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TRK-5 (Res &amp; Bus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0" hidden="1">'[1]ST Corrections'!#REF!</definedName>
    <definedName name="_ATPRegress_Range1" hidden="1">'[1]ST Corrections'!#REF!</definedName>
    <definedName name="_ATPRegress_Range2" localSheetId="0" hidden="1">'[1]ST Corrections'!#REF!</definedName>
    <definedName name="_ATPRegress_Range2" hidden="1">'[1]ST Corrections'!#REF!</definedName>
    <definedName name="_ATPRegress_Range3" localSheetId="0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Key1" localSheetId="0" hidden="1">[2]Index!#REF!</definedName>
    <definedName name="_Key1" hidden="1">[2]Index!#REF!</definedName>
    <definedName name="_Sort" localSheetId="0" hidden="1">#REF!</definedName>
    <definedName name="_Sort" hidden="1">#REF!</definedName>
    <definedName name="All_Years">'[3]Program Inputs'!$AC$3:$BO$3</definedName>
    <definedName name="Analysis_Years">[3]Assumptions!$E$4:$AU$4</definedName>
    <definedName name="Base_Year">'[3]Front Page'!$D$8</definedName>
    <definedName name="Batch">'[4]Batch File Inputs'!$A$4:$AJ$529</definedName>
    <definedName name="Batch2">'[4]Batch File Inputs'!$A$96:$W$529</definedName>
    <definedName name="Batch2IND">'[4]Batch File Inputs'!$A$280:$W$404</definedName>
    <definedName name="Batch3">'[4]Batch File Inputs'!$A$188:$W$279</definedName>
    <definedName name="CD_BatchGoal">'[5]Batch File Inputs (CD)'!$A$4:$I$95</definedName>
    <definedName name="Comm_Tech_Pot_Lookup">'[6]Comm TP Lookup'!$A$5:$C$98</definedName>
    <definedName name="Company_Discount_Rate">'[3]Front Page'!$D$13</definedName>
    <definedName name="daPeriod">[7]Dollar_Analysis!$D$10</definedName>
    <definedName name="DAPERIOD1">[7]Dollar_Analysis!$D$10</definedName>
    <definedName name="EssAliasTable">"Default"</definedName>
    <definedName name="EssLatest">"JAN"</definedName>
    <definedName name="EssOptions">"A1100000000130000000001100010_01000"</definedName>
    <definedName name="First_Program_Name">'[8]Program Inputs'!$D$4</definedName>
    <definedName name="Incentive_FPLorICF">'[3]Program Inputs'!$D$258</definedName>
    <definedName name="Ind_Batchgoal">'[5]Batch File Inputs (IND)'!$A$4:$I$128</definedName>
    <definedName name="Ind_TP_Lookup">'[6]Ind TP Lookup'!$A$5:$C$129</definedName>
    <definedName name="Inflation_Rate_Apply" localSheetId="0">'[3]Front Page'!#REF!</definedName>
    <definedName name="Inflation_Rate_Apply">'[3]Front Page'!#REF!</definedName>
    <definedName name="Line_Losses_Include" localSheetId="0">'[3]Front Page'!#REF!</definedName>
    <definedName name="Line_Losses_Include">'[3]Front Page'!#REF!</definedName>
    <definedName name="Line_Losses_kW">[3]Assumptions!$D$60</definedName>
    <definedName name="Line_Losses_kWh">[3]Assumptions!$C$60</definedName>
    <definedName name="Maximum_Incentive_Level">'[3]Front Page'!$D$25</definedName>
    <definedName name="Measure_Incentives" localSheetId="0">'[3]Program Inputs'!#REF!</definedName>
    <definedName name="Measure_Incentives">'[3]Program Inputs'!#REF!</definedName>
    <definedName name="Measure_Start_2011">'[3]Measure Info'!$P$3:$P$108</definedName>
    <definedName name="MeasureBundle_Name">'[3]Program Inputs'!$E$4:$E$253</definedName>
    <definedName name="Minimum_Incentive_Level">'[3]Front Page'!$D$24</definedName>
    <definedName name="Participant_Discount_Rate" localSheetId="0">'[3]Front Page'!#REF!</definedName>
    <definedName name="Participant_Discount_Rate">'[3]Front Page'!#REF!</definedName>
    <definedName name="Participation_FPLorICF">'[3]Program Inputs'!$D$259</definedName>
    <definedName name="Participation_Model">'[3]Program Inputs'!$AB$4:$AB$253</definedName>
    <definedName name="Payback_Acceptance_Curves">[3]Assumptions!$A$65:$A$72</definedName>
    <definedName name="Penetration_Inputs">'[3]Program Inputs'!$AC$4:$BO$253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ortfolio_Start_Year">'[3]Front Page'!$D$9</definedName>
    <definedName name="_xlnm.Print_Area" localSheetId="0">'TRK-5 (Res &amp; Bus)'!$A$1:$L$54</definedName>
    <definedName name="Program_Assumptions">'[3]Program Inputs'!$D$4:$Z$253</definedName>
    <definedName name="Program_Assumptions_IDs">'[3]Program Inputs'!$A$4:$Y$253</definedName>
    <definedName name="Program_Names">'[8]Program Inputs'!$D$4:$D$253</definedName>
    <definedName name="Program_Names_Nonblank">'[8]Program Outputs-meter'!$C$6:$C$30</definedName>
    <definedName name="Rate_Code_Split">'[6]Rate Sq Ft Splits'!$A$4:$C$8</definedName>
    <definedName name="ratio_rim">[9]outputs!$F$709</definedName>
    <definedName name="Reserve_Margin">'[3]Front Page'!$D$14</definedName>
    <definedName name="Reserve_Margin_Apply" localSheetId="0">'[3]Front Page'!#REF!</definedName>
    <definedName name="Reserve_Margin_Apply">'[3]Front Page'!#REF!</definedName>
    <definedName name="Societal_Adder_per_kWh" localSheetId="0">'[3]Front Page'!#REF!</definedName>
    <definedName name="Societal_Adder_per_kWh">'[3]Front Page'!#REF!</definedName>
    <definedName name="Societal_Discount_Rate" localSheetId="0">'[3]Front Page'!#REF!</definedName>
    <definedName name="Societal_Discount_Rate">'[3]Front Page'!#REF!</definedName>
    <definedName name="solver_corr" hidden="1">1</definedName>
    <definedName name="solver_disp" hidden="1">0</definedName>
    <definedName name="solver_eval" hidden="1">0</definedName>
    <definedName name="solver_nsim" hidden="1">1</definedName>
    <definedName name="solver_ntri" hidden="1">1000</definedName>
    <definedName name="solver_rsmp" hidden="1">1</definedName>
    <definedName name="solver_seed" hidden="1">0</definedName>
    <definedName name="solver_ver">1.3</definedName>
    <definedName name="TRC_Threshold" localSheetId="0">'[3]Front Page'!#REF!</definedName>
    <definedName name="TRC_Threshold">'[3]Front Page'!#REF!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45621"/>
</workbook>
</file>

<file path=xl/calcChain.xml><?xml version="1.0" encoding="utf-8"?>
<calcChain xmlns="http://schemas.openxmlformats.org/spreadsheetml/2006/main">
  <c r="J81" i="1" l="1"/>
  <c r="L80" i="1"/>
  <c r="J80" i="1"/>
  <c r="H80" i="1"/>
  <c r="L79" i="1"/>
  <c r="L81" i="1" s="1"/>
  <c r="L82" i="1" s="1"/>
  <c r="J79" i="1"/>
  <c r="H79" i="1"/>
  <c r="H81" i="1" s="1"/>
  <c r="L77" i="1"/>
  <c r="L76" i="1"/>
  <c r="J76" i="1"/>
  <c r="H76" i="1"/>
  <c r="L75" i="1"/>
  <c r="J75" i="1"/>
  <c r="J77" i="1" s="1"/>
  <c r="H75" i="1"/>
  <c r="H77" i="1" s="1"/>
  <c r="K72" i="1"/>
  <c r="I72" i="1"/>
  <c r="G72" i="1"/>
  <c r="K71" i="1"/>
  <c r="K73" i="1" s="1"/>
  <c r="I71" i="1"/>
  <c r="I73" i="1" s="1"/>
  <c r="G71" i="1"/>
  <c r="G73" i="1" s="1"/>
  <c r="L54" i="1"/>
  <c r="K100" i="1"/>
  <c r="J54" i="1"/>
  <c r="I54" i="1"/>
  <c r="H54" i="1"/>
  <c r="G100" i="1"/>
  <c r="F54" i="1"/>
  <c r="E54" i="1"/>
  <c r="D54" i="1"/>
  <c r="L99" i="1"/>
  <c r="K53" i="1"/>
  <c r="J53" i="1"/>
  <c r="I99" i="1"/>
  <c r="G53" i="1"/>
  <c r="F53" i="1"/>
  <c r="E53" i="1"/>
  <c r="L98" i="1"/>
  <c r="K98" i="1"/>
  <c r="I98" i="1"/>
  <c r="H52" i="1"/>
  <c r="G98" i="1"/>
  <c r="F52" i="1"/>
  <c r="E52" i="1"/>
  <c r="L51" i="1"/>
  <c r="K51" i="1"/>
  <c r="J51" i="1"/>
  <c r="I97" i="1"/>
  <c r="H51" i="1"/>
  <c r="G51" i="1"/>
  <c r="F51" i="1"/>
  <c r="E51" i="1"/>
  <c r="D51" i="1"/>
  <c r="L50" i="1"/>
  <c r="K96" i="1"/>
  <c r="J50" i="1"/>
  <c r="I50" i="1"/>
  <c r="H50" i="1"/>
  <c r="G96" i="1"/>
  <c r="F50" i="1"/>
  <c r="E50" i="1"/>
  <c r="D50" i="1"/>
  <c r="L95" i="1"/>
  <c r="K95" i="1"/>
  <c r="J49" i="1"/>
  <c r="I95" i="1"/>
  <c r="G49" i="1"/>
  <c r="F49" i="1"/>
  <c r="E49" i="1"/>
  <c r="L48" i="1"/>
  <c r="K94" i="1"/>
  <c r="I94" i="1"/>
  <c r="G94" i="1"/>
  <c r="F48" i="1"/>
  <c r="E48" i="1"/>
  <c r="L47" i="1"/>
  <c r="K47" i="1"/>
  <c r="J47" i="1"/>
  <c r="I93" i="1"/>
  <c r="H47" i="1"/>
  <c r="G47" i="1"/>
  <c r="F47" i="1"/>
  <c r="E47" i="1"/>
  <c r="D47" i="1"/>
  <c r="L45" i="1"/>
  <c r="K91" i="1"/>
  <c r="I45" i="1"/>
  <c r="H45" i="1"/>
  <c r="G91" i="1"/>
  <c r="F45" i="1"/>
  <c r="E45" i="1"/>
  <c r="D45" i="1"/>
  <c r="L90" i="1"/>
  <c r="K44" i="1"/>
  <c r="J44" i="1"/>
  <c r="I90" i="1"/>
  <c r="G90" i="1"/>
  <c r="F44" i="1"/>
  <c r="E44" i="1"/>
  <c r="J91" i="1" l="1"/>
  <c r="H82" i="1"/>
  <c r="H94" i="1"/>
  <c r="H99" i="1"/>
  <c r="L100" i="1"/>
  <c r="L96" i="1"/>
  <c r="L91" i="1"/>
  <c r="J82" i="1"/>
  <c r="G44" i="1"/>
  <c r="J45" i="1"/>
  <c r="H48" i="1"/>
  <c r="K49" i="1"/>
  <c r="L52" i="1"/>
  <c r="H98" i="1"/>
  <c r="D44" i="1"/>
  <c r="H44" i="1"/>
  <c r="L44" i="1"/>
  <c r="G45" i="1"/>
  <c r="K45" i="1"/>
  <c r="I48" i="1"/>
  <c r="D49" i="1"/>
  <c r="H49" i="1"/>
  <c r="L49" i="1"/>
  <c r="G50" i="1"/>
  <c r="K50" i="1"/>
  <c r="I52" i="1"/>
  <c r="D53" i="1"/>
  <c r="H53" i="1"/>
  <c r="L53" i="1"/>
  <c r="G54" i="1"/>
  <c r="K54" i="1"/>
  <c r="K90" i="1"/>
  <c r="I91" i="1"/>
  <c r="G93" i="1"/>
  <c r="K93" i="1"/>
  <c r="G95" i="1"/>
  <c r="I96" i="1"/>
  <c r="G97" i="1"/>
  <c r="K97" i="1"/>
  <c r="G99" i="1"/>
  <c r="K99" i="1"/>
  <c r="I100" i="1"/>
  <c r="D48" i="1"/>
  <c r="I51" i="1"/>
  <c r="D52" i="1"/>
  <c r="L94" i="1"/>
  <c r="I44" i="1"/>
  <c r="J48" i="1"/>
  <c r="I49" i="1"/>
  <c r="J52" i="1"/>
  <c r="I53" i="1"/>
  <c r="H93" i="1"/>
  <c r="L93" i="1"/>
  <c r="J96" i="1"/>
  <c r="H97" i="1"/>
  <c r="L97" i="1"/>
  <c r="J100" i="1"/>
  <c r="I47" i="1"/>
  <c r="G48" i="1"/>
  <c r="K48" i="1"/>
  <c r="G52" i="1"/>
  <c r="K52" i="1"/>
  <c r="J97" i="1" l="1"/>
  <c r="J99" i="1"/>
  <c r="J93" i="1"/>
  <c r="J90" i="1"/>
  <c r="J95" i="1"/>
  <c r="H100" i="1"/>
  <c r="H91" i="1"/>
  <c r="H96" i="1"/>
  <c r="H95" i="1"/>
  <c r="J98" i="1"/>
  <c r="H90" i="1"/>
  <c r="J94" i="1"/>
</calcChain>
</file>

<file path=xl/sharedStrings.xml><?xml version="1.0" encoding="utf-8"?>
<sst xmlns="http://schemas.openxmlformats.org/spreadsheetml/2006/main" count="239" uniqueCount="64">
  <si>
    <t>TOTAL</t>
  </si>
  <si>
    <t>Number of DSM Measures</t>
  </si>
  <si>
    <t>Summer MW</t>
  </si>
  <si>
    <t>Winter MW</t>
  </si>
  <si>
    <t>Annual GWh</t>
  </si>
  <si>
    <t>Fuel</t>
  </si>
  <si>
    <t>Years -to-</t>
  </si>
  <si>
    <t>Surviving RIM</t>
  </si>
  <si>
    <t>Surviving TRC</t>
  </si>
  <si>
    <t>Case</t>
  </si>
  <si>
    <t>Forecast</t>
  </si>
  <si>
    <t>Payback Test</t>
  </si>
  <si>
    <t>Path Screening</t>
  </si>
  <si>
    <t>Base Case</t>
  </si>
  <si>
    <r>
      <t>Without CO</t>
    </r>
    <r>
      <rPr>
        <b/>
        <vertAlign val="subscript"/>
        <sz val="10"/>
        <rFont val="Times New Roman"/>
        <family val="1"/>
      </rPr>
      <t>2</t>
    </r>
  </si>
  <si>
    <t>Medium</t>
  </si>
  <si>
    <r>
      <t>With CO</t>
    </r>
    <r>
      <rPr>
        <b/>
        <vertAlign val="subscript"/>
        <sz val="10"/>
        <rFont val="Times New Roman"/>
        <family val="1"/>
      </rPr>
      <t>2</t>
    </r>
  </si>
  <si>
    <t>Sensitivities</t>
  </si>
  <si>
    <t>Case 1</t>
  </si>
  <si>
    <t>High</t>
  </si>
  <si>
    <t>Case 2</t>
  </si>
  <si>
    <t>Low</t>
  </si>
  <si>
    <t>Case 3</t>
  </si>
  <si>
    <t>Case 4</t>
  </si>
  <si>
    <t>Case 5</t>
  </si>
  <si>
    <t>Case 6</t>
  </si>
  <si>
    <t>Case 7</t>
  </si>
  <si>
    <t>Case 8</t>
  </si>
  <si>
    <t>RESIDENTIAL</t>
  </si>
  <si>
    <t>COMMERCIAL/INDUSTRIAL</t>
  </si>
  <si>
    <t>337 (GSD &amp; GSLD)</t>
  </si>
  <si>
    <t xml:space="preserve">   Original</t>
  </si>
  <si>
    <t>Current Batch</t>
  </si>
  <si>
    <t>Corrected</t>
  </si>
  <si>
    <t>Variance</t>
  </si>
  <si>
    <t xml:space="preserve">   Corrected</t>
  </si>
  <si>
    <t>SMW</t>
  </si>
  <si>
    <t>WMW</t>
  </si>
  <si>
    <t>GWh</t>
  </si>
  <si>
    <t xml:space="preserve">   Adjustment</t>
  </si>
  <si>
    <t>Residential</t>
  </si>
  <si>
    <t>SFD</t>
  </si>
  <si>
    <t>MF</t>
  </si>
  <si>
    <t>MO</t>
  </si>
  <si>
    <t>203 (All)</t>
  </si>
  <si>
    <t>RSF263</t>
  </si>
  <si>
    <t>LED Directional 13W (Flood, Outdoor)</t>
  </si>
  <si>
    <t>None</t>
  </si>
  <si>
    <t>Business</t>
  </si>
  <si>
    <t>GS</t>
  </si>
  <si>
    <t>GSD</t>
  </si>
  <si>
    <t>GSLD</t>
  </si>
  <si>
    <t>Outdoor LED 104W</t>
  </si>
  <si>
    <t>337 (All)</t>
  </si>
  <si>
    <t>Run Time Optimizer</t>
  </si>
  <si>
    <t>3</t>
  </si>
  <si>
    <t>1.0 gpm Faucet Aerator (DI) -Commercial</t>
  </si>
  <si>
    <t>Total Adjustment</t>
  </si>
  <si>
    <t>Florida Power &amp; Light Company</t>
  </si>
  <si>
    <t>Docket No. 130199-EI</t>
  </si>
  <si>
    <t>Staff's Second Set of Interrogatories</t>
  </si>
  <si>
    <t>Interrogatory No. 39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</si>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</sst>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.0\ ;[Red]\(#,##0.0\)"/>
    <numFmt numFmtId="166" formatCode="&quot;£&quot;#,##0_);[Red]\(&quot;£&quot;#,##0\)"/>
    <numFmt numFmtId="167" formatCode="0.000_)"/>
    <numFmt numFmtId="168" formatCode="#,##0.0_);[Red]\(#,##0.0\)"/>
    <numFmt numFmtId="169" formatCode="_-&quot;£&quot;* #,##0.00_-;\-&quot;£&quot;* #,##0.00_-;_-&quot;£&quot;* &quot;-&quot;??_-;_-@_-"/>
    <numFmt numFmtId="170" formatCode="&quot;$&quot;#,##0\ ;\(&quot;$&quot;#,##0\)"/>
    <numFmt numFmtId="171" formatCode="m/d/yy\ h:mm"/>
    <numFmt numFmtId="172" formatCode="_-* #,##0.0_-;\-* #,##0.0_-;_-* &quot;-&quot;??_-;_-@_-"/>
    <numFmt numFmtId="173" formatCode="#.00"/>
    <numFmt numFmtId="174" formatCode="General_)"/>
    <numFmt numFmtId="175" formatCode="#,##0.00&quot; $&quot;;\-#,##0.00&quot; $&quot;"/>
    <numFmt numFmtId="176" formatCode="@*."/>
    <numFmt numFmtId="177" formatCode="0.00_)"/>
    <numFmt numFmtId="178" formatCode="###,###,##0,;\(###,###,##0,\);0"/>
    <numFmt numFmtId="179" formatCode="0.0"/>
    <numFmt numFmtId="180" formatCode="0.0%"/>
    <numFmt numFmtId="181" formatCode="0.0000%"/>
    <numFmt numFmtId="182" formatCode="m/d/yy\ h:mm:ss"/>
    <numFmt numFmtId="183" formatCode="mmm\ dd\,\ yyyy"/>
    <numFmt numFmtId="184" formatCode="mmm\-yyyy"/>
    <numFmt numFmtId="185" formatCode="yyyy"/>
  </numFmts>
  <fonts count="9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vertAlign val="subscript"/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1"/>
      <name val="Tms Rmn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0"/>
      <name val="MS Serif"/>
      <family val="1"/>
    </font>
    <font>
      <sz val="11"/>
      <name val="Book Antiqua"/>
      <family val="1"/>
    </font>
    <font>
      <sz val="10"/>
      <color indexed="22"/>
      <name val="Arial"/>
      <family val="2"/>
    </font>
    <font>
      <sz val="11"/>
      <name val="??"/>
    </font>
    <font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u/>
      <sz val="11"/>
      <color indexed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i/>
      <sz val="14"/>
      <color indexed="1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i/>
      <sz val="1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3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sz val="11"/>
      <name val="Palatino"/>
      <family val="1"/>
    </font>
    <font>
      <sz val="11"/>
      <name val="Calibri"/>
      <family val="2"/>
    </font>
    <font>
      <b/>
      <sz val="11"/>
      <color indexed="63"/>
      <name val="Calibri"/>
      <family val="2"/>
    </font>
    <font>
      <i/>
      <sz val="8"/>
      <name val="Arial"/>
      <family val="2"/>
    </font>
    <font>
      <b/>
      <sz val="8"/>
      <name val="Times New Roman"/>
      <family val="1"/>
    </font>
    <font>
      <b/>
      <sz val="10"/>
      <name val="MS Sans Serif"/>
      <family val="2"/>
    </font>
    <font>
      <sz val="8"/>
      <name val="Helv"/>
    </font>
    <font>
      <sz val="10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0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</fills>
  <borders count="8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3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851">
    <xf numFmtId="0" fontId="0" fillId="0" borderId="0"/>
    <xf numFmtId="9" fontId="2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0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14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8" borderId="0" applyNumberFormat="0" applyBorder="0" applyAlignment="0" applyProtection="0"/>
    <xf numFmtId="0" fontId="25" fillId="3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1" borderId="0" applyNumberFormat="0" applyBorder="0" applyAlignment="0" applyProtection="0"/>
    <xf numFmtId="0" fontId="25" fillId="37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15" borderId="0" applyNumberFormat="0" applyBorder="0" applyAlignment="0" applyProtection="0"/>
    <xf numFmtId="0" fontId="25" fillId="39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3" borderId="0" applyNumberFormat="0" applyBorder="0" applyAlignment="0" applyProtection="0"/>
    <xf numFmtId="0" fontId="25" fillId="36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27" borderId="0" applyNumberFormat="0" applyBorder="0" applyAlignment="0" applyProtection="0"/>
    <xf numFmtId="0" fontId="25" fillId="37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6" fillId="12" borderId="0" applyNumberFormat="0" applyBorder="0" applyAlignment="0" applyProtection="0"/>
    <xf numFmtId="0" fontId="26" fillId="37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6" fillId="16" borderId="0" applyNumberFormat="0" applyBorder="0" applyAlignment="0" applyProtection="0"/>
    <xf numFmtId="0" fontId="26" fillId="5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6" fillId="20" borderId="0" applyNumberFormat="0" applyBorder="0" applyAlignment="0" applyProtection="0"/>
    <xf numFmtId="0" fontId="26" fillId="4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6" fillId="2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6" fillId="28" borderId="0" applyNumberFormat="0" applyBorder="0" applyAlignment="0" applyProtection="0"/>
    <xf numFmtId="0" fontId="26" fillId="37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6" fillId="32" borderId="0" applyNumberFormat="0" applyBorder="0" applyAlignment="0" applyProtection="0"/>
    <xf numFmtId="0" fontId="26" fillId="4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16" fillId="9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16" fillId="13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16" fillId="17" borderId="0" applyNumberFormat="0" applyBorder="0" applyAlignment="0" applyProtection="0"/>
    <xf numFmtId="0" fontId="26" fillId="57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6" fillId="2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6" fillId="25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16" fillId="29" borderId="0" applyNumberFormat="0" applyBorder="0" applyAlignment="0" applyProtection="0"/>
    <xf numFmtId="165" fontId="27" fillId="59" borderId="43">
      <alignment horizontal="center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8" fillId="38" borderId="0" applyNumberFormat="0" applyBorder="0" applyAlignment="0" applyProtection="0"/>
    <xf numFmtId="0" fontId="6" fillId="3" borderId="0" applyNumberFormat="0" applyBorder="0" applyAlignment="0" applyProtection="0"/>
    <xf numFmtId="0" fontId="28" fillId="38" borderId="0" applyNumberFormat="0" applyBorder="0" applyAlignment="0" applyProtection="0"/>
    <xf numFmtId="0" fontId="29" fillId="0" borderId="0" applyNumberFormat="0" applyFill="0" applyBorder="0" applyAlignment="0" applyProtection="0"/>
    <xf numFmtId="166" fontId="17" fillId="0" borderId="0" applyFill="0" applyBorder="0" applyAlignment="0"/>
    <xf numFmtId="166" fontId="17" fillId="0" borderId="0" applyFill="0" applyBorder="0" applyAlignment="0"/>
    <xf numFmtId="0" fontId="30" fillId="35" borderId="44" applyNumberFormat="0" applyAlignment="0" applyProtection="0"/>
    <xf numFmtId="0" fontId="31" fillId="44" borderId="44" applyNumberFormat="0" applyAlignment="0" applyProtection="0"/>
    <xf numFmtId="0" fontId="31" fillId="44" borderId="44" applyNumberFormat="0" applyAlignment="0" applyProtection="0"/>
    <xf numFmtId="0" fontId="10" fillId="6" borderId="4" applyNumberFormat="0" applyAlignment="0" applyProtection="0"/>
    <xf numFmtId="0" fontId="32" fillId="60" borderId="45" applyNumberFormat="0" applyAlignment="0" applyProtection="0"/>
    <xf numFmtId="0" fontId="32" fillId="60" borderId="45" applyNumberFormat="0" applyAlignment="0" applyProtection="0"/>
    <xf numFmtId="0" fontId="12" fillId="7" borderId="7" applyNumberFormat="0" applyAlignment="0" applyProtection="0"/>
    <xf numFmtId="167" fontId="33" fillId="0" borderId="0"/>
    <xf numFmtId="0" fontId="34" fillId="0" borderId="0"/>
    <xf numFmtId="167" fontId="33" fillId="0" borderId="0"/>
    <xf numFmtId="0" fontId="34" fillId="0" borderId="0"/>
    <xf numFmtId="167" fontId="33" fillId="0" borderId="0"/>
    <xf numFmtId="0" fontId="34" fillId="0" borderId="0"/>
    <xf numFmtId="167" fontId="33" fillId="0" borderId="0"/>
    <xf numFmtId="0" fontId="34" fillId="0" borderId="0"/>
    <xf numFmtId="167" fontId="33" fillId="0" borderId="0"/>
    <xf numFmtId="0" fontId="34" fillId="0" borderId="0"/>
    <xf numFmtId="167" fontId="33" fillId="0" borderId="0"/>
    <xf numFmtId="0" fontId="34" fillId="0" borderId="0"/>
    <xf numFmtId="167" fontId="33" fillId="0" borderId="0"/>
    <xf numFmtId="0" fontId="34" fillId="0" borderId="0"/>
    <xf numFmtId="167" fontId="33" fillId="0" borderId="0"/>
    <xf numFmtId="0" fontId="34" fillId="0" borderId="0"/>
    <xf numFmtId="38" fontId="27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0" fontId="2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27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27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7" fillId="0" borderId="0" applyNumberFormat="0" applyAlignment="0">
      <alignment horizontal="left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0" fontId="17" fillId="61" borderId="0"/>
    <xf numFmtId="6" fontId="40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38" fontId="35" fillId="0" borderId="0" applyNumberFormat="0" applyFont="0" applyFill="0" applyAlignment="0"/>
    <xf numFmtId="38" fontId="35" fillId="0" borderId="0" applyNumberFormat="0" applyFont="0" applyFill="0" applyAlignment="0"/>
    <xf numFmtId="38" fontId="35" fillId="0" borderId="0" applyNumberFormat="0" applyFont="0" applyFill="0" applyAlignment="0"/>
    <xf numFmtId="38" fontId="35" fillId="0" borderId="0" applyNumberFormat="0" applyFont="0" applyFill="0" applyAlignment="0"/>
    <xf numFmtId="38" fontId="35" fillId="0" borderId="0" applyNumberFormat="0" applyFont="0" applyFill="0" applyAlignment="0"/>
    <xf numFmtId="38" fontId="35" fillId="0" borderId="0" applyNumberFormat="0" applyFont="0" applyFill="0" applyAlignment="0"/>
    <xf numFmtId="38" fontId="35" fillId="0" borderId="0" applyNumberFormat="0" applyFont="0" applyFill="0" applyAlignment="0"/>
    <xf numFmtId="38" fontId="35" fillId="0" borderId="0" applyNumberFormat="0" applyFont="0" applyFill="0" applyAlignment="0"/>
    <xf numFmtId="38" fontId="35" fillId="0" borderId="0" applyNumberFormat="0" applyFont="0" applyFill="0" applyAlignment="0"/>
    <xf numFmtId="0" fontId="42" fillId="0" borderId="0" applyNumberFormat="0" applyAlignment="0">
      <alignment horizontal="left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172" fontId="17" fillId="0" borderId="0">
      <protection locked="0"/>
    </xf>
    <xf numFmtId="173" fontId="41" fillId="0" borderId="0">
      <protection locked="0"/>
    </xf>
    <xf numFmtId="173" fontId="41" fillId="0" borderId="0">
      <protection locked="0"/>
    </xf>
    <xf numFmtId="173" fontId="41" fillId="0" borderId="0">
      <protection locked="0"/>
    </xf>
    <xf numFmtId="173" fontId="41" fillId="0" borderId="0">
      <protection locked="0"/>
    </xf>
    <xf numFmtId="173" fontId="41" fillId="0" borderId="0">
      <protection locked="0"/>
    </xf>
    <xf numFmtId="173" fontId="41" fillId="0" borderId="0">
      <protection locked="0"/>
    </xf>
    <xf numFmtId="172" fontId="17" fillId="0" borderId="0">
      <protection locked="0"/>
    </xf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5" fillId="2" borderId="0" applyNumberFormat="0" applyBorder="0" applyAlignment="0" applyProtection="0"/>
    <xf numFmtId="38" fontId="35" fillId="59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0" borderId="11" applyNumberFormat="0" applyAlignment="0" applyProtection="0">
      <alignment horizontal="left" vertical="center"/>
    </xf>
    <xf numFmtId="0" fontId="47" fillId="0" borderId="46">
      <alignment horizontal="left" vertical="center"/>
    </xf>
    <xf numFmtId="0" fontId="47" fillId="0" borderId="46">
      <alignment horizontal="left" vertical="center"/>
    </xf>
    <xf numFmtId="0" fontId="47" fillId="0" borderId="46">
      <alignment horizontal="left" vertical="center"/>
    </xf>
    <xf numFmtId="0" fontId="47" fillId="0" borderId="46">
      <alignment horizontal="left" vertical="center"/>
    </xf>
    <xf numFmtId="0" fontId="47" fillId="0" borderId="46">
      <alignment horizontal="left" vertical="center"/>
    </xf>
    <xf numFmtId="174" fontId="48" fillId="0" borderId="0"/>
    <xf numFmtId="0" fontId="49" fillId="0" borderId="47" applyNumberFormat="0" applyFill="0" applyAlignment="0" applyProtection="0"/>
    <xf numFmtId="0" fontId="50" fillId="0" borderId="48" applyNumberFormat="0" applyFill="0" applyAlignment="0" applyProtection="0"/>
    <xf numFmtId="0" fontId="51" fillId="0" borderId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2" fillId="0" borderId="1" applyNumberFormat="0" applyFill="0" applyAlignment="0" applyProtection="0"/>
    <xf numFmtId="0" fontId="52" fillId="0" borderId="49" applyNumberFormat="0" applyFill="0" applyAlignment="0" applyProtection="0"/>
    <xf numFmtId="0" fontId="53" fillId="0" borderId="49" applyNumberFormat="0" applyFill="0" applyAlignment="0" applyProtection="0"/>
    <xf numFmtId="0" fontId="54" fillId="0" borderId="0"/>
    <xf numFmtId="0" fontId="53" fillId="0" borderId="49" applyNumberFormat="0" applyFill="0" applyAlignment="0" applyProtection="0"/>
    <xf numFmtId="0" fontId="53" fillId="0" borderId="49" applyNumberFormat="0" applyFill="0" applyAlignment="0" applyProtection="0"/>
    <xf numFmtId="0" fontId="3" fillId="0" borderId="2" applyNumberFormat="0" applyFill="0" applyAlignment="0" applyProtection="0"/>
    <xf numFmtId="0" fontId="55" fillId="0" borderId="50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4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4" fontId="48" fillId="0" borderId="0"/>
    <xf numFmtId="174" fontId="48" fillId="0" borderId="0"/>
    <xf numFmtId="174" fontId="48" fillId="0" borderId="0"/>
    <xf numFmtId="174" fontId="48" fillId="0" borderId="0"/>
    <xf numFmtId="174" fontId="48" fillId="0" borderId="0"/>
    <xf numFmtId="175" fontId="1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75" fontId="17" fillId="0" borderId="0">
      <protection locked="0"/>
    </xf>
    <xf numFmtId="175" fontId="1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75" fontId="17" fillId="0" borderId="0">
      <protection locked="0"/>
    </xf>
    <xf numFmtId="0" fontId="58" fillId="0" borderId="52" applyNumberFormat="0" applyFill="0" applyAlignment="0" applyProtection="0"/>
    <xf numFmtId="0" fontId="58" fillId="0" borderId="52" applyNumberFormat="0" applyFill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10" fontId="35" fillId="61" borderId="33" applyNumberFormat="0" applyBorder="0" applyAlignment="0" applyProtection="0"/>
    <xf numFmtId="10" fontId="35" fillId="61" borderId="33" applyNumberFormat="0" applyBorder="0" applyAlignment="0" applyProtection="0"/>
    <xf numFmtId="10" fontId="35" fillId="61" borderId="33" applyNumberFormat="0" applyBorder="0" applyAlignment="0" applyProtection="0"/>
    <xf numFmtId="0" fontId="61" fillId="37" borderId="44" applyNumberFormat="0" applyAlignment="0" applyProtection="0"/>
    <xf numFmtId="0" fontId="61" fillId="37" borderId="44" applyNumberFormat="0" applyAlignment="0" applyProtection="0"/>
    <xf numFmtId="0" fontId="61" fillId="37" borderId="44" applyNumberFormat="0" applyAlignment="0" applyProtection="0"/>
    <xf numFmtId="0" fontId="8" fillId="5" borderId="4" applyNumberFormat="0" applyAlignment="0" applyProtection="0"/>
    <xf numFmtId="0" fontId="61" fillId="37" borderId="44" applyNumberFormat="0" applyAlignment="0" applyProtection="0"/>
    <xf numFmtId="0" fontId="8" fillId="5" borderId="4" applyNumberFormat="0" applyAlignment="0" applyProtection="0"/>
    <xf numFmtId="0" fontId="61" fillId="37" borderId="44" applyNumberFormat="0" applyAlignment="0" applyProtection="0"/>
    <xf numFmtId="0" fontId="8" fillId="5" borderId="4" applyNumberFormat="0" applyAlignment="0" applyProtection="0"/>
    <xf numFmtId="0" fontId="61" fillId="37" borderId="44" applyNumberFormat="0" applyAlignment="0" applyProtection="0"/>
    <xf numFmtId="0" fontId="8" fillId="5" borderId="4" applyNumberFormat="0" applyAlignment="0" applyProtection="0"/>
    <xf numFmtId="0" fontId="61" fillId="37" borderId="44" applyNumberFormat="0" applyAlignment="0" applyProtection="0"/>
    <xf numFmtId="0" fontId="8" fillId="5" borderId="4" applyNumberFormat="0" applyAlignment="0" applyProtection="0"/>
    <xf numFmtId="176" fontId="44" fillId="0" borderId="0">
      <alignment horizontal="justify"/>
    </xf>
    <xf numFmtId="176" fontId="44" fillId="0" borderId="0">
      <alignment horizontal="justify"/>
    </xf>
    <xf numFmtId="176" fontId="44" fillId="0" borderId="0">
      <alignment horizontal="justify"/>
    </xf>
    <xf numFmtId="176" fontId="44" fillId="0" borderId="0">
      <alignment horizontal="justify"/>
    </xf>
    <xf numFmtId="176" fontId="44" fillId="0" borderId="0">
      <alignment horizontal="justify"/>
    </xf>
    <xf numFmtId="176" fontId="44" fillId="0" borderId="0">
      <alignment horizontal="justify"/>
    </xf>
    <xf numFmtId="176" fontId="44" fillId="0" borderId="0">
      <alignment horizontal="justify"/>
    </xf>
    <xf numFmtId="176" fontId="44" fillId="0" borderId="0">
      <alignment horizontal="justify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37" fontId="47" fillId="0" borderId="53" applyNumberFormat="0">
      <alignment horizontal="centerContinuous" wrapText="1"/>
    </xf>
    <xf numFmtId="0" fontId="62" fillId="0" borderId="54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11" fillId="0" borderId="6" applyNumberFormat="0" applyFill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7" fillId="4" borderId="0" applyNumberFormat="0" applyBorder="0" applyAlignment="0" applyProtection="0"/>
    <xf numFmtId="37" fontId="65" fillId="0" borderId="0"/>
    <xf numFmtId="37" fontId="65" fillId="0" borderId="0"/>
    <xf numFmtId="37" fontId="65" fillId="0" borderId="0"/>
    <xf numFmtId="37" fontId="65" fillId="0" borderId="0"/>
    <xf numFmtId="37" fontId="65" fillId="0" borderId="0"/>
    <xf numFmtId="37" fontId="65" fillId="0" borderId="0"/>
    <xf numFmtId="177" fontId="66" fillId="0" borderId="0"/>
    <xf numFmtId="169" fontId="17" fillId="0" borderId="0"/>
    <xf numFmtId="169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1" fillId="0" borderId="0"/>
    <xf numFmtId="0" fontId="1" fillId="0" borderId="0"/>
    <xf numFmtId="0" fontId="17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68" fillId="0" borderId="0"/>
    <xf numFmtId="0" fontId="1" fillId="0" borderId="0"/>
    <xf numFmtId="0" fontId="17" fillId="0" borderId="0"/>
    <xf numFmtId="0" fontId="69" fillId="0" borderId="0"/>
    <xf numFmtId="0" fontId="17" fillId="0" borderId="0"/>
    <xf numFmtId="0" fontId="25" fillId="0" borderId="0"/>
    <xf numFmtId="0" fontId="1" fillId="0" borderId="0"/>
    <xf numFmtId="0" fontId="6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9" borderId="56" applyNumberFormat="0" applyFont="0" applyAlignment="0" applyProtection="0"/>
    <xf numFmtId="0" fontId="17" fillId="62" borderId="56" applyNumberFormat="0" applyFont="0" applyAlignment="0" applyProtection="0"/>
    <xf numFmtId="0" fontId="17" fillId="62" borderId="56" applyNumberFormat="0" applyFont="0" applyAlignment="0" applyProtection="0"/>
    <xf numFmtId="0" fontId="17" fillId="62" borderId="56" applyNumberFormat="0" applyFont="0" applyAlignment="0" applyProtection="0"/>
    <xf numFmtId="0" fontId="44" fillId="62" borderId="56" applyNumberFormat="0" applyFont="0" applyAlignment="0" applyProtection="0"/>
    <xf numFmtId="0" fontId="17" fillId="62" borderId="56" applyNumberFormat="0" applyFont="0" applyAlignment="0" applyProtection="0"/>
    <xf numFmtId="0" fontId="17" fillId="62" borderId="56" applyNumberFormat="0" applyFont="0" applyAlignment="0" applyProtection="0"/>
    <xf numFmtId="0" fontId="17" fillId="62" borderId="56" applyNumberFormat="0" applyFont="0" applyAlignment="0" applyProtection="0"/>
    <xf numFmtId="0" fontId="1" fillId="8" borderId="8" applyNumberFormat="0" applyFont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70" fillId="35" borderId="57" applyNumberFormat="0" applyAlignment="0" applyProtection="0"/>
    <xf numFmtId="0" fontId="70" fillId="44" borderId="57" applyNumberFormat="0" applyAlignment="0" applyProtection="0"/>
    <xf numFmtId="0" fontId="70" fillId="44" borderId="57" applyNumberFormat="0" applyAlignment="0" applyProtection="0"/>
    <xf numFmtId="0" fontId="9" fillId="6" borderId="5" applyNumberFormat="0" applyAlignment="0" applyProtection="0"/>
    <xf numFmtId="179" fontId="71" fillId="0" borderId="0"/>
    <xf numFmtId="179" fontId="71" fillId="0" borderId="0"/>
    <xf numFmtId="179" fontId="71" fillId="0" borderId="0"/>
    <xf numFmtId="179" fontId="71" fillId="0" borderId="0"/>
    <xf numFmtId="179" fontId="71" fillId="0" borderId="0"/>
    <xf numFmtId="179" fontId="71" fillId="0" borderId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7" fillId="0" borderId="0" applyFont="0" applyFill="0" applyBorder="0" applyAlignment="0" applyProtection="0"/>
    <xf numFmtId="174" fontId="72" fillId="0" borderId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73" fillId="0" borderId="20">
      <alignment horizontal="center"/>
    </xf>
    <xf numFmtId="0" fontId="73" fillId="0" borderId="20">
      <alignment horizontal="center"/>
    </xf>
    <xf numFmtId="0" fontId="73" fillId="0" borderId="20">
      <alignment horizontal="center"/>
    </xf>
    <xf numFmtId="0" fontId="73" fillId="0" borderId="20">
      <alignment horizontal="center"/>
    </xf>
    <xf numFmtId="0" fontId="73" fillId="0" borderId="20">
      <alignment horizontal="center"/>
    </xf>
    <xf numFmtId="0" fontId="73" fillId="0" borderId="20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7" fillId="63" borderId="0" applyNumberFormat="0" applyFont="0" applyBorder="0" applyAlignment="0" applyProtection="0"/>
    <xf numFmtId="0" fontId="27" fillId="63" borderId="0" applyNumberFormat="0" applyFont="0" applyBorder="0" applyAlignment="0" applyProtection="0"/>
    <xf numFmtId="0" fontId="27" fillId="63" borderId="0" applyNumberFormat="0" applyFont="0" applyBorder="0" applyAlignment="0" applyProtection="0"/>
    <xf numFmtId="0" fontId="27" fillId="63" borderId="0" applyNumberFormat="0" applyFont="0" applyBorder="0" applyAlignment="0" applyProtection="0"/>
    <xf numFmtId="0" fontId="27" fillId="63" borderId="0" applyNumberFormat="0" applyFont="0" applyBorder="0" applyAlignment="0" applyProtection="0"/>
    <xf numFmtId="0" fontId="27" fillId="63" borderId="0" applyNumberFormat="0" applyFont="0" applyBorder="0" applyAlignment="0" applyProtection="0"/>
    <xf numFmtId="0" fontId="27" fillId="63" borderId="0" applyNumberFormat="0" applyFont="0" applyBorder="0" applyAlignment="0" applyProtection="0"/>
    <xf numFmtId="0" fontId="27" fillId="63" borderId="0" applyNumberFormat="0" applyFont="0" applyBorder="0" applyAlignment="0" applyProtection="0"/>
    <xf numFmtId="0" fontId="27" fillId="63" borderId="0" applyNumberFormat="0" applyFont="0" applyBorder="0" applyAlignment="0" applyProtection="0"/>
    <xf numFmtId="14" fontId="74" fillId="0" borderId="0" applyNumberFormat="0" applyFill="0" applyBorder="0" applyAlignment="0" applyProtection="0">
      <alignment horizontal="left"/>
    </xf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8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59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0" borderId="62" applyNumberFormat="0" applyFont="0" applyFill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3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0" fontId="17" fillId="0" borderId="64" applyNumberFormat="0" applyFont="0" applyFill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5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6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67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56" applyNumberFormat="0" applyFont="0" applyFill="0" applyAlignment="0" applyProtection="0"/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left"/>
    </xf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17" fillId="35" borderId="0" applyNumberFormat="0" applyFont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8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0" fontId="17" fillId="0" borderId="69" applyNumberFormat="0" applyFont="0" applyFill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0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1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2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3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17" fillId="0" borderId="74" applyNumberFormat="0" applyFont="0" applyFill="0" applyAlignment="0" applyProtection="0"/>
    <xf numFmtId="0" fontId="77" fillId="59" borderId="0">
      <alignment horizontal="center"/>
    </xf>
    <xf numFmtId="0" fontId="77" fillId="59" borderId="0">
      <alignment horizontal="center"/>
    </xf>
    <xf numFmtId="0" fontId="77" fillId="59" borderId="0">
      <alignment horizontal="center"/>
    </xf>
    <xf numFmtId="0" fontId="77" fillId="59" borderId="0">
      <alignment horizontal="center"/>
    </xf>
    <xf numFmtId="0" fontId="77" fillId="59" borderId="0">
      <alignment horizontal="center"/>
    </xf>
    <xf numFmtId="0" fontId="77" fillId="59" borderId="0">
      <alignment horizontal="center"/>
    </xf>
    <xf numFmtId="4" fontId="75" fillId="64" borderId="57" applyNumberFormat="0" applyProtection="0">
      <alignment vertical="center"/>
    </xf>
    <xf numFmtId="4" fontId="80" fillId="39" borderId="75" applyNumberFormat="0" applyProtection="0">
      <alignment vertical="center"/>
    </xf>
    <xf numFmtId="4" fontId="80" fillId="39" borderId="75" applyNumberFormat="0" applyProtection="0">
      <alignment vertical="center"/>
    </xf>
    <xf numFmtId="4" fontId="80" fillId="39" borderId="75" applyNumberFormat="0" applyProtection="0">
      <alignment vertical="center"/>
    </xf>
    <xf numFmtId="4" fontId="80" fillId="39" borderId="75" applyNumberFormat="0" applyProtection="0">
      <alignment vertical="center"/>
    </xf>
    <xf numFmtId="4" fontId="80" fillId="39" borderId="75" applyNumberFormat="0" applyProtection="0">
      <alignment vertical="center"/>
    </xf>
    <xf numFmtId="4" fontId="81" fillId="64" borderId="57" applyNumberFormat="0" applyProtection="0">
      <alignment vertical="center"/>
    </xf>
    <xf numFmtId="4" fontId="82" fillId="64" borderId="75" applyNumberFormat="0" applyProtection="0">
      <alignment vertical="center"/>
    </xf>
    <xf numFmtId="4" fontId="82" fillId="64" borderId="75" applyNumberFormat="0" applyProtection="0">
      <alignment vertical="center"/>
    </xf>
    <xf numFmtId="4" fontId="82" fillId="64" borderId="75" applyNumberFormat="0" applyProtection="0">
      <alignment vertical="center"/>
    </xf>
    <xf numFmtId="4" fontId="82" fillId="64" borderId="75" applyNumberFormat="0" applyProtection="0">
      <alignment vertical="center"/>
    </xf>
    <xf numFmtId="4" fontId="82" fillId="64" borderId="75" applyNumberFormat="0" applyProtection="0">
      <alignment vertical="center"/>
    </xf>
    <xf numFmtId="4" fontId="75" fillId="64" borderId="57" applyNumberFormat="0" applyProtection="0">
      <alignment horizontal="left" vertical="center" indent="1"/>
    </xf>
    <xf numFmtId="4" fontId="80" fillId="64" borderId="75" applyNumberFormat="0" applyProtection="0">
      <alignment horizontal="left" vertical="center" indent="1"/>
    </xf>
    <xf numFmtId="4" fontId="80" fillId="64" borderId="75" applyNumberFormat="0" applyProtection="0">
      <alignment horizontal="left" vertical="center" indent="1"/>
    </xf>
    <xf numFmtId="4" fontId="80" fillId="64" borderId="75" applyNumberFormat="0" applyProtection="0">
      <alignment horizontal="left" vertical="center" indent="1"/>
    </xf>
    <xf numFmtId="4" fontId="80" fillId="64" borderId="75" applyNumberFormat="0" applyProtection="0">
      <alignment horizontal="left" vertical="center" indent="1"/>
    </xf>
    <xf numFmtId="4" fontId="80" fillId="64" borderId="75" applyNumberFormat="0" applyProtection="0">
      <alignment horizontal="left" vertical="center" indent="1"/>
    </xf>
    <xf numFmtId="4" fontId="75" fillId="64" borderId="57" applyNumberFormat="0" applyProtection="0">
      <alignment horizontal="left" vertical="center" indent="1"/>
    </xf>
    <xf numFmtId="0" fontId="80" fillId="64" borderId="75" applyNumberFormat="0" applyProtection="0">
      <alignment horizontal="left" vertical="top" indent="1"/>
    </xf>
    <xf numFmtId="0" fontId="80" fillId="64" borderId="75" applyNumberFormat="0" applyProtection="0">
      <alignment horizontal="left" vertical="top" indent="1"/>
    </xf>
    <xf numFmtId="0" fontId="80" fillId="64" borderId="75" applyNumberFormat="0" applyProtection="0">
      <alignment horizontal="left" vertical="top" indent="1"/>
    </xf>
    <xf numFmtId="0" fontId="80" fillId="64" borderId="75" applyNumberFormat="0" applyProtection="0">
      <alignment horizontal="left" vertical="top" indent="1"/>
    </xf>
    <xf numFmtId="0" fontId="80" fillId="64" borderId="75" applyNumberFormat="0" applyProtection="0">
      <alignment horizontal="left" vertical="top" indent="1"/>
    </xf>
    <xf numFmtId="0" fontId="17" fillId="65" borderId="57" applyNumberFormat="0" applyProtection="0">
      <alignment horizontal="left" vertical="center" indent="1"/>
    </xf>
    <xf numFmtId="4" fontId="80" fillId="66" borderId="0" applyNumberFormat="0" applyProtection="0">
      <alignment horizontal="left" vertical="center" indent="1"/>
    </xf>
    <xf numFmtId="0" fontId="17" fillId="65" borderId="57" applyNumberFormat="0" applyProtection="0">
      <alignment horizontal="left" vertical="center" indent="1"/>
    </xf>
    <xf numFmtId="4" fontId="75" fillId="67" borderId="57" applyNumberFormat="0" applyProtection="0">
      <alignment horizontal="right" vertical="center"/>
    </xf>
    <xf numFmtId="4" fontId="75" fillId="38" borderId="75" applyNumberFormat="0" applyProtection="0">
      <alignment horizontal="right" vertical="center"/>
    </xf>
    <xf numFmtId="4" fontId="75" fillId="38" borderId="75" applyNumberFormat="0" applyProtection="0">
      <alignment horizontal="right" vertical="center"/>
    </xf>
    <xf numFmtId="4" fontId="75" fillId="38" borderId="75" applyNumberFormat="0" applyProtection="0">
      <alignment horizontal="right" vertical="center"/>
    </xf>
    <xf numFmtId="4" fontId="75" fillId="38" borderId="75" applyNumberFormat="0" applyProtection="0">
      <alignment horizontal="right" vertical="center"/>
    </xf>
    <xf numFmtId="4" fontId="75" fillId="38" borderId="75" applyNumberFormat="0" applyProtection="0">
      <alignment horizontal="right" vertical="center"/>
    </xf>
    <xf numFmtId="4" fontId="75" fillId="68" borderId="57" applyNumberFormat="0" applyProtection="0">
      <alignment horizontal="right" vertical="center"/>
    </xf>
    <xf numFmtId="4" fontId="75" fillId="46" borderId="75" applyNumberFormat="0" applyProtection="0">
      <alignment horizontal="right" vertical="center"/>
    </xf>
    <xf numFmtId="4" fontId="75" fillId="46" borderId="75" applyNumberFormat="0" applyProtection="0">
      <alignment horizontal="right" vertical="center"/>
    </xf>
    <xf numFmtId="4" fontId="75" fillId="46" borderId="75" applyNumberFormat="0" applyProtection="0">
      <alignment horizontal="right" vertical="center"/>
    </xf>
    <xf numFmtId="4" fontId="75" fillId="46" borderId="75" applyNumberFormat="0" applyProtection="0">
      <alignment horizontal="right" vertical="center"/>
    </xf>
    <xf numFmtId="4" fontId="75" fillId="46" borderId="75" applyNumberFormat="0" applyProtection="0">
      <alignment horizontal="right" vertical="center"/>
    </xf>
    <xf numFmtId="4" fontId="75" fillId="69" borderId="57" applyNumberFormat="0" applyProtection="0">
      <alignment horizontal="right" vertical="center"/>
    </xf>
    <xf numFmtId="4" fontId="75" fillId="55" borderId="75" applyNumberFormat="0" applyProtection="0">
      <alignment horizontal="right" vertical="center"/>
    </xf>
    <xf numFmtId="4" fontId="75" fillId="55" borderId="75" applyNumberFormat="0" applyProtection="0">
      <alignment horizontal="right" vertical="center"/>
    </xf>
    <xf numFmtId="4" fontId="75" fillId="55" borderId="75" applyNumberFormat="0" applyProtection="0">
      <alignment horizontal="right" vertical="center"/>
    </xf>
    <xf numFmtId="4" fontId="75" fillId="55" borderId="75" applyNumberFormat="0" applyProtection="0">
      <alignment horizontal="right" vertical="center"/>
    </xf>
    <xf numFmtId="4" fontId="75" fillId="55" borderId="75" applyNumberFormat="0" applyProtection="0">
      <alignment horizontal="right" vertical="center"/>
    </xf>
    <xf numFmtId="4" fontId="75" fillId="70" borderId="57" applyNumberFormat="0" applyProtection="0">
      <alignment horizontal="right" vertical="center"/>
    </xf>
    <xf numFmtId="4" fontId="75" fillId="48" borderId="75" applyNumberFormat="0" applyProtection="0">
      <alignment horizontal="right" vertical="center"/>
    </xf>
    <xf numFmtId="4" fontId="75" fillId="48" borderId="75" applyNumberFormat="0" applyProtection="0">
      <alignment horizontal="right" vertical="center"/>
    </xf>
    <xf numFmtId="4" fontId="75" fillId="48" borderId="75" applyNumberFormat="0" applyProtection="0">
      <alignment horizontal="right" vertical="center"/>
    </xf>
    <xf numFmtId="4" fontId="75" fillId="48" borderId="75" applyNumberFormat="0" applyProtection="0">
      <alignment horizontal="right" vertical="center"/>
    </xf>
    <xf numFmtId="4" fontId="75" fillId="48" borderId="75" applyNumberFormat="0" applyProtection="0">
      <alignment horizontal="right" vertical="center"/>
    </xf>
    <xf numFmtId="4" fontId="75" fillId="71" borderId="57" applyNumberFormat="0" applyProtection="0">
      <alignment horizontal="right" vertical="center"/>
    </xf>
    <xf numFmtId="4" fontId="75" fillId="53" borderId="75" applyNumberFormat="0" applyProtection="0">
      <alignment horizontal="right" vertical="center"/>
    </xf>
    <xf numFmtId="4" fontId="75" fillId="53" borderId="75" applyNumberFormat="0" applyProtection="0">
      <alignment horizontal="right" vertical="center"/>
    </xf>
    <xf numFmtId="4" fontId="75" fillId="53" borderId="75" applyNumberFormat="0" applyProtection="0">
      <alignment horizontal="right" vertical="center"/>
    </xf>
    <xf numFmtId="4" fontId="75" fillId="53" borderId="75" applyNumberFormat="0" applyProtection="0">
      <alignment horizontal="right" vertical="center"/>
    </xf>
    <xf numFmtId="4" fontId="75" fillId="53" borderId="75" applyNumberFormat="0" applyProtection="0">
      <alignment horizontal="right" vertical="center"/>
    </xf>
    <xf numFmtId="4" fontId="75" fillId="72" borderId="57" applyNumberFormat="0" applyProtection="0">
      <alignment horizontal="right" vertical="center"/>
    </xf>
    <xf numFmtId="4" fontId="75" fillId="58" borderId="75" applyNumberFormat="0" applyProtection="0">
      <alignment horizontal="right" vertical="center"/>
    </xf>
    <xf numFmtId="4" fontId="75" fillId="58" borderId="75" applyNumberFormat="0" applyProtection="0">
      <alignment horizontal="right" vertical="center"/>
    </xf>
    <xf numFmtId="4" fontId="75" fillId="58" borderId="75" applyNumberFormat="0" applyProtection="0">
      <alignment horizontal="right" vertical="center"/>
    </xf>
    <xf numFmtId="4" fontId="75" fillId="58" borderId="75" applyNumberFormat="0" applyProtection="0">
      <alignment horizontal="right" vertical="center"/>
    </xf>
    <xf numFmtId="4" fontId="75" fillId="58" borderId="75" applyNumberFormat="0" applyProtection="0">
      <alignment horizontal="right" vertical="center"/>
    </xf>
    <xf numFmtId="4" fontId="75" fillId="73" borderId="57" applyNumberFormat="0" applyProtection="0">
      <alignment horizontal="right" vertical="center"/>
    </xf>
    <xf numFmtId="4" fontId="75" fillId="56" borderId="75" applyNumberFormat="0" applyProtection="0">
      <alignment horizontal="right" vertical="center"/>
    </xf>
    <xf numFmtId="4" fontId="75" fillId="56" borderId="75" applyNumberFormat="0" applyProtection="0">
      <alignment horizontal="right" vertical="center"/>
    </xf>
    <xf numFmtId="4" fontId="75" fillId="56" borderId="75" applyNumberFormat="0" applyProtection="0">
      <alignment horizontal="right" vertical="center"/>
    </xf>
    <xf numFmtId="4" fontId="75" fillId="56" borderId="75" applyNumberFormat="0" applyProtection="0">
      <alignment horizontal="right" vertical="center"/>
    </xf>
    <xf numFmtId="4" fontId="75" fillId="56" borderId="75" applyNumberFormat="0" applyProtection="0">
      <alignment horizontal="right" vertical="center"/>
    </xf>
    <xf numFmtId="4" fontId="75" fillId="74" borderId="57" applyNumberFormat="0" applyProtection="0">
      <alignment horizontal="right" vertical="center"/>
    </xf>
    <xf numFmtId="4" fontId="75" fillId="75" borderId="75" applyNumberFormat="0" applyProtection="0">
      <alignment horizontal="right" vertical="center"/>
    </xf>
    <xf numFmtId="4" fontId="75" fillId="75" borderId="75" applyNumberFormat="0" applyProtection="0">
      <alignment horizontal="right" vertical="center"/>
    </xf>
    <xf numFmtId="4" fontId="75" fillId="75" borderId="75" applyNumberFormat="0" applyProtection="0">
      <alignment horizontal="right" vertical="center"/>
    </xf>
    <xf numFmtId="4" fontId="75" fillId="75" borderId="75" applyNumberFormat="0" applyProtection="0">
      <alignment horizontal="right" vertical="center"/>
    </xf>
    <xf numFmtId="4" fontId="75" fillId="75" borderId="75" applyNumberFormat="0" applyProtection="0">
      <alignment horizontal="right" vertical="center"/>
    </xf>
    <xf numFmtId="4" fontId="75" fillId="76" borderId="57" applyNumberFormat="0" applyProtection="0">
      <alignment horizontal="right" vertical="center"/>
    </xf>
    <xf numFmtId="4" fontId="75" fillId="47" borderId="75" applyNumberFormat="0" applyProtection="0">
      <alignment horizontal="right" vertical="center"/>
    </xf>
    <xf numFmtId="4" fontId="75" fillId="47" borderId="75" applyNumberFormat="0" applyProtection="0">
      <alignment horizontal="right" vertical="center"/>
    </xf>
    <xf numFmtId="4" fontId="75" fillId="47" borderId="75" applyNumberFormat="0" applyProtection="0">
      <alignment horizontal="right" vertical="center"/>
    </xf>
    <xf numFmtId="4" fontId="75" fillId="47" borderId="75" applyNumberFormat="0" applyProtection="0">
      <alignment horizontal="right" vertical="center"/>
    </xf>
    <xf numFmtId="4" fontId="75" fillId="47" borderId="75" applyNumberFormat="0" applyProtection="0">
      <alignment horizontal="right" vertical="center"/>
    </xf>
    <xf numFmtId="4" fontId="80" fillId="77" borderId="57" applyNumberFormat="0" applyProtection="0">
      <alignment horizontal="left" vertical="center" indent="1"/>
    </xf>
    <xf numFmtId="4" fontId="80" fillId="78" borderId="76" applyNumberFormat="0" applyProtection="0">
      <alignment horizontal="left" vertical="center" indent="1"/>
    </xf>
    <xf numFmtId="4" fontId="75" fillId="79" borderId="77" applyNumberFormat="0" applyProtection="0">
      <alignment horizontal="left" vertical="center" indent="1"/>
    </xf>
    <xf numFmtId="4" fontId="75" fillId="42" borderId="0" applyNumberFormat="0" applyProtection="0">
      <alignment horizontal="left" vertical="center" indent="1"/>
    </xf>
    <xf numFmtId="4" fontId="83" fillId="80" borderId="0" applyNumberFormat="0" applyProtection="0">
      <alignment horizontal="left" vertical="center" indent="1"/>
    </xf>
    <xf numFmtId="4" fontId="83" fillId="80" borderId="0" applyNumberFormat="0" applyProtection="0">
      <alignment horizontal="left" vertical="center" indent="1"/>
    </xf>
    <xf numFmtId="4" fontId="83" fillId="80" borderId="0" applyNumberFormat="0" applyProtection="0">
      <alignment horizontal="left" vertical="center" indent="1"/>
    </xf>
    <xf numFmtId="4" fontId="83" fillId="80" borderId="0" applyNumberFormat="0" applyProtection="0">
      <alignment horizontal="left" vertical="center" indent="1"/>
    </xf>
    <xf numFmtId="4" fontId="83" fillId="80" borderId="0" applyNumberFormat="0" applyProtection="0">
      <alignment horizontal="left" vertical="center" indent="1"/>
    </xf>
    <xf numFmtId="4" fontId="83" fillId="80" borderId="0" applyNumberFormat="0" applyProtection="0">
      <alignment horizontal="left" vertical="center" indent="1"/>
    </xf>
    <xf numFmtId="0" fontId="17" fillId="65" borderId="57" applyNumberFormat="0" applyProtection="0">
      <alignment horizontal="left" vertical="center" indent="1"/>
    </xf>
    <xf numFmtId="4" fontId="75" fillId="81" borderId="75" applyNumberFormat="0" applyProtection="0">
      <alignment horizontal="right" vertical="center"/>
    </xf>
    <xf numFmtId="4" fontId="75" fillId="81" borderId="75" applyNumberFormat="0" applyProtection="0">
      <alignment horizontal="right" vertical="center"/>
    </xf>
    <xf numFmtId="4" fontId="75" fillId="81" borderId="75" applyNumberFormat="0" applyProtection="0">
      <alignment horizontal="right" vertical="center"/>
    </xf>
    <xf numFmtId="4" fontId="75" fillId="81" borderId="75" applyNumberFormat="0" applyProtection="0">
      <alignment horizontal="right" vertical="center"/>
    </xf>
    <xf numFmtId="4" fontId="75" fillId="81" borderId="75" applyNumberFormat="0" applyProtection="0">
      <alignment horizontal="right" vertical="center"/>
    </xf>
    <xf numFmtId="0" fontId="17" fillId="65" borderId="57" applyNumberFormat="0" applyProtection="0">
      <alignment horizontal="left" vertical="center" indent="1"/>
    </xf>
    <xf numFmtId="4" fontId="75" fillId="79" borderId="57" applyNumberFormat="0" applyProtection="0">
      <alignment horizontal="left" vertical="center" indent="1"/>
    </xf>
    <xf numFmtId="4" fontId="75" fillId="79" borderId="57" applyNumberFormat="0" applyProtection="0">
      <alignment horizontal="left" vertical="center" indent="1"/>
    </xf>
    <xf numFmtId="4" fontId="75" fillId="42" borderId="0" applyNumberFormat="0" applyProtection="0">
      <alignment horizontal="left" vertical="center" indent="1"/>
    </xf>
    <xf numFmtId="4" fontId="75" fillId="42" borderId="0" applyNumberFormat="0" applyProtection="0">
      <alignment horizontal="left" vertical="center" indent="1"/>
    </xf>
    <xf numFmtId="4" fontId="75" fillId="42" borderId="0" applyNumberFormat="0" applyProtection="0">
      <alignment horizontal="left" vertical="center" indent="1"/>
    </xf>
    <xf numFmtId="4" fontId="75" fillId="42" borderId="0" applyNumberFormat="0" applyProtection="0">
      <alignment horizontal="left" vertical="center" indent="1"/>
    </xf>
    <xf numFmtId="4" fontId="75" fillId="42" borderId="0" applyNumberFormat="0" applyProtection="0">
      <alignment horizontal="left" vertical="center" indent="1"/>
    </xf>
    <xf numFmtId="4" fontId="75" fillId="42" borderId="0" applyNumberFormat="0" applyProtection="0">
      <alignment horizontal="left" vertical="center" indent="1"/>
    </xf>
    <xf numFmtId="4" fontId="75" fillId="42" borderId="0" applyNumberFormat="0" applyProtection="0">
      <alignment horizontal="left" vertical="center" indent="1"/>
    </xf>
    <xf numFmtId="4" fontId="75" fillId="42" borderId="0" applyNumberFormat="0" applyProtection="0">
      <alignment horizontal="left" vertical="center" indent="1"/>
    </xf>
    <xf numFmtId="4" fontId="75" fillId="42" borderId="0" applyNumberFormat="0" applyProtection="0">
      <alignment horizontal="left" vertical="center" indent="1"/>
    </xf>
    <xf numFmtId="4" fontId="75" fillId="82" borderId="57" applyNumberFormat="0" applyProtection="0">
      <alignment horizontal="left" vertical="center" indent="1"/>
    </xf>
    <xf numFmtId="4" fontId="75" fillId="82" borderId="57" applyNumberFormat="0" applyProtection="0">
      <alignment horizontal="left" vertical="center" indent="1"/>
    </xf>
    <xf numFmtId="4" fontId="75" fillId="66" borderId="0" applyNumberFormat="0" applyProtection="0">
      <alignment horizontal="left" vertical="center" indent="1"/>
    </xf>
    <xf numFmtId="4" fontId="75" fillId="66" borderId="0" applyNumberFormat="0" applyProtection="0">
      <alignment horizontal="left" vertical="center" indent="1"/>
    </xf>
    <xf numFmtId="4" fontId="75" fillId="66" borderId="0" applyNumberFormat="0" applyProtection="0">
      <alignment horizontal="left" vertical="center" indent="1"/>
    </xf>
    <xf numFmtId="4" fontId="75" fillId="66" borderId="0" applyNumberFormat="0" applyProtection="0">
      <alignment horizontal="left" vertical="center" indent="1"/>
    </xf>
    <xf numFmtId="4" fontId="75" fillId="66" borderId="0" applyNumberFormat="0" applyProtection="0">
      <alignment horizontal="left" vertical="center" indent="1"/>
    </xf>
    <xf numFmtId="4" fontId="75" fillId="66" borderId="0" applyNumberFormat="0" applyProtection="0">
      <alignment horizontal="left" vertical="center" indent="1"/>
    </xf>
    <xf numFmtId="4" fontId="75" fillId="66" borderId="0" applyNumberFormat="0" applyProtection="0">
      <alignment horizontal="left" vertical="center" indent="1"/>
    </xf>
    <xf numFmtId="4" fontId="75" fillId="66" borderId="0" applyNumberFormat="0" applyProtection="0">
      <alignment horizontal="left" vertical="center" indent="1"/>
    </xf>
    <xf numFmtId="4" fontId="75" fillId="66" borderId="0" applyNumberFormat="0" applyProtection="0">
      <alignment horizontal="left" vertical="center" indent="1"/>
    </xf>
    <xf numFmtId="0" fontId="17" fillId="82" borderId="57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2" borderId="57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0" borderId="75" applyNumberFormat="0" applyProtection="0">
      <alignment horizontal="left" vertical="center" indent="1"/>
    </xf>
    <xf numFmtId="0" fontId="17" fillId="82" borderId="57" applyNumberFormat="0" applyProtection="0">
      <alignment horizontal="left" vertical="center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2" borderId="57" applyNumberFormat="0" applyProtection="0">
      <alignment horizontal="left" vertical="center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0" borderId="75" applyNumberFormat="0" applyProtection="0">
      <alignment horizontal="left" vertical="top" indent="1"/>
    </xf>
    <xf numFmtId="0" fontId="17" fillId="83" borderId="57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83" borderId="57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66" borderId="75" applyNumberFormat="0" applyProtection="0">
      <alignment horizontal="left" vertical="center" indent="1"/>
    </xf>
    <xf numFmtId="0" fontId="17" fillId="83" borderId="57" applyNumberFormat="0" applyProtection="0">
      <alignment horizontal="left" vertical="center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83" borderId="57" applyNumberFormat="0" applyProtection="0">
      <alignment horizontal="left" vertical="center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66" borderId="75" applyNumberFormat="0" applyProtection="0">
      <alignment horizontal="left" vertical="top" indent="1"/>
    </xf>
    <xf numFmtId="0" fontId="17" fillId="59" borderId="57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59" borderId="57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84" borderId="75" applyNumberFormat="0" applyProtection="0">
      <alignment horizontal="left" vertical="center" indent="1"/>
    </xf>
    <xf numFmtId="0" fontId="17" fillId="59" borderId="57" applyNumberFormat="0" applyProtection="0">
      <alignment horizontal="left" vertical="center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59" borderId="57" applyNumberFormat="0" applyProtection="0">
      <alignment horizontal="left" vertical="center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84" borderId="75" applyNumberFormat="0" applyProtection="0">
      <alignment horizontal="left" vertical="top" indent="1"/>
    </xf>
    <xf numFmtId="0" fontId="17" fillId="65" borderId="57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65" borderId="57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85" borderId="75" applyNumberFormat="0" applyProtection="0">
      <alignment horizontal="left" vertical="center" indent="1"/>
    </xf>
    <xf numFmtId="0" fontId="17" fillId="65" borderId="57" applyNumberFormat="0" applyProtection="0">
      <alignment horizontal="left" vertical="center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65" borderId="57" applyNumberFormat="0" applyProtection="0">
      <alignment horizontal="left" vertical="center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0" fontId="17" fillId="85" borderId="75" applyNumberFormat="0" applyProtection="0">
      <alignment horizontal="left" vertical="top" indent="1"/>
    </xf>
    <xf numFmtId="4" fontId="75" fillId="61" borderId="57" applyNumberFormat="0" applyProtection="0">
      <alignment vertical="center"/>
    </xf>
    <xf numFmtId="4" fontId="75" fillId="61" borderId="75" applyNumberFormat="0" applyProtection="0">
      <alignment vertical="center"/>
    </xf>
    <xf numFmtId="4" fontId="75" fillId="61" borderId="75" applyNumberFormat="0" applyProtection="0">
      <alignment vertical="center"/>
    </xf>
    <xf numFmtId="4" fontId="75" fillId="61" borderId="75" applyNumberFormat="0" applyProtection="0">
      <alignment vertical="center"/>
    </xf>
    <xf numFmtId="4" fontId="75" fillId="61" borderId="75" applyNumberFormat="0" applyProtection="0">
      <alignment vertical="center"/>
    </xf>
    <xf numFmtId="4" fontId="75" fillId="61" borderId="75" applyNumberFormat="0" applyProtection="0">
      <alignment vertical="center"/>
    </xf>
    <xf numFmtId="4" fontId="81" fillId="61" borderId="57" applyNumberFormat="0" applyProtection="0">
      <alignment vertical="center"/>
    </xf>
    <xf numFmtId="4" fontId="81" fillId="61" borderId="75" applyNumberFormat="0" applyProtection="0">
      <alignment vertical="center"/>
    </xf>
    <xf numFmtId="4" fontId="81" fillId="61" borderId="75" applyNumberFormat="0" applyProtection="0">
      <alignment vertical="center"/>
    </xf>
    <xf numFmtId="4" fontId="81" fillId="61" borderId="75" applyNumberFormat="0" applyProtection="0">
      <alignment vertical="center"/>
    </xf>
    <xf numFmtId="4" fontId="81" fillId="61" borderId="75" applyNumberFormat="0" applyProtection="0">
      <alignment vertical="center"/>
    </xf>
    <xf numFmtId="4" fontId="81" fillId="61" borderId="75" applyNumberFormat="0" applyProtection="0">
      <alignment vertical="center"/>
    </xf>
    <xf numFmtId="4" fontId="75" fillId="61" borderId="57" applyNumberFormat="0" applyProtection="0">
      <alignment horizontal="left" vertical="center" indent="1"/>
    </xf>
    <xf numFmtId="4" fontId="75" fillId="61" borderId="75" applyNumberFormat="0" applyProtection="0">
      <alignment horizontal="left" vertical="center" indent="1"/>
    </xf>
    <xf numFmtId="4" fontId="75" fillId="61" borderId="75" applyNumberFormat="0" applyProtection="0">
      <alignment horizontal="left" vertical="center" indent="1"/>
    </xf>
    <xf numFmtId="4" fontId="75" fillId="61" borderId="75" applyNumberFormat="0" applyProtection="0">
      <alignment horizontal="left" vertical="center" indent="1"/>
    </xf>
    <xf numFmtId="4" fontId="75" fillId="61" borderId="75" applyNumberFormat="0" applyProtection="0">
      <alignment horizontal="left" vertical="center" indent="1"/>
    </xf>
    <xf numFmtId="4" fontId="75" fillId="61" borderId="75" applyNumberFormat="0" applyProtection="0">
      <alignment horizontal="left" vertical="center" indent="1"/>
    </xf>
    <xf numFmtId="4" fontId="75" fillId="61" borderId="57" applyNumberFormat="0" applyProtection="0">
      <alignment horizontal="left" vertical="center" indent="1"/>
    </xf>
    <xf numFmtId="0" fontId="75" fillId="61" borderId="75" applyNumberFormat="0" applyProtection="0">
      <alignment horizontal="left" vertical="top" indent="1"/>
    </xf>
    <xf numFmtId="0" fontId="75" fillId="61" borderId="75" applyNumberFormat="0" applyProtection="0">
      <alignment horizontal="left" vertical="top" indent="1"/>
    </xf>
    <xf numFmtId="0" fontId="75" fillId="61" borderId="75" applyNumberFormat="0" applyProtection="0">
      <alignment horizontal="left" vertical="top" indent="1"/>
    </xf>
    <xf numFmtId="0" fontId="75" fillId="61" borderId="75" applyNumberFormat="0" applyProtection="0">
      <alignment horizontal="left" vertical="top" indent="1"/>
    </xf>
    <xf numFmtId="0" fontId="75" fillId="61" borderId="75" applyNumberFormat="0" applyProtection="0">
      <alignment horizontal="left" vertical="top" indent="1"/>
    </xf>
    <xf numFmtId="4" fontId="75" fillId="79" borderId="57" applyNumberFormat="0" applyProtection="0">
      <alignment horizontal="right" vertical="center"/>
    </xf>
    <xf numFmtId="4" fontId="75" fillId="42" borderId="75" applyNumberFormat="0" applyProtection="0">
      <alignment horizontal="right" vertical="center"/>
    </xf>
    <xf numFmtId="4" fontId="75" fillId="42" borderId="75" applyNumberFormat="0" applyProtection="0">
      <alignment horizontal="right" vertical="center"/>
    </xf>
    <xf numFmtId="4" fontId="75" fillId="42" borderId="75" applyNumberFormat="0" applyProtection="0">
      <alignment horizontal="right" vertical="center"/>
    </xf>
    <xf numFmtId="4" fontId="75" fillId="42" borderId="75" applyNumberFormat="0" applyProtection="0">
      <alignment horizontal="right" vertical="center"/>
    </xf>
    <xf numFmtId="4" fontId="75" fillId="42" borderId="75" applyNumberFormat="0" applyProtection="0">
      <alignment horizontal="right" vertical="center"/>
    </xf>
    <xf numFmtId="4" fontId="81" fillId="79" borderId="57" applyNumberFormat="0" applyProtection="0">
      <alignment horizontal="right" vertical="center"/>
    </xf>
    <xf numFmtId="4" fontId="81" fillId="42" borderId="75" applyNumberFormat="0" applyProtection="0">
      <alignment horizontal="right" vertical="center"/>
    </xf>
    <xf numFmtId="4" fontId="81" fillId="42" borderId="75" applyNumberFormat="0" applyProtection="0">
      <alignment horizontal="right" vertical="center"/>
    </xf>
    <xf numFmtId="4" fontId="81" fillId="42" borderId="75" applyNumberFormat="0" applyProtection="0">
      <alignment horizontal="right" vertical="center"/>
    </xf>
    <xf numFmtId="4" fontId="81" fillId="42" borderId="75" applyNumberFormat="0" applyProtection="0">
      <alignment horizontal="right" vertical="center"/>
    </xf>
    <xf numFmtId="4" fontId="81" fillId="42" borderId="75" applyNumberFormat="0" applyProtection="0">
      <alignment horizontal="right" vertical="center"/>
    </xf>
    <xf numFmtId="0" fontId="17" fillId="65" borderId="57" applyNumberFormat="0" applyProtection="0">
      <alignment horizontal="left" vertical="center" indent="1"/>
    </xf>
    <xf numFmtId="4" fontId="75" fillId="81" borderId="75" applyNumberFormat="0" applyProtection="0">
      <alignment horizontal="left" vertical="center" indent="1"/>
    </xf>
    <xf numFmtId="4" fontId="75" fillId="81" borderId="75" applyNumberFormat="0" applyProtection="0">
      <alignment horizontal="left" vertical="center" indent="1"/>
    </xf>
    <xf numFmtId="4" fontId="75" fillId="81" borderId="75" applyNumberFormat="0" applyProtection="0">
      <alignment horizontal="left" vertical="center" indent="1"/>
    </xf>
    <xf numFmtId="4" fontId="75" fillId="81" borderId="75" applyNumberFormat="0" applyProtection="0">
      <alignment horizontal="left" vertical="center" indent="1"/>
    </xf>
    <xf numFmtId="4" fontId="75" fillId="81" borderId="75" applyNumberFormat="0" applyProtection="0">
      <alignment horizontal="left" vertical="center" indent="1"/>
    </xf>
    <xf numFmtId="0" fontId="17" fillId="65" borderId="57" applyNumberFormat="0" applyProtection="0">
      <alignment horizontal="left" vertical="center" indent="1"/>
    </xf>
    <xf numFmtId="0" fontId="17" fillId="65" borderId="57" applyNumberFormat="0" applyProtection="0">
      <alignment horizontal="left" vertical="center" indent="1"/>
    </xf>
    <xf numFmtId="0" fontId="75" fillId="66" borderId="75" applyNumberFormat="0" applyProtection="0">
      <alignment horizontal="left" vertical="top" indent="1"/>
    </xf>
    <xf numFmtId="0" fontId="75" fillId="66" borderId="75" applyNumberFormat="0" applyProtection="0">
      <alignment horizontal="left" vertical="top" indent="1"/>
    </xf>
    <xf numFmtId="0" fontId="75" fillId="66" borderId="75" applyNumberFormat="0" applyProtection="0">
      <alignment horizontal="left" vertical="top" indent="1"/>
    </xf>
    <xf numFmtId="0" fontId="75" fillId="66" borderId="75" applyNumberFormat="0" applyProtection="0">
      <alignment horizontal="left" vertical="top" indent="1"/>
    </xf>
    <xf numFmtId="0" fontId="75" fillId="66" borderId="75" applyNumberFormat="0" applyProtection="0">
      <alignment horizontal="left" vertical="top" indent="1"/>
    </xf>
    <xf numFmtId="0" fontId="17" fillId="65" borderId="57" applyNumberFormat="0" applyProtection="0">
      <alignment horizontal="left" vertical="center" indent="1"/>
    </xf>
    <xf numFmtId="0" fontId="84" fillId="0" borderId="0"/>
    <xf numFmtId="4" fontId="85" fillId="86" borderId="0" applyNumberFormat="0" applyProtection="0">
      <alignment horizontal="left" vertical="center" indent="1"/>
    </xf>
    <xf numFmtId="4" fontId="85" fillId="86" borderId="0" applyNumberFormat="0" applyProtection="0">
      <alignment horizontal="left" vertical="center" indent="1"/>
    </xf>
    <xf numFmtId="4" fontId="85" fillId="86" borderId="0" applyNumberFormat="0" applyProtection="0">
      <alignment horizontal="left" vertical="center" indent="1"/>
    </xf>
    <xf numFmtId="4" fontId="85" fillId="86" borderId="0" applyNumberFormat="0" applyProtection="0">
      <alignment horizontal="left" vertical="center" indent="1"/>
    </xf>
    <xf numFmtId="4" fontId="85" fillId="86" borderId="0" applyNumberFormat="0" applyProtection="0">
      <alignment horizontal="left" vertical="center" indent="1"/>
    </xf>
    <xf numFmtId="4" fontId="85" fillId="86" borderId="0" applyNumberFormat="0" applyProtection="0">
      <alignment horizontal="left" vertical="center" indent="1"/>
    </xf>
    <xf numFmtId="4" fontId="86" fillId="79" borderId="57" applyNumberFormat="0" applyProtection="0">
      <alignment horizontal="right" vertical="center"/>
    </xf>
    <xf numFmtId="4" fontId="86" fillId="42" borderId="75" applyNumberFormat="0" applyProtection="0">
      <alignment horizontal="right" vertical="center"/>
    </xf>
    <xf numFmtId="4" fontId="86" fillId="42" borderId="75" applyNumberFormat="0" applyProtection="0">
      <alignment horizontal="right" vertical="center"/>
    </xf>
    <xf numFmtId="4" fontId="86" fillId="42" borderId="75" applyNumberFormat="0" applyProtection="0">
      <alignment horizontal="right" vertical="center"/>
    </xf>
    <xf numFmtId="4" fontId="86" fillId="42" borderId="75" applyNumberFormat="0" applyProtection="0">
      <alignment horizontal="right" vertical="center"/>
    </xf>
    <xf numFmtId="4" fontId="86" fillId="42" borderId="75" applyNumberFormat="0" applyProtection="0">
      <alignment horizontal="right" vertical="center"/>
    </xf>
    <xf numFmtId="0" fontId="87" fillId="87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88" borderId="0" applyFont="0" applyAlignment="0">
      <alignment horizontal="center"/>
    </xf>
    <xf numFmtId="164" fontId="17" fillId="0" borderId="0">
      <alignment horizontal="left" wrapText="1"/>
    </xf>
    <xf numFmtId="0" fontId="88" fillId="89" borderId="78" applyNumberFormat="0" applyProtection="0">
      <alignment horizontal="center" wrapText="1"/>
    </xf>
    <xf numFmtId="0" fontId="88" fillId="89" borderId="78" applyNumberFormat="0" applyProtection="0">
      <alignment horizontal="center" wrapText="1"/>
    </xf>
    <xf numFmtId="0" fontId="88" fillId="89" borderId="78" applyNumberFormat="0" applyProtection="0">
      <alignment horizontal="center" wrapText="1"/>
    </xf>
    <xf numFmtId="0" fontId="88" fillId="89" borderId="78" applyNumberFormat="0" applyProtection="0">
      <alignment horizontal="center" wrapText="1"/>
    </xf>
    <xf numFmtId="0" fontId="88" fillId="89" borderId="78" applyNumberFormat="0" applyProtection="0">
      <alignment horizontal="center" wrapText="1"/>
    </xf>
    <xf numFmtId="0" fontId="88" fillId="89" borderId="78" applyNumberFormat="0" applyProtection="0">
      <alignment horizontal="center" wrapText="1"/>
    </xf>
    <xf numFmtId="0" fontId="88" fillId="89" borderId="78" applyNumberFormat="0" applyProtection="0">
      <alignment horizontal="center" wrapText="1"/>
    </xf>
    <xf numFmtId="0" fontId="88" fillId="89" borderId="78" applyNumberFormat="0" applyProtection="0">
      <alignment horizontal="center" wrapText="1"/>
    </xf>
    <xf numFmtId="0" fontId="88" fillId="89" borderId="78" applyNumberFormat="0" applyProtection="0">
      <alignment horizontal="center" wrapText="1"/>
    </xf>
    <xf numFmtId="0" fontId="88" fillId="89" borderId="79" applyNumberFormat="0" applyAlignment="0" applyProtection="0">
      <alignment wrapText="1"/>
    </xf>
    <xf numFmtId="0" fontId="88" fillId="89" borderId="79" applyNumberFormat="0" applyAlignment="0" applyProtection="0">
      <alignment wrapText="1"/>
    </xf>
    <xf numFmtId="0" fontId="88" fillId="89" borderId="79" applyNumberFormat="0" applyAlignment="0" applyProtection="0">
      <alignment wrapText="1"/>
    </xf>
    <xf numFmtId="0" fontId="88" fillId="89" borderId="79" applyNumberFormat="0" applyAlignment="0" applyProtection="0">
      <alignment wrapText="1"/>
    </xf>
    <xf numFmtId="0" fontId="88" fillId="89" borderId="79" applyNumberFormat="0" applyAlignment="0" applyProtection="0">
      <alignment wrapText="1"/>
    </xf>
    <xf numFmtId="0" fontId="88" fillId="89" borderId="79" applyNumberFormat="0" applyAlignment="0" applyProtection="0">
      <alignment wrapText="1"/>
    </xf>
    <xf numFmtId="0" fontId="88" fillId="89" borderId="79" applyNumberFormat="0" applyAlignment="0" applyProtection="0">
      <alignment wrapText="1"/>
    </xf>
    <xf numFmtId="0" fontId="88" fillId="89" borderId="79" applyNumberFormat="0" applyAlignment="0" applyProtection="0">
      <alignment wrapText="1"/>
    </xf>
    <xf numFmtId="0" fontId="88" fillId="89" borderId="79" applyNumberFormat="0" applyAlignment="0" applyProtection="0">
      <alignment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0" borderId="0" applyNumberFormat="0" applyBorder="0">
      <alignment horizontal="center"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80" applyNumberFormat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91" borderId="0" applyNumberFormat="0" applyBorder="0">
      <alignment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0" fontId="47" fillId="0" borderId="0" applyNumberFormat="0" applyFill="0" applyBorder="0">
      <alignment horizontal="left" wrapText="1"/>
    </xf>
    <xf numFmtId="0" fontId="47" fillId="0" borderId="0" applyNumberFormat="0" applyFill="0" applyBorder="0">
      <alignment horizontal="left" wrapText="1"/>
    </xf>
    <xf numFmtId="0" fontId="47" fillId="0" borderId="0" applyNumberFormat="0" applyFill="0" applyBorder="0">
      <alignment horizontal="left" wrapText="1"/>
    </xf>
    <xf numFmtId="0" fontId="47" fillId="0" borderId="0" applyNumberFormat="0" applyFill="0" applyBorder="0">
      <alignment horizontal="left" wrapText="1"/>
    </xf>
    <xf numFmtId="0" fontId="47" fillId="0" borderId="0" applyNumberFormat="0" applyFill="0" applyBorder="0">
      <alignment horizontal="left" wrapText="1"/>
    </xf>
    <xf numFmtId="0" fontId="47" fillId="0" borderId="0" applyNumberFormat="0" applyFill="0" applyBorder="0">
      <alignment horizontal="left" wrapText="1"/>
    </xf>
    <xf numFmtId="0" fontId="47" fillId="0" borderId="0" applyNumberFormat="0" applyFill="0" applyBorder="0">
      <alignment horizontal="left" wrapText="1"/>
    </xf>
    <xf numFmtId="0" fontId="47" fillId="0" borderId="0" applyNumberFormat="0" applyFill="0" applyBorder="0">
      <alignment horizontal="left" wrapText="1"/>
    </xf>
    <xf numFmtId="0" fontId="47" fillId="0" borderId="0" applyNumberFormat="0" applyFill="0" applyBorder="0">
      <alignment horizontal="left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0" fontId="88" fillId="0" borderId="0" applyNumberFormat="0" applyFill="0" applyBorder="0">
      <alignment horizontal="center" wrapText="1"/>
    </xf>
    <xf numFmtId="40" fontId="89" fillId="0" borderId="0" applyBorder="0">
      <alignment horizontal="right"/>
    </xf>
    <xf numFmtId="2" fontId="35" fillId="0" borderId="0"/>
    <xf numFmtId="2" fontId="35" fillId="0" borderId="0"/>
    <xf numFmtId="2" fontId="35" fillId="0" borderId="0"/>
    <xf numFmtId="2" fontId="35" fillId="0" borderId="0"/>
    <xf numFmtId="2" fontId="35" fillId="0" borderId="0"/>
    <xf numFmtId="2" fontId="35" fillId="0" borderId="0"/>
    <xf numFmtId="2" fontId="35" fillId="0" borderId="0"/>
    <xf numFmtId="2" fontId="35" fillId="0" borderId="0"/>
    <xf numFmtId="2" fontId="35" fillId="0" borderId="0"/>
    <xf numFmtId="40" fontId="90" fillId="0" borderId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81" applyNumberFormat="0" applyFill="0" applyAlignment="0" applyProtection="0"/>
    <xf numFmtId="0" fontId="93" fillId="0" borderId="82" applyNumberFormat="0" applyFill="0" applyAlignment="0" applyProtection="0"/>
    <xf numFmtId="0" fontId="41" fillId="0" borderId="83">
      <protection locked="0"/>
    </xf>
    <xf numFmtId="0" fontId="93" fillId="0" borderId="84" applyNumberFormat="0" applyFill="0" applyAlignment="0" applyProtection="0"/>
    <xf numFmtId="0" fontId="93" fillId="0" borderId="84" applyNumberFormat="0" applyFill="0" applyAlignment="0" applyProtection="0"/>
    <xf numFmtId="0" fontId="15" fillId="0" borderId="9" applyNumberFormat="0" applyFill="0" applyAlignment="0" applyProtection="0"/>
    <xf numFmtId="37" fontId="35" fillId="59" borderId="0" applyNumberFormat="0" applyBorder="0" applyAlignment="0" applyProtection="0"/>
    <xf numFmtId="37" fontId="35" fillId="59" borderId="0" applyNumberFormat="0" applyBorder="0" applyAlignment="0" applyProtection="0"/>
    <xf numFmtId="37" fontId="35" fillId="0" borderId="0"/>
    <xf numFmtId="37" fontId="35" fillId="0" borderId="0"/>
    <xf numFmtId="37" fontId="35" fillId="59" borderId="0" applyNumberFormat="0" applyBorder="0" applyAlignment="0" applyProtection="0"/>
    <xf numFmtId="3" fontId="94" fillId="0" borderId="52" applyProtection="0"/>
    <xf numFmtId="3" fontId="94" fillId="0" borderId="52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3">
    <xf numFmtId="0" fontId="0" fillId="0" borderId="0" xfId="0"/>
    <xf numFmtId="37" fontId="18" fillId="33" borderId="10" xfId="2" applyNumberFormat="1" applyFont="1" applyFill="1" applyBorder="1"/>
    <xf numFmtId="37" fontId="18" fillId="33" borderId="11" xfId="2" applyNumberFormat="1" applyFont="1" applyFill="1" applyBorder="1"/>
    <xf numFmtId="37" fontId="18" fillId="33" borderId="12" xfId="2" applyNumberFormat="1" applyFont="1" applyFill="1" applyBorder="1" applyAlignment="1">
      <alignment horizontal="center"/>
    </xf>
    <xf numFmtId="37" fontId="20" fillId="34" borderId="0" xfId="2" applyNumberFormat="1" applyFont="1" applyFill="1"/>
    <xf numFmtId="37" fontId="20" fillId="34" borderId="13" xfId="2" applyNumberFormat="1" applyFont="1" applyFill="1" applyBorder="1" applyAlignment="1">
      <alignment horizontal="center"/>
    </xf>
    <xf numFmtId="37" fontId="20" fillId="34" borderId="15" xfId="2" applyNumberFormat="1" applyFont="1" applyFill="1" applyBorder="1" applyAlignment="1">
      <alignment horizontal="center"/>
    </xf>
    <xf numFmtId="37" fontId="20" fillId="34" borderId="16" xfId="2" applyNumberFormat="1" applyFont="1" applyFill="1" applyBorder="1" applyAlignment="1">
      <alignment horizontal="center"/>
    </xf>
    <xf numFmtId="37" fontId="20" fillId="34" borderId="17" xfId="2" applyNumberFormat="1" applyFont="1" applyFill="1" applyBorder="1" applyAlignment="1">
      <alignment horizontal="center"/>
    </xf>
    <xf numFmtId="37" fontId="20" fillId="34" borderId="14" xfId="2" applyNumberFormat="1" applyFont="1" applyFill="1" applyBorder="1" applyAlignment="1">
      <alignment horizontal="center"/>
    </xf>
    <xf numFmtId="37" fontId="20" fillId="34" borderId="18" xfId="2" applyNumberFormat="1" applyFont="1" applyFill="1" applyBorder="1" applyAlignment="1">
      <alignment horizontal="center"/>
    </xf>
    <xf numFmtId="37" fontId="20" fillId="34" borderId="0" xfId="2" applyNumberFormat="1" applyFont="1" applyFill="1" applyAlignment="1">
      <alignment horizontal="center"/>
    </xf>
    <xf numFmtId="37" fontId="19" fillId="34" borderId="19" xfId="2" applyNumberFormat="1" applyFont="1" applyFill="1" applyBorder="1" applyAlignment="1">
      <alignment horizontal="left"/>
    </xf>
    <xf numFmtId="37" fontId="20" fillId="34" borderId="20" xfId="2" applyNumberFormat="1" applyFont="1" applyFill="1" applyBorder="1" applyAlignment="1">
      <alignment horizontal="center"/>
    </xf>
    <xf numFmtId="37" fontId="20" fillId="34" borderId="21" xfId="2" applyNumberFormat="1" applyFont="1" applyFill="1" applyBorder="1" applyAlignment="1">
      <alignment horizontal="center"/>
    </xf>
    <xf numFmtId="37" fontId="20" fillId="34" borderId="22" xfId="2" applyNumberFormat="1" applyFont="1" applyFill="1" applyBorder="1" applyAlignment="1">
      <alignment horizontal="center"/>
    </xf>
    <xf numFmtId="37" fontId="20" fillId="34" borderId="23" xfId="2" applyNumberFormat="1" applyFont="1" applyFill="1" applyBorder="1" applyAlignment="1">
      <alignment horizontal="center"/>
    </xf>
    <xf numFmtId="37" fontId="20" fillId="34" borderId="24" xfId="2" applyNumberFormat="1" applyFont="1" applyFill="1" applyBorder="1" applyAlignment="1">
      <alignment horizontal="center"/>
    </xf>
    <xf numFmtId="37" fontId="19" fillId="34" borderId="13" xfId="2" applyNumberFormat="1" applyFont="1" applyFill="1" applyBorder="1" applyAlignment="1">
      <alignment horizontal="left"/>
    </xf>
    <xf numFmtId="37" fontId="19" fillId="34" borderId="25" xfId="2" applyNumberFormat="1" applyFont="1" applyFill="1" applyBorder="1" applyAlignment="1">
      <alignment horizontal="left"/>
    </xf>
    <xf numFmtId="37" fontId="19" fillId="34" borderId="26" xfId="2" quotePrefix="1" applyNumberFormat="1" applyFont="1" applyFill="1" applyBorder="1" applyAlignment="1">
      <alignment horizontal="left"/>
    </xf>
    <xf numFmtId="37" fontId="20" fillId="34" borderId="27" xfId="2" applyNumberFormat="1" applyFont="1" applyFill="1" applyBorder="1" applyAlignment="1">
      <alignment horizontal="left"/>
    </xf>
    <xf numFmtId="37" fontId="20" fillId="34" borderId="28" xfId="2" applyNumberFormat="1" applyFont="1" applyFill="1" applyBorder="1" applyAlignment="1">
      <alignment horizontal="right"/>
    </xf>
    <xf numFmtId="37" fontId="20" fillId="34" borderId="29" xfId="2" applyNumberFormat="1" applyFont="1" applyFill="1" applyBorder="1" applyAlignment="1">
      <alignment horizontal="right"/>
    </xf>
    <xf numFmtId="37" fontId="20" fillId="34" borderId="30" xfId="2" applyNumberFormat="1" applyFont="1" applyFill="1" applyBorder="1" applyAlignment="1">
      <alignment horizontal="right"/>
    </xf>
    <xf numFmtId="37" fontId="20" fillId="34" borderId="26" xfId="2" applyNumberFormat="1" applyFont="1" applyFill="1" applyBorder="1" applyAlignment="1">
      <alignment horizontal="right"/>
    </xf>
    <xf numFmtId="37" fontId="19" fillId="34" borderId="31" xfId="2" quotePrefix="1" applyNumberFormat="1" applyFont="1" applyFill="1" applyBorder="1" applyAlignment="1">
      <alignment horizontal="left"/>
    </xf>
    <xf numFmtId="37" fontId="19" fillId="34" borderId="32" xfId="2" quotePrefix="1" applyNumberFormat="1" applyFont="1" applyFill="1" applyBorder="1" applyAlignment="1">
      <alignment horizontal="left"/>
    </xf>
    <xf numFmtId="37" fontId="20" fillId="34" borderId="33" xfId="2" applyNumberFormat="1" applyFont="1" applyFill="1" applyBorder="1" applyAlignment="1">
      <alignment horizontal="left"/>
    </xf>
    <xf numFmtId="37" fontId="20" fillId="34" borderId="34" xfId="2" applyNumberFormat="1" applyFont="1" applyFill="1" applyBorder="1" applyAlignment="1">
      <alignment horizontal="right"/>
    </xf>
    <xf numFmtId="37" fontId="20" fillId="34" borderId="35" xfId="2" applyNumberFormat="1" applyFont="1" applyFill="1" applyBorder="1" applyAlignment="1">
      <alignment horizontal="right"/>
    </xf>
    <xf numFmtId="37" fontId="20" fillId="34" borderId="36" xfId="2" applyNumberFormat="1" applyFont="1" applyFill="1" applyBorder="1" applyAlignment="1">
      <alignment horizontal="right"/>
    </xf>
    <xf numFmtId="37" fontId="20" fillId="34" borderId="32" xfId="2" applyNumberFormat="1" applyFont="1" applyFill="1" applyBorder="1" applyAlignment="1">
      <alignment horizontal="right"/>
    </xf>
    <xf numFmtId="37" fontId="20" fillId="34" borderId="16" xfId="2" applyNumberFormat="1" applyFont="1" applyFill="1" applyBorder="1" applyAlignment="1">
      <alignment horizontal="right"/>
    </xf>
    <xf numFmtId="37" fontId="19" fillId="34" borderId="26" xfId="2" applyNumberFormat="1" applyFont="1" applyFill="1" applyBorder="1" applyAlignment="1">
      <alignment horizontal="left"/>
    </xf>
    <xf numFmtId="37" fontId="19" fillId="34" borderId="25" xfId="2" quotePrefix="1" applyNumberFormat="1" applyFont="1" applyFill="1" applyBorder="1" applyAlignment="1">
      <alignment horizontal="left"/>
    </xf>
    <xf numFmtId="37" fontId="19" fillId="34" borderId="32" xfId="2" applyNumberFormat="1" applyFont="1" applyFill="1" applyBorder="1" applyAlignment="1">
      <alignment horizontal="left"/>
    </xf>
    <xf numFmtId="37" fontId="19" fillId="34" borderId="19" xfId="2" quotePrefix="1" applyNumberFormat="1" applyFont="1" applyFill="1" applyBorder="1" applyAlignment="1">
      <alignment horizontal="left"/>
    </xf>
    <xf numFmtId="37" fontId="19" fillId="34" borderId="37" xfId="2" quotePrefix="1" applyNumberFormat="1" applyFont="1" applyFill="1" applyBorder="1" applyAlignment="1">
      <alignment horizontal="left"/>
    </xf>
    <xf numFmtId="37" fontId="20" fillId="34" borderId="38" xfId="2" applyNumberFormat="1" applyFont="1" applyFill="1" applyBorder="1" applyAlignment="1">
      <alignment horizontal="left"/>
    </xf>
    <xf numFmtId="37" fontId="20" fillId="34" borderId="39" xfId="2" applyNumberFormat="1" applyFont="1" applyFill="1" applyBorder="1" applyAlignment="1">
      <alignment horizontal="right"/>
    </xf>
    <xf numFmtId="37" fontId="20" fillId="34" borderId="40" xfId="2" applyNumberFormat="1" applyFont="1" applyFill="1" applyBorder="1" applyAlignment="1">
      <alignment horizontal="right"/>
    </xf>
    <xf numFmtId="37" fontId="20" fillId="34" borderId="41" xfId="2" applyNumberFormat="1" applyFont="1" applyFill="1" applyBorder="1" applyAlignment="1">
      <alignment horizontal="right"/>
    </xf>
    <xf numFmtId="37" fontId="20" fillId="34" borderId="37" xfId="2" applyNumberFormat="1" applyFont="1" applyFill="1" applyBorder="1" applyAlignment="1">
      <alignment horizontal="right"/>
    </xf>
    <xf numFmtId="37" fontId="19" fillId="34" borderId="0" xfId="2" quotePrefix="1" applyNumberFormat="1" applyFont="1" applyFill="1" applyAlignment="1">
      <alignment horizontal="left"/>
    </xf>
    <xf numFmtId="37" fontId="22" fillId="34" borderId="0" xfId="2" applyNumberFormat="1" applyFont="1" applyFill="1"/>
    <xf numFmtId="37" fontId="19" fillId="34" borderId="19" xfId="2" applyNumberFormat="1" applyFont="1" applyFill="1" applyBorder="1"/>
    <xf numFmtId="37" fontId="19" fillId="34" borderId="20" xfId="2" applyNumberFormat="1" applyFont="1" applyFill="1" applyBorder="1"/>
    <xf numFmtId="37" fontId="19" fillId="34" borderId="23" xfId="2" applyNumberFormat="1" applyFont="1" applyFill="1" applyBorder="1"/>
    <xf numFmtId="37" fontId="19" fillId="34" borderId="0" xfId="2" applyNumberFormat="1" applyFont="1" applyFill="1"/>
    <xf numFmtId="37" fontId="19" fillId="34" borderId="13" xfId="2" applyNumberFormat="1" applyFont="1" applyFill="1" applyBorder="1"/>
    <xf numFmtId="37" fontId="20" fillId="34" borderId="15" xfId="2" applyNumberFormat="1" applyFont="1" applyFill="1" applyBorder="1"/>
    <xf numFmtId="37" fontId="20" fillId="34" borderId="14" xfId="2" applyNumberFormat="1" applyFont="1" applyFill="1" applyBorder="1"/>
    <xf numFmtId="37" fontId="20" fillId="34" borderId="25" xfId="2" applyNumberFormat="1" applyFont="1" applyFill="1" applyBorder="1"/>
    <xf numFmtId="37" fontId="20" fillId="34" borderId="0" xfId="2" applyNumberFormat="1" applyFont="1" applyFill="1" applyBorder="1"/>
    <xf numFmtId="37" fontId="20" fillId="34" borderId="42" xfId="2" applyNumberFormat="1" applyFont="1" applyFill="1" applyBorder="1"/>
    <xf numFmtId="37" fontId="19" fillId="34" borderId="0" xfId="2" applyNumberFormat="1" applyFont="1" applyFill="1" applyAlignment="1">
      <alignment horizontal="center"/>
    </xf>
    <xf numFmtId="9" fontId="20" fillId="34" borderId="0" xfId="1" applyFont="1" applyFill="1"/>
    <xf numFmtId="37" fontId="20" fillId="34" borderId="13" xfId="2" applyNumberFormat="1" applyFont="1" applyFill="1" applyBorder="1"/>
    <xf numFmtId="37" fontId="24" fillId="34" borderId="0" xfId="0" applyNumberFormat="1" applyFont="1" applyFill="1" applyBorder="1" applyAlignment="1">
      <alignment horizontal="left"/>
    </xf>
    <xf numFmtId="37" fontId="24" fillId="34" borderId="42" xfId="0" applyNumberFormat="1" applyFont="1" applyFill="1" applyBorder="1" applyAlignment="1">
      <alignment horizontal="left"/>
    </xf>
    <xf numFmtId="37" fontId="20" fillId="34" borderId="0" xfId="2" applyNumberFormat="1" applyFont="1" applyFill="1" applyBorder="1" applyAlignment="1">
      <alignment horizontal="left"/>
    </xf>
    <xf numFmtId="39" fontId="20" fillId="34" borderId="0" xfId="2" applyNumberFormat="1" applyFont="1" applyFill="1"/>
    <xf numFmtId="37" fontId="20" fillId="34" borderId="19" xfId="2" applyNumberFormat="1" applyFont="1" applyFill="1" applyBorder="1"/>
    <xf numFmtId="37" fontId="20" fillId="34" borderId="20" xfId="2" applyNumberFormat="1" applyFont="1" applyFill="1" applyBorder="1" applyAlignment="1">
      <alignment horizontal="left"/>
    </xf>
    <xf numFmtId="37" fontId="20" fillId="34" borderId="23" xfId="2" applyNumberFormat="1" applyFont="1" applyFill="1" applyBorder="1"/>
    <xf numFmtId="37" fontId="20" fillId="34" borderId="20" xfId="2" applyNumberFormat="1" applyFont="1" applyFill="1" applyBorder="1"/>
    <xf numFmtId="37" fontId="19" fillId="34" borderId="10" xfId="2" applyNumberFormat="1" applyFont="1" applyFill="1" applyBorder="1" applyAlignment="1">
      <alignment horizontal="center"/>
    </xf>
    <xf numFmtId="37" fontId="19" fillId="34" borderId="11" xfId="2" applyNumberFormat="1" applyFont="1" applyFill="1" applyBorder="1" applyAlignment="1">
      <alignment horizontal="center"/>
    </xf>
    <xf numFmtId="37" fontId="19" fillId="34" borderId="12" xfId="2" applyNumberFormat="1" applyFont="1" applyFill="1" applyBorder="1" applyAlignment="1">
      <alignment horizontal="center"/>
    </xf>
    <xf numFmtId="37" fontId="19" fillId="34" borderId="13" xfId="2" applyNumberFormat="1" applyFont="1" applyFill="1" applyBorder="1" applyAlignment="1">
      <alignment horizontal="center"/>
    </xf>
    <xf numFmtId="37" fontId="19" fillId="34" borderId="14" xfId="2" applyNumberFormat="1" applyFont="1" applyFill="1" applyBorder="1" applyAlignment="1">
      <alignment horizontal="center"/>
    </xf>
    <xf numFmtId="37" fontId="19" fillId="34" borderId="15" xfId="2" applyNumberFormat="1" applyFont="1" applyFill="1" applyBorder="1" applyAlignment="1">
      <alignment horizontal="center"/>
    </xf>
  </cellXfs>
  <cellStyles count="12851">
    <cellStyle name="_x0013_" xfId="3"/>
    <cellStyle name="_x0013_ 10" xfId="4"/>
    <cellStyle name="_x0013_ 11" xfId="5"/>
    <cellStyle name="_x0013_ 2" xfId="6"/>
    <cellStyle name="_x0013_ 2 2" xfId="7"/>
    <cellStyle name="_x0013_ 2 2 2" xfId="8"/>
    <cellStyle name="_x0013_ 2 2 3" xfId="9"/>
    <cellStyle name="_x0013_ 2 3" xfId="10"/>
    <cellStyle name="_x0013_ 2 4" xfId="11"/>
    <cellStyle name="_x0013_ 3" xfId="12"/>
    <cellStyle name="_x0013_ 3 2" xfId="13"/>
    <cellStyle name="_x0013_ 3 3" xfId="14"/>
    <cellStyle name="_x0013_ 4" xfId="15"/>
    <cellStyle name="_x0013_ 4 2" xfId="16"/>
    <cellStyle name="_x0013_ 4 3" xfId="17"/>
    <cellStyle name="_x0013_ 5" xfId="18"/>
    <cellStyle name="_x0013_ 5 2" xfId="19"/>
    <cellStyle name="_x0013_ 5 3" xfId="20"/>
    <cellStyle name="_x0013_ 6" xfId="21"/>
    <cellStyle name="_x0013_ 6 2" xfId="22"/>
    <cellStyle name="_x0013_ 6 3" xfId="23"/>
    <cellStyle name="_x0013_ 7" xfId="24"/>
    <cellStyle name="_x0013_ 7 2" xfId="25"/>
    <cellStyle name="_x0013_ 7 3" xfId="26"/>
    <cellStyle name="_x0013_ 8" xfId="27"/>
    <cellStyle name="_x0013_ 8 2" xfId="28"/>
    <cellStyle name="_x0013_ 8 3" xfId="29"/>
    <cellStyle name="_x0013_ 9" xfId="30"/>
    <cellStyle name="_x0013__5. Table of Results - Peak" xfId="31"/>
    <cellStyle name="_x0013__5. Table of Results - Peak 2" xfId="32"/>
    <cellStyle name="_x0013__5. Table of Results - Peak 3" xfId="33"/>
    <cellStyle name="_CC Oil" xfId="34"/>
    <cellStyle name="_CC Oil 2" xfId="35"/>
    <cellStyle name="_CC Oil_ICF-FPL Program Planning Tool - Program Level Analysis Workbook - Existing Programs v 2" xfId="36"/>
    <cellStyle name="_CC Oil_ICF-FPL Program Planning Tool - Program Level Analysis Workbook - Existing Programs v 3" xfId="37"/>
    <cellStyle name="_DSO Oil" xfId="38"/>
    <cellStyle name="_DSO Oil 2" xfId="39"/>
    <cellStyle name="_DSO Oil_ICF-FPL Program Planning Tool - Program Level Analysis Workbook - Existing Programs v 2" xfId="40"/>
    <cellStyle name="_DSO Oil_ICF-FPL Program Planning Tool - Program Level Analysis Workbook - Existing Programs v 3" xfId="41"/>
    <cellStyle name="_FLCC Oil" xfId="42"/>
    <cellStyle name="_FLCC Oil 2" xfId="43"/>
    <cellStyle name="_FLCC Oil_ICF-FPL Program Planning Tool - Program Level Analysis Workbook - Existing Programs v 2" xfId="44"/>
    <cellStyle name="_FLCC Oil_ICF-FPL Program Planning Tool - Program Level Analysis Workbook - Existing Programs v 3" xfId="45"/>
    <cellStyle name="_FLPEGT Oil" xfId="46"/>
    <cellStyle name="_FLPEGT Oil 2" xfId="47"/>
    <cellStyle name="_FLPEGT Oil_ICF-FPL Program Planning Tool - Program Level Analysis Workbook - Existing Programs v 2" xfId="48"/>
    <cellStyle name="_FLPEGT Oil_ICF-FPL Program Planning Tool - Program Level Analysis Workbook - Existing Programs v 3" xfId="49"/>
    <cellStyle name="_FMCT Oil" xfId="50"/>
    <cellStyle name="_FMCT Oil 2" xfId="51"/>
    <cellStyle name="_FMCT Oil_ICF-FPL Program Planning Tool - Program Level Analysis Workbook - Existing Programs v 2" xfId="52"/>
    <cellStyle name="_FMCT Oil_ICF-FPL Program Planning Tool - Program Level Analysis Workbook - Existing Programs v 3" xfId="53"/>
    <cellStyle name="_x0013__Generation" xfId="54"/>
    <cellStyle name="_x0013__Generation 10" xfId="55"/>
    <cellStyle name="_x0013__Generation 2" xfId="56"/>
    <cellStyle name="_x0013__Generation 2 2" xfId="57"/>
    <cellStyle name="_x0013__Generation 2 2 2" xfId="58"/>
    <cellStyle name="_x0013__Generation 2 2 3" xfId="59"/>
    <cellStyle name="_x0013__Generation 2 3" xfId="60"/>
    <cellStyle name="_x0013__Generation 2 4" xfId="61"/>
    <cellStyle name="_x0013__Generation 3" xfId="62"/>
    <cellStyle name="_x0013__Generation 3 2" xfId="63"/>
    <cellStyle name="_x0013__Generation 3 3" xfId="64"/>
    <cellStyle name="_x0013__Generation 4" xfId="65"/>
    <cellStyle name="_x0013__Generation 4 2" xfId="66"/>
    <cellStyle name="_x0013__Generation 4 3" xfId="67"/>
    <cellStyle name="_x0013__Generation 5" xfId="68"/>
    <cellStyle name="_x0013__Generation 5 2" xfId="69"/>
    <cellStyle name="_x0013__Generation 5 3" xfId="70"/>
    <cellStyle name="_x0013__Generation 6" xfId="71"/>
    <cellStyle name="_x0013__Generation 6 2" xfId="72"/>
    <cellStyle name="_x0013__Generation 6 3" xfId="73"/>
    <cellStyle name="_x0013__Generation 7" xfId="74"/>
    <cellStyle name="_x0013__Generation 7 2" xfId="75"/>
    <cellStyle name="_x0013__Generation 7 3" xfId="76"/>
    <cellStyle name="_x0013__Generation 8" xfId="77"/>
    <cellStyle name="_x0013__Generation 8 2" xfId="78"/>
    <cellStyle name="_x0013__Generation 8 3" xfId="79"/>
    <cellStyle name="_x0013__Generation 9" xfId="80"/>
    <cellStyle name="_x0013__Generation_5. Table of Results - Peak" xfId="81"/>
    <cellStyle name="_x0013__Generation_5. Table of Results - Peak 2" xfId="82"/>
    <cellStyle name="_x0013__Generation_5. Table of Results - Peak 3" xfId="83"/>
    <cellStyle name="_x0013__Generation_Slope Avg(1.5IQR)" xfId="84"/>
    <cellStyle name="_x0013__Generation_Slope Avg(1.5IQR) 2" xfId="85"/>
    <cellStyle name="_x0013__Generation_Slope Avg(1.5IQR) 3" xfId="86"/>
    <cellStyle name="_GTDW_DataTemplate" xfId="87"/>
    <cellStyle name="_GTDW_DataTemplate 2" xfId="88"/>
    <cellStyle name="_GTDW_DataTemplate_ICF-FPL Program Planning Tool - Program Level Analysis Workbook - Existing Programs v 2" xfId="89"/>
    <cellStyle name="_GTDW_DataTemplate_ICF-FPL Program Planning Tool - Program Level Analysis Workbook - Existing Programs v 3" xfId="90"/>
    <cellStyle name="_Gulfstream Gas" xfId="91"/>
    <cellStyle name="_Gulfstream Gas 2" xfId="92"/>
    <cellStyle name="_Gulfstream Gas_ICF-FPL Program Planning Tool - Program Level Analysis Workbook - Existing Programs v 2" xfId="93"/>
    <cellStyle name="_Gulfstream Gas_ICF-FPL Program Planning Tool - Program Level Analysis Workbook - Existing Programs v 3" xfId="94"/>
    <cellStyle name="_x0013__ICF-FPL Program Planning Tool - Program Level Analysis Workbook - Existing Programs v 2" xfId="95"/>
    <cellStyle name="_x0013__ICF-FPL Program Planning Tool - Program Level Analysis Workbook - Existing Programs v 3" xfId="96"/>
    <cellStyle name="_x0013__Mkt Share" xfId="97"/>
    <cellStyle name="_x0013__Mkt Share 10" xfId="98"/>
    <cellStyle name="_x0013__Mkt Share 2" xfId="99"/>
    <cellStyle name="_x0013__Mkt Share 2 2" xfId="100"/>
    <cellStyle name="_x0013__Mkt Share 2 2 2" xfId="101"/>
    <cellStyle name="_x0013__Mkt Share 2 2 3" xfId="102"/>
    <cellStyle name="_x0013__Mkt Share 2 3" xfId="103"/>
    <cellStyle name="_x0013__Mkt Share 2 4" xfId="104"/>
    <cellStyle name="_x0013__Mkt Share 3" xfId="105"/>
    <cellStyle name="_x0013__Mkt Share 3 2" xfId="106"/>
    <cellStyle name="_x0013__Mkt Share 3 3" xfId="107"/>
    <cellStyle name="_x0013__Mkt Share 4" xfId="108"/>
    <cellStyle name="_x0013__Mkt Share 4 2" xfId="109"/>
    <cellStyle name="_x0013__Mkt Share 4 3" xfId="110"/>
    <cellStyle name="_x0013__Mkt Share 5" xfId="111"/>
    <cellStyle name="_x0013__Mkt Share 5 2" xfId="112"/>
    <cellStyle name="_x0013__Mkt Share 5 3" xfId="113"/>
    <cellStyle name="_x0013__Mkt Share 6" xfId="114"/>
    <cellStyle name="_x0013__Mkt Share 6 2" xfId="115"/>
    <cellStyle name="_x0013__Mkt Share 6 3" xfId="116"/>
    <cellStyle name="_x0013__Mkt Share 7" xfId="117"/>
    <cellStyle name="_x0013__Mkt Share 7 2" xfId="118"/>
    <cellStyle name="_x0013__Mkt Share 7 3" xfId="119"/>
    <cellStyle name="_x0013__Mkt Share 8" xfId="120"/>
    <cellStyle name="_x0013__Mkt Share 8 2" xfId="121"/>
    <cellStyle name="_x0013__Mkt Share 8 3" xfId="122"/>
    <cellStyle name="_x0013__Mkt Share 9" xfId="123"/>
    <cellStyle name="_x0013__Mkt Share_5. Table of Results - Peak" xfId="124"/>
    <cellStyle name="_x0013__Mkt Share_5. Table of Results - Peak 2" xfId="125"/>
    <cellStyle name="_x0013__Mkt Share_5. Table of Results - Peak 3" xfId="126"/>
    <cellStyle name="_x0013__Mkt Share_Slope Avg(1.5IQR)" xfId="127"/>
    <cellStyle name="_x0013__Mkt Share_Slope Avg(1.5IQR) 2" xfId="128"/>
    <cellStyle name="_x0013__Mkt Share_Slope Avg(1.5IQR) 3" xfId="129"/>
    <cellStyle name="_MR .7 Oil" xfId="130"/>
    <cellStyle name="_MR .7 Oil 2" xfId="131"/>
    <cellStyle name="_MR .7 Oil_ICF-FPL Program Planning Tool - Program Level Analysis Workbook - Existing Programs v 2" xfId="132"/>
    <cellStyle name="_MR .7 Oil_ICF-FPL Program Planning Tool - Program Level Analysis Workbook - Existing Programs v 3" xfId="133"/>
    <cellStyle name="_MR 1 Oil" xfId="134"/>
    <cellStyle name="_MR 1 Oil 2" xfId="135"/>
    <cellStyle name="_MR 1 Oil_ICF-FPL Program Planning Tool - Program Level Analysis Workbook - Existing Programs v 2" xfId="136"/>
    <cellStyle name="_MR 1 Oil_ICF-FPL Program Planning Tool - Program Level Analysis Workbook - Existing Programs v 3" xfId="137"/>
    <cellStyle name="_MRCT Oil" xfId="138"/>
    <cellStyle name="_MRCT Oil 2" xfId="139"/>
    <cellStyle name="_MRCT Oil_ICF-FPL Program Planning Tool - Program Level Analysis Workbook - Existing Programs v 2" xfId="140"/>
    <cellStyle name="_MRCT Oil_ICF-FPL Program Planning Tool - Program Level Analysis Workbook - Existing Programs v 3" xfId="141"/>
    <cellStyle name="_MT Gulfstream Gas" xfId="142"/>
    <cellStyle name="_MT Gulfstream Gas 2" xfId="143"/>
    <cellStyle name="_MT Gulfstream Gas_ICF-FPL Program Planning Tool - Program Level Analysis Workbook - Existing Programs v 2" xfId="144"/>
    <cellStyle name="_MT Gulfstream Gas_ICF-FPL Program Planning Tool - Program Level Analysis Workbook - Existing Programs v 3" xfId="145"/>
    <cellStyle name="_MT Oil" xfId="146"/>
    <cellStyle name="_MT Oil 2" xfId="147"/>
    <cellStyle name="_MT Oil_ICF-FPL Program Planning Tool - Program Level Analysis Workbook - Existing Programs v 2" xfId="148"/>
    <cellStyle name="_MT Oil_ICF-FPL Program Planning Tool - Program Level Analysis Workbook - Existing Programs v 3" xfId="149"/>
    <cellStyle name="_x0013__NOx" xfId="150"/>
    <cellStyle name="_x0013__NOx 10" xfId="151"/>
    <cellStyle name="_x0013__NOx 2" xfId="152"/>
    <cellStyle name="_x0013__NOx 2 2" xfId="153"/>
    <cellStyle name="_x0013__NOx 2 2 2" xfId="154"/>
    <cellStyle name="_x0013__NOx 2 2 3" xfId="155"/>
    <cellStyle name="_x0013__NOx 2 3" xfId="156"/>
    <cellStyle name="_x0013__NOx 2 4" xfId="157"/>
    <cellStyle name="_x0013__NOx 3" xfId="158"/>
    <cellStyle name="_x0013__NOx 3 2" xfId="159"/>
    <cellStyle name="_x0013__NOx 3 3" xfId="160"/>
    <cellStyle name="_x0013__NOx 4" xfId="161"/>
    <cellStyle name="_x0013__NOx 4 2" xfId="162"/>
    <cellStyle name="_x0013__NOx 4 3" xfId="163"/>
    <cellStyle name="_x0013__NOx 5" xfId="164"/>
    <cellStyle name="_x0013__NOx 5 2" xfId="165"/>
    <cellStyle name="_x0013__NOx 5 3" xfId="166"/>
    <cellStyle name="_x0013__NOx 6" xfId="167"/>
    <cellStyle name="_x0013__NOx 6 2" xfId="168"/>
    <cellStyle name="_x0013__NOx 6 3" xfId="169"/>
    <cellStyle name="_x0013__NOx 7" xfId="170"/>
    <cellStyle name="_x0013__NOx 7 2" xfId="171"/>
    <cellStyle name="_x0013__NOx 7 3" xfId="172"/>
    <cellStyle name="_x0013__NOx 8" xfId="173"/>
    <cellStyle name="_x0013__NOx 8 2" xfId="174"/>
    <cellStyle name="_x0013__NOx 8 3" xfId="175"/>
    <cellStyle name="_x0013__NOx 9" xfId="176"/>
    <cellStyle name="_x0013__NOx_5. Table of Results - Peak" xfId="177"/>
    <cellStyle name="_x0013__NOx_5. Table of Results - Peak 2" xfId="178"/>
    <cellStyle name="_x0013__NOx_5. Table of Results - Peak 3" xfId="179"/>
    <cellStyle name="_x0013__NOx_Slope Avg(1.5IQR)" xfId="180"/>
    <cellStyle name="_x0013__NOx_Slope Avg(1.5IQR) 2" xfId="181"/>
    <cellStyle name="_x0013__NOx_Slope Avg(1.5IQR) 3" xfId="182"/>
    <cellStyle name="_OLCT Oil" xfId="183"/>
    <cellStyle name="_OLCT Oil 2" xfId="184"/>
    <cellStyle name="_OLCT Oil_ICF-FPL Program Planning Tool - Program Level Analysis Workbook - Existing Programs v 2" xfId="185"/>
    <cellStyle name="_OLCT Oil_ICF-FPL Program Planning Tool - Program Level Analysis Workbook - Existing Programs v 3" xfId="186"/>
    <cellStyle name="_PE Oil" xfId="187"/>
    <cellStyle name="_PE Oil 2" xfId="188"/>
    <cellStyle name="_PE Oil_ICF-FPL Program Planning Tool - Program Level Analysis Workbook - Existing Programs v 2" xfId="189"/>
    <cellStyle name="_PE Oil_ICF-FPL Program Planning Tool - Program Level Analysis Workbook - Existing Programs v 3" xfId="190"/>
    <cellStyle name="_PN Oil" xfId="191"/>
    <cellStyle name="_PN Oil 2" xfId="192"/>
    <cellStyle name="_PN Oil_ICF-FPL Program Planning Tool - Program Level Analysis Workbook - Existing Programs v 2" xfId="193"/>
    <cellStyle name="_PN Oil_ICF-FPL Program Planning Tool - Program Level Analysis Workbook - Existing Programs v 3" xfId="194"/>
    <cellStyle name="_RV Oil" xfId="195"/>
    <cellStyle name="_RV Oil 2" xfId="196"/>
    <cellStyle name="_RV Oil_ICF-FPL Program Planning Tool - Program Level Analysis Workbook - Existing Programs v 2" xfId="197"/>
    <cellStyle name="_RV Oil_ICF-FPL Program Planning Tool - Program Level Analysis Workbook - Existing Programs v 3" xfId="198"/>
    <cellStyle name="_SHCT Oil" xfId="199"/>
    <cellStyle name="_SHCT Oil 2" xfId="200"/>
    <cellStyle name="_SHCT Oil_ICF-FPL Program Planning Tool - Program Level Analysis Workbook - Existing Programs v 2" xfId="201"/>
    <cellStyle name="_SHCT Oil_ICF-FPL Program Planning Tool - Program Level Analysis Workbook - Existing Programs v 3" xfId="202"/>
    <cellStyle name="_x0013__Slope Avg(1.5IQR)" xfId="203"/>
    <cellStyle name="_x0013__Slope Avg(1.5IQR) 2" xfId="204"/>
    <cellStyle name="_x0013__Slope Avg(1.5IQR) 3" xfId="205"/>
    <cellStyle name="_x0013__Slope Comparison" xfId="206"/>
    <cellStyle name="_x0013__Slope Comparison 2" xfId="207"/>
    <cellStyle name="_x0013__Slope Comparison 3" xfId="208"/>
    <cellStyle name="_SN Oil" xfId="209"/>
    <cellStyle name="_SN Oil 2" xfId="210"/>
    <cellStyle name="_SN Oil_ICF-FPL Program Planning Tool - Program Level Analysis Workbook - Existing Programs v 2" xfId="211"/>
    <cellStyle name="_SN Oil_ICF-FPL Program Planning Tool - Program Level Analysis Workbook - Existing Programs v 3" xfId="212"/>
    <cellStyle name="_x0013__SO2" xfId="213"/>
    <cellStyle name="_x0013__SO2 10" xfId="214"/>
    <cellStyle name="_x0013__SO2 2" xfId="215"/>
    <cellStyle name="_x0013__SO2 2 2" xfId="216"/>
    <cellStyle name="_x0013__SO2 2 2 2" xfId="217"/>
    <cellStyle name="_x0013__SO2 2 2 3" xfId="218"/>
    <cellStyle name="_x0013__SO2 2 3" xfId="219"/>
    <cellStyle name="_x0013__SO2 2 4" xfId="220"/>
    <cellStyle name="_x0013__SO2 3" xfId="221"/>
    <cellStyle name="_x0013__SO2 3 2" xfId="222"/>
    <cellStyle name="_x0013__SO2 3 3" xfId="223"/>
    <cellStyle name="_x0013__SO2 4" xfId="224"/>
    <cellStyle name="_x0013__SO2 4 2" xfId="225"/>
    <cellStyle name="_x0013__SO2 4 3" xfId="226"/>
    <cellStyle name="_x0013__SO2 5" xfId="227"/>
    <cellStyle name="_x0013__SO2 5 2" xfId="228"/>
    <cellStyle name="_x0013__SO2 5 3" xfId="229"/>
    <cellStyle name="_x0013__SO2 6" xfId="230"/>
    <cellStyle name="_x0013__SO2 6 2" xfId="231"/>
    <cellStyle name="_x0013__SO2 6 3" xfId="232"/>
    <cellStyle name="_x0013__SO2 7" xfId="233"/>
    <cellStyle name="_x0013__SO2 7 2" xfId="234"/>
    <cellStyle name="_x0013__SO2 7 3" xfId="235"/>
    <cellStyle name="_x0013__SO2 8" xfId="236"/>
    <cellStyle name="_x0013__SO2 8 2" xfId="237"/>
    <cellStyle name="_x0013__SO2 8 3" xfId="238"/>
    <cellStyle name="_x0013__SO2 9" xfId="239"/>
    <cellStyle name="_x0013__SO2_5. Table of Results - Peak" xfId="240"/>
    <cellStyle name="_x0013__SO2_5. Table of Results - Peak 2" xfId="241"/>
    <cellStyle name="_x0013__SO2_5. Table of Results - Peak 3" xfId="242"/>
    <cellStyle name="_x0013__SO2_Slope Avg(1.5IQR)" xfId="243"/>
    <cellStyle name="_x0013__SO2_Slope Avg(1.5IQR) 2" xfId="244"/>
    <cellStyle name="_x0013__SO2_Slope Avg(1.5IQR) 3" xfId="245"/>
    <cellStyle name="_TP Oil" xfId="246"/>
    <cellStyle name="_TP Oil 2" xfId="247"/>
    <cellStyle name="_TP Oil_ICF-FPL Program Planning Tool - Program Level Analysis Workbook - Existing Programs v 2" xfId="248"/>
    <cellStyle name="_TP Oil_ICF-FPL Program Planning Tool - Program Level Analysis Workbook - Existing Programs v 3" xfId="249"/>
    <cellStyle name="20% - Accent1 2" xfId="250"/>
    <cellStyle name="20% - Accent1 2 2" xfId="251"/>
    <cellStyle name="20% - Accent1 3" xfId="252"/>
    <cellStyle name="20% - Accent1 4" xfId="253"/>
    <cellStyle name="20% - Accent2 2" xfId="254"/>
    <cellStyle name="20% - Accent2 2 2" xfId="255"/>
    <cellStyle name="20% - Accent2 3" xfId="256"/>
    <cellStyle name="20% - Accent2 4" xfId="257"/>
    <cellStyle name="20% - Accent3 2" xfId="258"/>
    <cellStyle name="20% - Accent3 2 2" xfId="259"/>
    <cellStyle name="20% - Accent3 3" xfId="260"/>
    <cellStyle name="20% - Accent3 4" xfId="261"/>
    <cellStyle name="20% - Accent4 2" xfId="262"/>
    <cellStyle name="20% - Accent4 2 2" xfId="263"/>
    <cellStyle name="20% - Accent4 3" xfId="264"/>
    <cellStyle name="20% - Accent4 4" xfId="265"/>
    <cellStyle name="20% - Accent5 2" xfId="266"/>
    <cellStyle name="20% - Accent5 2 2" xfId="267"/>
    <cellStyle name="20% - Accent5 3" xfId="268"/>
    <cellStyle name="20% - Accent5 4" xfId="269"/>
    <cellStyle name="20% - Accent6 2" xfId="270"/>
    <cellStyle name="20% - Accent6 3" xfId="271"/>
    <cellStyle name="20% - Accent6 4" xfId="272"/>
    <cellStyle name="40% - Accent1 2" xfId="273"/>
    <cellStyle name="40% - Accent1 2 2" xfId="274"/>
    <cellStyle name="40% - Accent1 3" xfId="275"/>
    <cellStyle name="40% - Accent1 4" xfId="276"/>
    <cellStyle name="40% - Accent2 2" xfId="277"/>
    <cellStyle name="40% - Accent2 2 2" xfId="278"/>
    <cellStyle name="40% - Accent2 3" xfId="279"/>
    <cellStyle name="40% - Accent2 4" xfId="280"/>
    <cellStyle name="40% - Accent3 2" xfId="281"/>
    <cellStyle name="40% - Accent3 2 2" xfId="282"/>
    <cellStyle name="40% - Accent3 3" xfId="283"/>
    <cellStyle name="40% - Accent3 4" xfId="284"/>
    <cellStyle name="40% - Accent4 2" xfId="285"/>
    <cellStyle name="40% - Accent4 2 2" xfId="286"/>
    <cellStyle name="40% - Accent4 3" xfId="287"/>
    <cellStyle name="40% - Accent4 4" xfId="288"/>
    <cellStyle name="40% - Accent5 2" xfId="289"/>
    <cellStyle name="40% - Accent5 2 2" xfId="290"/>
    <cellStyle name="40% - Accent5 3" xfId="291"/>
    <cellStyle name="40% - Accent5 4" xfId="292"/>
    <cellStyle name="40% - Accent6 2" xfId="293"/>
    <cellStyle name="40% - Accent6 2 2" xfId="294"/>
    <cellStyle name="40% - Accent6 3" xfId="295"/>
    <cellStyle name="40% - Accent6 4" xfId="296"/>
    <cellStyle name="60% - Accent1 2" xfId="297"/>
    <cellStyle name="60% - Accent1 2 2" xfId="298"/>
    <cellStyle name="60% - Accent1 3" xfId="299"/>
    <cellStyle name="60% - Accent1 4" xfId="300"/>
    <cellStyle name="60% - Accent2 2" xfId="301"/>
    <cellStyle name="60% - Accent2 2 2" xfId="302"/>
    <cellStyle name="60% - Accent2 3" xfId="303"/>
    <cellStyle name="60% - Accent2 4" xfId="304"/>
    <cellStyle name="60% - Accent3 2" xfId="305"/>
    <cellStyle name="60% - Accent3 2 2" xfId="306"/>
    <cellStyle name="60% - Accent3 3" xfId="307"/>
    <cellStyle name="60% - Accent3 4" xfId="308"/>
    <cellStyle name="60% - Accent4 2" xfId="309"/>
    <cellStyle name="60% - Accent4 2 2" xfId="310"/>
    <cellStyle name="60% - Accent4 3" xfId="311"/>
    <cellStyle name="60% - Accent4 4" xfId="312"/>
    <cellStyle name="60% - Accent5 2" xfId="313"/>
    <cellStyle name="60% - Accent5 3" xfId="314"/>
    <cellStyle name="60% - Accent5 4" xfId="315"/>
    <cellStyle name="60% - Accent6 2" xfId="316"/>
    <cellStyle name="60% - Accent6 2 2" xfId="317"/>
    <cellStyle name="60% - Accent6 3" xfId="318"/>
    <cellStyle name="60% - Accent6 4" xfId="319"/>
    <cellStyle name="Accent1 2" xfId="320"/>
    <cellStyle name="Accent1 2 2" xfId="321"/>
    <cellStyle name="Accent1 3" xfId="322"/>
    <cellStyle name="Accent1 4" xfId="323"/>
    <cellStyle name="Accent2 2" xfId="324"/>
    <cellStyle name="Accent2 3" xfId="325"/>
    <cellStyle name="Accent2 4" xfId="326"/>
    <cellStyle name="Accent3 2" xfId="327"/>
    <cellStyle name="Accent3 3" xfId="328"/>
    <cellStyle name="Accent3 4" xfId="329"/>
    <cellStyle name="Accent4 2" xfId="330"/>
    <cellStyle name="Accent4 2 2" xfId="331"/>
    <cellStyle name="Accent4 3" xfId="332"/>
    <cellStyle name="Accent4 4" xfId="333"/>
    <cellStyle name="Accent5 2" xfId="334"/>
    <cellStyle name="Accent5 3" xfId="335"/>
    <cellStyle name="Accent5 4" xfId="336"/>
    <cellStyle name="Accent6 2" xfId="337"/>
    <cellStyle name="Accent6 3" xfId="338"/>
    <cellStyle name="Accent6 4" xfId="339"/>
    <cellStyle name="Actual Date" xfId="340"/>
    <cellStyle name="Arial 10" xfId="341"/>
    <cellStyle name="Arial 10 10" xfId="342"/>
    <cellStyle name="Arial 10 2" xfId="343"/>
    <cellStyle name="Arial 10 2 2" xfId="344"/>
    <cellStyle name="Arial 10 2 2 2" xfId="345"/>
    <cellStyle name="Arial 10 2 2 3" xfId="346"/>
    <cellStyle name="Arial 10 2 3" xfId="347"/>
    <cellStyle name="Arial 10 2 4" xfId="348"/>
    <cellStyle name="Arial 10 3" xfId="349"/>
    <cellStyle name="Arial 10 3 2" xfId="350"/>
    <cellStyle name="Arial 10 3 3" xfId="351"/>
    <cellStyle name="Arial 10 4" xfId="352"/>
    <cellStyle name="Arial 10 4 2" xfId="353"/>
    <cellStyle name="Arial 10 4 3" xfId="354"/>
    <cellStyle name="Arial 10 5" xfId="355"/>
    <cellStyle name="Arial 10 5 2" xfId="356"/>
    <cellStyle name="Arial 10 5 3" xfId="357"/>
    <cellStyle name="Arial 10 6" xfId="358"/>
    <cellStyle name="Arial 10 6 2" xfId="359"/>
    <cellStyle name="Arial 10 6 3" xfId="360"/>
    <cellStyle name="Arial 10 7" xfId="361"/>
    <cellStyle name="Arial 10 7 2" xfId="362"/>
    <cellStyle name="Arial 10 7 3" xfId="363"/>
    <cellStyle name="Arial 10 8" xfId="364"/>
    <cellStyle name="Arial 10 8 2" xfId="365"/>
    <cellStyle name="Arial 10 8 3" xfId="366"/>
    <cellStyle name="Arial 10 9" xfId="367"/>
    <cellStyle name="Bad 2" xfId="368"/>
    <cellStyle name="Bad 3" xfId="369"/>
    <cellStyle name="Bad 4" xfId="370"/>
    <cellStyle name="Body" xfId="371"/>
    <cellStyle name="Calc Currency (0)" xfId="372"/>
    <cellStyle name="Calc Currency (0) 2" xfId="373"/>
    <cellStyle name="Calculation 2" xfId="374"/>
    <cellStyle name="Calculation 2 2" xfId="375"/>
    <cellStyle name="Calculation 3" xfId="376"/>
    <cellStyle name="Calculation 4" xfId="377"/>
    <cellStyle name="Check Cell 2" xfId="378"/>
    <cellStyle name="Check Cell 3" xfId="379"/>
    <cellStyle name="Check Cell 4" xfId="380"/>
    <cellStyle name="Comma  - Style1" xfId="381"/>
    <cellStyle name="Comma  - Style1 2" xfId="382"/>
    <cellStyle name="Comma  - Style2" xfId="383"/>
    <cellStyle name="Comma  - Style2 2" xfId="384"/>
    <cellStyle name="Comma  - Style3" xfId="385"/>
    <cellStyle name="Comma  - Style3 2" xfId="386"/>
    <cellStyle name="Comma  - Style4" xfId="387"/>
    <cellStyle name="Comma  - Style4 2" xfId="388"/>
    <cellStyle name="Comma  - Style5" xfId="389"/>
    <cellStyle name="Comma  - Style5 2" xfId="390"/>
    <cellStyle name="Comma  - Style6" xfId="391"/>
    <cellStyle name="Comma  - Style6 2" xfId="392"/>
    <cellStyle name="Comma  - Style7" xfId="393"/>
    <cellStyle name="Comma  - Style7 2" xfId="394"/>
    <cellStyle name="Comma  - Style8" xfId="395"/>
    <cellStyle name="Comma  - Style8 2" xfId="396"/>
    <cellStyle name="Comma [0\_SHEET" xfId="397"/>
    <cellStyle name="Comma [1]" xfId="398"/>
    <cellStyle name="Comma [1] 2" xfId="399"/>
    <cellStyle name="Comma [1] 2 2" xfId="400"/>
    <cellStyle name="Comma [1] 3" xfId="401"/>
    <cellStyle name="Comma [1] 4" xfId="402"/>
    <cellStyle name="Comma [1] 5" xfId="403"/>
    <cellStyle name="Comma [1] 6" xfId="404"/>
    <cellStyle name="Comma [1] 7" xfId="405"/>
    <cellStyle name="Comma [1] 8" xfId="406"/>
    <cellStyle name="Comma 10" xfId="407"/>
    <cellStyle name="Comma 10 2" xfId="408"/>
    <cellStyle name="Comma 100" xfId="409"/>
    <cellStyle name="Comma 101" xfId="410"/>
    <cellStyle name="Comma 102" xfId="411"/>
    <cellStyle name="Comma 103" xfId="412"/>
    <cellStyle name="Comma 104" xfId="413"/>
    <cellStyle name="Comma 105" xfId="414"/>
    <cellStyle name="Comma 106" xfId="415"/>
    <cellStyle name="Comma 107" xfId="416"/>
    <cellStyle name="Comma 11" xfId="417"/>
    <cellStyle name="Comma 11 2" xfId="418"/>
    <cellStyle name="Comma 12" xfId="419"/>
    <cellStyle name="Comma 12 2" xfId="420"/>
    <cellStyle name="Comma 13" xfId="421"/>
    <cellStyle name="Comma 13 2" xfId="422"/>
    <cellStyle name="Comma 14" xfId="423"/>
    <cellStyle name="Comma 14 2" xfId="424"/>
    <cellStyle name="Comma 14 2 2" xfId="425"/>
    <cellStyle name="Comma 14 3" xfId="426"/>
    <cellStyle name="Comma 14 4" xfId="427"/>
    <cellStyle name="Comma 14 5" xfId="428"/>
    <cellStyle name="Comma 14 6" xfId="429"/>
    <cellStyle name="Comma 15" xfId="430"/>
    <cellStyle name="Comma 15 2" xfId="431"/>
    <cellStyle name="Comma 15 2 2" xfId="432"/>
    <cellStyle name="Comma 15 3" xfId="433"/>
    <cellStyle name="Comma 15 4" xfId="434"/>
    <cellStyle name="Comma 15 5" xfId="435"/>
    <cellStyle name="Comma 15 6" xfId="436"/>
    <cellStyle name="Comma 16" xfId="437"/>
    <cellStyle name="Comma 16 2" xfId="438"/>
    <cellStyle name="Comma 16 2 2" xfId="439"/>
    <cellStyle name="Comma 16 3" xfId="440"/>
    <cellStyle name="Comma 16 4" xfId="441"/>
    <cellStyle name="Comma 16 5" xfId="442"/>
    <cellStyle name="Comma 16 6" xfId="443"/>
    <cellStyle name="Comma 17" xfId="444"/>
    <cellStyle name="Comma 17 2" xfId="445"/>
    <cellStyle name="Comma 17 2 2" xfId="446"/>
    <cellStyle name="Comma 17 3" xfId="447"/>
    <cellStyle name="Comma 17 4" xfId="448"/>
    <cellStyle name="Comma 17 5" xfId="449"/>
    <cellStyle name="Comma 18" xfId="450"/>
    <cellStyle name="Comma 19" xfId="451"/>
    <cellStyle name="Comma 2" xfId="452"/>
    <cellStyle name="Comma 2 2" xfId="453"/>
    <cellStyle name="Comma 2 2 2" xfId="454"/>
    <cellStyle name="Comma 2 2 2 2" xfId="455"/>
    <cellStyle name="Comma 2 2 3" xfId="456"/>
    <cellStyle name="Comma 2 2 3 2" xfId="457"/>
    <cellStyle name="Comma 2 2 4" xfId="458"/>
    <cellStyle name="Comma 2 3" xfId="459"/>
    <cellStyle name="Comma 2 3 2" xfId="460"/>
    <cellStyle name="Comma 2 3 3" xfId="461"/>
    <cellStyle name="Comma 2 3 4" xfId="462"/>
    <cellStyle name="Comma 2 4" xfId="463"/>
    <cellStyle name="Comma 2 4 2" xfId="464"/>
    <cellStyle name="Comma 2 5" xfId="465"/>
    <cellStyle name="Comma 2 5 2" xfId="466"/>
    <cellStyle name="Comma 2 6" xfId="467"/>
    <cellStyle name="Comma 20" xfId="468"/>
    <cellStyle name="Comma 21" xfId="469"/>
    <cellStyle name="Comma 22" xfId="470"/>
    <cellStyle name="Comma 23" xfId="471"/>
    <cellStyle name="Comma 24" xfId="472"/>
    <cellStyle name="Comma 25" xfId="473"/>
    <cellStyle name="Comma 26" xfId="474"/>
    <cellStyle name="Comma 27" xfId="475"/>
    <cellStyle name="Comma 28" xfId="476"/>
    <cellStyle name="Comma 29" xfId="477"/>
    <cellStyle name="Comma 3" xfId="478"/>
    <cellStyle name="Comma 30" xfId="479"/>
    <cellStyle name="Comma 31" xfId="480"/>
    <cellStyle name="Comma 32" xfId="481"/>
    <cellStyle name="Comma 33" xfId="482"/>
    <cellStyle name="Comma 34" xfId="483"/>
    <cellStyle name="Comma 35" xfId="484"/>
    <cellStyle name="Comma 36" xfId="485"/>
    <cellStyle name="Comma 37" xfId="486"/>
    <cellStyle name="Comma 38" xfId="487"/>
    <cellStyle name="Comma 39" xfId="488"/>
    <cellStyle name="Comma 4" xfId="489"/>
    <cellStyle name="Comma 40" xfId="490"/>
    <cellStyle name="Comma 41" xfId="491"/>
    <cellStyle name="Comma 42" xfId="492"/>
    <cellStyle name="Comma 43" xfId="493"/>
    <cellStyle name="Comma 44" xfId="494"/>
    <cellStyle name="Comma 45" xfId="495"/>
    <cellStyle name="Comma 46" xfId="496"/>
    <cellStyle name="Comma 47" xfId="497"/>
    <cellStyle name="Comma 48" xfId="498"/>
    <cellStyle name="Comma 49" xfId="499"/>
    <cellStyle name="Comma 5" xfId="500"/>
    <cellStyle name="Comma 50" xfId="501"/>
    <cellStyle name="Comma 51" xfId="502"/>
    <cellStyle name="Comma 52" xfId="503"/>
    <cellStyle name="Comma 53" xfId="504"/>
    <cellStyle name="Comma 54" xfId="505"/>
    <cellStyle name="Comma 55" xfId="506"/>
    <cellStyle name="Comma 56" xfId="507"/>
    <cellStyle name="Comma 57" xfId="508"/>
    <cellStyle name="Comma 58" xfId="509"/>
    <cellStyle name="Comma 59" xfId="510"/>
    <cellStyle name="Comma 6" xfId="511"/>
    <cellStyle name="Comma 60" xfId="512"/>
    <cellStyle name="Comma 61" xfId="513"/>
    <cellStyle name="Comma 62" xfId="514"/>
    <cellStyle name="Comma 63" xfId="515"/>
    <cellStyle name="Comma 64" xfId="516"/>
    <cellStyle name="Comma 65" xfId="517"/>
    <cellStyle name="Comma 66" xfId="518"/>
    <cellStyle name="Comma 67" xfId="519"/>
    <cellStyle name="Comma 68" xfId="520"/>
    <cellStyle name="Comma 69" xfId="521"/>
    <cellStyle name="Comma 7" xfId="522"/>
    <cellStyle name="Comma 7 2" xfId="523"/>
    <cellStyle name="Comma 7 2 2" xfId="524"/>
    <cellStyle name="Comma 7 2 2 2" xfId="525"/>
    <cellStyle name="Comma 7 2 3" xfId="526"/>
    <cellStyle name="Comma 7 2 4" xfId="527"/>
    <cellStyle name="Comma 7 3" xfId="528"/>
    <cellStyle name="Comma 7 4" xfId="529"/>
    <cellStyle name="Comma 7 4 2" xfId="530"/>
    <cellStyle name="Comma 7 5" xfId="531"/>
    <cellStyle name="Comma 7 6" xfId="532"/>
    <cellStyle name="Comma 7 7" xfId="533"/>
    <cellStyle name="Comma 70" xfId="534"/>
    <cellStyle name="Comma 71" xfId="535"/>
    <cellStyle name="Comma 72" xfId="536"/>
    <cellStyle name="Comma 73" xfId="537"/>
    <cellStyle name="Comma 74" xfId="538"/>
    <cellStyle name="Comma 75" xfId="539"/>
    <cellStyle name="Comma 76" xfId="540"/>
    <cellStyle name="Comma 76 2" xfId="541"/>
    <cellStyle name="Comma 77" xfId="542"/>
    <cellStyle name="Comma 78" xfId="543"/>
    <cellStyle name="Comma 79" xfId="544"/>
    <cellStyle name="Comma 8" xfId="545"/>
    <cellStyle name="Comma 80" xfId="546"/>
    <cellStyle name="Comma 81" xfId="547"/>
    <cellStyle name="Comma 82" xfId="548"/>
    <cellStyle name="Comma 83" xfId="549"/>
    <cellStyle name="Comma 84" xfId="550"/>
    <cellStyle name="Comma 84 2" xfId="551"/>
    <cellStyle name="Comma 85" xfId="552"/>
    <cellStyle name="Comma 85 2" xfId="553"/>
    <cellStyle name="Comma 86" xfId="554"/>
    <cellStyle name="Comma 86 2" xfId="555"/>
    <cellStyle name="Comma 87" xfId="556"/>
    <cellStyle name="Comma 87 2" xfId="557"/>
    <cellStyle name="Comma 88" xfId="558"/>
    <cellStyle name="Comma 89" xfId="559"/>
    <cellStyle name="Comma 9" xfId="560"/>
    <cellStyle name="Comma 90" xfId="561"/>
    <cellStyle name="Comma 91" xfId="562"/>
    <cellStyle name="Comma 92" xfId="563"/>
    <cellStyle name="Comma 93" xfId="564"/>
    <cellStyle name="Comma 94" xfId="565"/>
    <cellStyle name="Comma 95" xfId="566"/>
    <cellStyle name="Comma 96" xfId="567"/>
    <cellStyle name="Comma 97" xfId="568"/>
    <cellStyle name="Comma 98" xfId="569"/>
    <cellStyle name="Comma 99" xfId="570"/>
    <cellStyle name="Copied" xfId="571"/>
    <cellStyle name="Currency [$0]" xfId="572"/>
    <cellStyle name="Currency [$0] 10" xfId="573"/>
    <cellStyle name="Currency [$0] 2" xfId="574"/>
    <cellStyle name="Currency [$0] 2 2" xfId="575"/>
    <cellStyle name="Currency [$0] 2 2 2" xfId="576"/>
    <cellStyle name="Currency [$0] 2 2 3" xfId="577"/>
    <cellStyle name="Currency [$0] 2 3" xfId="578"/>
    <cellStyle name="Currency [$0] 2 4" xfId="579"/>
    <cellStyle name="Currency [$0] 3" xfId="580"/>
    <cellStyle name="Currency [$0] 3 2" xfId="581"/>
    <cellStyle name="Currency [$0] 3 3" xfId="582"/>
    <cellStyle name="Currency [$0] 4" xfId="583"/>
    <cellStyle name="Currency [$0] 4 2" xfId="584"/>
    <cellStyle name="Currency [$0] 4 3" xfId="585"/>
    <cellStyle name="Currency [$0] 5" xfId="586"/>
    <cellStyle name="Currency [$0] 5 2" xfId="587"/>
    <cellStyle name="Currency [$0] 5 3" xfId="588"/>
    <cellStyle name="Currency [$0] 6" xfId="589"/>
    <cellStyle name="Currency [$0] 6 2" xfId="590"/>
    <cellStyle name="Currency [$0] 6 3" xfId="591"/>
    <cellStyle name="Currency [$0] 7" xfId="592"/>
    <cellStyle name="Currency [$0] 7 2" xfId="593"/>
    <cellStyle name="Currency [$0] 7 3" xfId="594"/>
    <cellStyle name="Currency [$0] 8" xfId="595"/>
    <cellStyle name="Currency [$0] 8 2" xfId="596"/>
    <cellStyle name="Currency [$0] 8 3" xfId="597"/>
    <cellStyle name="Currency [$0] 9" xfId="598"/>
    <cellStyle name="Currency [£0]" xfId="599"/>
    <cellStyle name="Currency [£0] 2" xfId="600"/>
    <cellStyle name="Currency [£0] 2 2" xfId="601"/>
    <cellStyle name="Currency [£0] 3" xfId="602"/>
    <cellStyle name="Currency [£0] 4" xfId="603"/>
    <cellStyle name="Currency [£0] 5" xfId="604"/>
    <cellStyle name="Currency 10" xfId="605"/>
    <cellStyle name="Currency 11" xfId="606"/>
    <cellStyle name="Currency 12" xfId="607"/>
    <cellStyle name="Currency 13" xfId="608"/>
    <cellStyle name="Currency 14" xfId="609"/>
    <cellStyle name="Currency 15" xfId="610"/>
    <cellStyle name="Currency 16" xfId="611"/>
    <cellStyle name="Currency 17" xfId="612"/>
    <cellStyle name="Currency 18" xfId="613"/>
    <cellStyle name="Currency 19" xfId="614"/>
    <cellStyle name="Currency 2" xfId="615"/>
    <cellStyle name="Currency 2 2" xfId="616"/>
    <cellStyle name="Currency 2 3" xfId="617"/>
    <cellStyle name="Currency 2 3 2" xfId="618"/>
    <cellStyle name="Currency 2 3 2 2" xfId="619"/>
    <cellStyle name="Currency 2 3 3" xfId="620"/>
    <cellStyle name="Currency 2 3 3 2" xfId="621"/>
    <cellStyle name="Currency 2 3 4" xfId="622"/>
    <cellStyle name="Currency 2 4" xfId="623"/>
    <cellStyle name="Currency 2 4 2" xfId="624"/>
    <cellStyle name="Currency 2 5" xfId="625"/>
    <cellStyle name="Currency 2 5 2" xfId="626"/>
    <cellStyle name="Currency 2 6" xfId="627"/>
    <cellStyle name="Currency 2 7" xfId="628"/>
    <cellStyle name="Currency 20" xfId="629"/>
    <cellStyle name="Currency 21" xfId="630"/>
    <cellStyle name="Currency 22" xfId="631"/>
    <cellStyle name="Currency 23" xfId="632"/>
    <cellStyle name="Currency 24" xfId="633"/>
    <cellStyle name="Currency 25" xfId="634"/>
    <cellStyle name="Currency 26" xfId="635"/>
    <cellStyle name="Currency 27" xfId="636"/>
    <cellStyle name="Currency 28" xfId="637"/>
    <cellStyle name="Currency 29" xfId="638"/>
    <cellStyle name="Currency 3" xfId="639"/>
    <cellStyle name="Currency 3 2" xfId="640"/>
    <cellStyle name="Currency 30" xfId="641"/>
    <cellStyle name="Currency 31" xfId="642"/>
    <cellStyle name="Currency 32" xfId="643"/>
    <cellStyle name="Currency 33" xfId="644"/>
    <cellStyle name="Currency 34" xfId="645"/>
    <cellStyle name="Currency 35" xfId="646"/>
    <cellStyle name="Currency 36" xfId="647"/>
    <cellStyle name="Currency 37" xfId="648"/>
    <cellStyle name="Currency 38" xfId="649"/>
    <cellStyle name="Currency 39" xfId="650"/>
    <cellStyle name="Currency 4" xfId="651"/>
    <cellStyle name="Currency 4 2" xfId="652"/>
    <cellStyle name="Currency 40" xfId="653"/>
    <cellStyle name="Currency 41" xfId="654"/>
    <cellStyle name="Currency 42" xfId="655"/>
    <cellStyle name="Currency 43" xfId="656"/>
    <cellStyle name="Currency 44" xfId="657"/>
    <cellStyle name="Currency 45" xfId="658"/>
    <cellStyle name="Currency 46" xfId="659"/>
    <cellStyle name="Currency 47" xfId="660"/>
    <cellStyle name="Currency 48" xfId="661"/>
    <cellStyle name="Currency 49" xfId="662"/>
    <cellStyle name="Currency 5" xfId="663"/>
    <cellStyle name="Currency 50" xfId="664"/>
    <cellStyle name="Currency 51" xfId="665"/>
    <cellStyle name="Currency 52" xfId="666"/>
    <cellStyle name="Currency 53" xfId="667"/>
    <cellStyle name="Currency 54" xfId="668"/>
    <cellStyle name="Currency 55" xfId="669"/>
    <cellStyle name="Currency 56" xfId="670"/>
    <cellStyle name="Currency 57" xfId="671"/>
    <cellStyle name="Currency 58" xfId="672"/>
    <cellStyle name="Currency 59" xfId="673"/>
    <cellStyle name="Currency 6" xfId="674"/>
    <cellStyle name="Currency 6 2" xfId="675"/>
    <cellStyle name="Currency 6 3" xfId="676"/>
    <cellStyle name="Currency 60" xfId="677"/>
    <cellStyle name="Currency 61" xfId="678"/>
    <cellStyle name="Currency 62" xfId="679"/>
    <cellStyle name="Currency 63" xfId="680"/>
    <cellStyle name="Currency 64" xfId="681"/>
    <cellStyle name="Currency 65" xfId="682"/>
    <cellStyle name="Currency 66" xfId="683"/>
    <cellStyle name="Currency 67" xfId="684"/>
    <cellStyle name="Currency 68" xfId="685"/>
    <cellStyle name="Currency 69" xfId="686"/>
    <cellStyle name="Currency 7" xfId="687"/>
    <cellStyle name="Currency 70" xfId="688"/>
    <cellStyle name="Currency 71" xfId="689"/>
    <cellStyle name="Currency 72" xfId="690"/>
    <cellStyle name="Currency 73" xfId="691"/>
    <cellStyle name="Currency 74" xfId="692"/>
    <cellStyle name="Currency 75" xfId="693"/>
    <cellStyle name="Currency 76" xfId="694"/>
    <cellStyle name="Currency 77" xfId="695"/>
    <cellStyle name="Currency 78" xfId="696"/>
    <cellStyle name="Currency 79" xfId="697"/>
    <cellStyle name="Currency 8" xfId="698"/>
    <cellStyle name="Currency 80" xfId="699"/>
    <cellStyle name="Currency 81" xfId="700"/>
    <cellStyle name="Currency 82" xfId="701"/>
    <cellStyle name="Currency 83" xfId="702"/>
    <cellStyle name="Currency 84" xfId="703"/>
    <cellStyle name="Currency 85" xfId="704"/>
    <cellStyle name="Currency 86" xfId="705"/>
    <cellStyle name="Currency 87" xfId="706"/>
    <cellStyle name="Currency 88" xfId="707"/>
    <cellStyle name="Currency 89" xfId="708"/>
    <cellStyle name="Currency 9" xfId="709"/>
    <cellStyle name="Currency 90" xfId="710"/>
    <cellStyle name="Currency 91" xfId="711"/>
    <cellStyle name="Currency 92" xfId="712"/>
    <cellStyle name="Currency 93" xfId="713"/>
    <cellStyle name="Currency 94" xfId="714"/>
    <cellStyle name="Currency 95" xfId="715"/>
    <cellStyle name="Currency0" xfId="716"/>
    <cellStyle name="Data Entry" xfId="717"/>
    <cellStyle name="Data Entry 10" xfId="718"/>
    <cellStyle name="Data Entry 2" xfId="719"/>
    <cellStyle name="Data Entry 2 2" xfId="720"/>
    <cellStyle name="Data Entry 2 2 2" xfId="721"/>
    <cellStyle name="Data Entry 2 2 3" xfId="722"/>
    <cellStyle name="Data Entry 2 3" xfId="723"/>
    <cellStyle name="Data Entry 2 4" xfId="724"/>
    <cellStyle name="Data Entry 3" xfId="725"/>
    <cellStyle name="Data Entry 3 2" xfId="726"/>
    <cellStyle name="Data Entry 3 3" xfId="727"/>
    <cellStyle name="Data Entry 4" xfId="728"/>
    <cellStyle name="Data Entry 4 2" xfId="729"/>
    <cellStyle name="Data Entry 4 3" xfId="730"/>
    <cellStyle name="Data Entry 5" xfId="731"/>
    <cellStyle name="Data Entry 5 2" xfId="732"/>
    <cellStyle name="Data Entry 5 3" xfId="733"/>
    <cellStyle name="Data Entry 6" xfId="734"/>
    <cellStyle name="Data Entry 6 2" xfId="735"/>
    <cellStyle name="Data Entry 6 3" xfId="736"/>
    <cellStyle name="Data Entry 7" xfId="737"/>
    <cellStyle name="Data Entry 7 2" xfId="738"/>
    <cellStyle name="Data Entry 7 3" xfId="739"/>
    <cellStyle name="Data Entry 8" xfId="740"/>
    <cellStyle name="Data Entry 8 2" xfId="741"/>
    <cellStyle name="Data Entry 8 3" xfId="742"/>
    <cellStyle name="Data Entry 9" xfId="743"/>
    <cellStyle name="Date" xfId="744"/>
    <cellStyle name="Date 2" xfId="745"/>
    <cellStyle name="Date 2 2" xfId="746"/>
    <cellStyle name="Date 3" xfId="747"/>
    <cellStyle name="Date 4" xfId="748"/>
    <cellStyle name="Date 5" xfId="749"/>
    <cellStyle name="Date 6" xfId="750"/>
    <cellStyle name="DateTime" xfId="751"/>
    <cellStyle name="DateTime 10" xfId="752"/>
    <cellStyle name="DateTime 2" xfId="753"/>
    <cellStyle name="DateTime 2 2" xfId="754"/>
    <cellStyle name="DateTime 2 2 2" xfId="755"/>
    <cellStyle name="DateTime 2 2 3" xfId="756"/>
    <cellStyle name="DateTime 2 3" xfId="757"/>
    <cellStyle name="DateTime 2 4" xfId="758"/>
    <cellStyle name="DateTime 3" xfId="759"/>
    <cellStyle name="DateTime 3 2" xfId="760"/>
    <cellStyle name="DateTime 3 3" xfId="761"/>
    <cellStyle name="DateTime 4" xfId="762"/>
    <cellStyle name="DateTime 4 2" xfId="763"/>
    <cellStyle name="DateTime 4 3" xfId="764"/>
    <cellStyle name="DateTime 5" xfId="765"/>
    <cellStyle name="DateTime 5 2" xfId="766"/>
    <cellStyle name="DateTime 5 3" xfId="767"/>
    <cellStyle name="DateTime 6" xfId="768"/>
    <cellStyle name="DateTime 6 2" xfId="769"/>
    <cellStyle name="DateTime 6 3" xfId="770"/>
    <cellStyle name="DateTime 7" xfId="771"/>
    <cellStyle name="DateTime 7 2" xfId="772"/>
    <cellStyle name="DateTime 7 3" xfId="773"/>
    <cellStyle name="DateTime 8" xfId="774"/>
    <cellStyle name="DateTime 8 2" xfId="775"/>
    <cellStyle name="DateTime 8 3" xfId="776"/>
    <cellStyle name="DateTime 9" xfId="777"/>
    <cellStyle name="DON'S STYLE" xfId="778"/>
    <cellStyle name="DON'S STYLE 2" xfId="779"/>
    <cellStyle name="DON'S STYLE 2 2" xfId="780"/>
    <cellStyle name="DON'S STYLE 3" xfId="781"/>
    <cellStyle name="DON'S STYLE 4" xfId="782"/>
    <cellStyle name="DON'S STYLE 5" xfId="783"/>
    <cellStyle name="DON'S STYLE 6" xfId="784"/>
    <cellStyle name="DON'S STYLE 7" xfId="785"/>
    <cellStyle name="DON'S STYLE 8" xfId="786"/>
    <cellStyle name="Entered" xfId="787"/>
    <cellStyle name="Explanatory Text 2" xfId="788"/>
    <cellStyle name="Explanatory Text 3" xfId="789"/>
    <cellStyle name="Explanatory Text 4" xfId="790"/>
    <cellStyle name="F2" xfId="791"/>
    <cellStyle name="F2 2" xfId="792"/>
    <cellStyle name="F2 2 2" xfId="793"/>
    <cellStyle name="F2 3" xfId="794"/>
    <cellStyle name="F2 4" xfId="795"/>
    <cellStyle name="F2 5" xfId="796"/>
    <cellStyle name="F3" xfId="797"/>
    <cellStyle name="F3 2" xfId="798"/>
    <cellStyle name="F3 2 2" xfId="799"/>
    <cellStyle name="F3 3" xfId="800"/>
    <cellStyle name="F3 4" xfId="801"/>
    <cellStyle name="F3 5" xfId="802"/>
    <cellStyle name="F4" xfId="803"/>
    <cellStyle name="F4 2" xfId="804"/>
    <cellStyle name="F4 2 2" xfId="805"/>
    <cellStyle name="F4 3" xfId="806"/>
    <cellStyle name="F4 4" xfId="807"/>
    <cellStyle name="F4 5" xfId="808"/>
    <cellStyle name="F5" xfId="809"/>
    <cellStyle name="F5 2" xfId="810"/>
    <cellStyle name="F5 2 2" xfId="811"/>
    <cellStyle name="F5 3" xfId="812"/>
    <cellStyle name="F5 4" xfId="813"/>
    <cellStyle name="F5 5" xfId="814"/>
    <cellStyle name="F6" xfId="815"/>
    <cellStyle name="F6 2" xfId="816"/>
    <cellStyle name="F6 2 2" xfId="817"/>
    <cellStyle name="F6 3" xfId="818"/>
    <cellStyle name="F6 4" xfId="819"/>
    <cellStyle name="F6 5" xfId="820"/>
    <cellStyle name="F7" xfId="821"/>
    <cellStyle name="F7 2" xfId="822"/>
    <cellStyle name="F7 2 2" xfId="823"/>
    <cellStyle name="F7 3" xfId="824"/>
    <cellStyle name="F7 4" xfId="825"/>
    <cellStyle name="F7 5" xfId="826"/>
    <cellStyle name="F8" xfId="827"/>
    <cellStyle name="F8 2" xfId="828"/>
    <cellStyle name="F8 2 2" xfId="829"/>
    <cellStyle name="F8 3" xfId="830"/>
    <cellStyle name="F8 4" xfId="831"/>
    <cellStyle name="F8 5" xfId="832"/>
    <cellStyle name="Fixed" xfId="833"/>
    <cellStyle name="Fixed 2" xfId="834"/>
    <cellStyle name="Fixed 2 2" xfId="835"/>
    <cellStyle name="Fixed 3" xfId="836"/>
    <cellStyle name="Fixed 4" xfId="837"/>
    <cellStyle name="Fixed 5" xfId="838"/>
    <cellStyle name="Fixed 6" xfId="839"/>
    <cellStyle name="Fixed 7" xfId="840"/>
    <cellStyle name="fred" xfId="841"/>
    <cellStyle name="fred 2" xfId="842"/>
    <cellStyle name="fred 2 2" xfId="843"/>
    <cellStyle name="fred 3" xfId="844"/>
    <cellStyle name="fred 4" xfId="845"/>
    <cellStyle name="fred 5" xfId="846"/>
    <cellStyle name="Fred%" xfId="847"/>
    <cellStyle name="Fred% 10" xfId="848"/>
    <cellStyle name="Fred% 2" xfId="849"/>
    <cellStyle name="Fred% 2 2" xfId="850"/>
    <cellStyle name="Fred% 2 2 2" xfId="851"/>
    <cellStyle name="Fred% 2 2 3" xfId="852"/>
    <cellStyle name="Fred% 2 3" xfId="853"/>
    <cellStyle name="Fred% 2 4" xfId="854"/>
    <cellStyle name="Fred% 3" xfId="855"/>
    <cellStyle name="Fred% 3 2" xfId="856"/>
    <cellStyle name="Fred% 3 3" xfId="857"/>
    <cellStyle name="Fred% 4" xfId="858"/>
    <cellStyle name="Fred% 4 2" xfId="859"/>
    <cellStyle name="Fred% 4 3" xfId="860"/>
    <cellStyle name="Fred% 5" xfId="861"/>
    <cellStyle name="Fred% 5 2" xfId="862"/>
    <cellStyle name="Fred% 5 3" xfId="863"/>
    <cellStyle name="Fred% 6" xfId="864"/>
    <cellStyle name="Fred% 6 2" xfId="865"/>
    <cellStyle name="Fred% 6 3" xfId="866"/>
    <cellStyle name="Fred% 7" xfId="867"/>
    <cellStyle name="Fred% 7 2" xfId="868"/>
    <cellStyle name="Fred% 7 3" xfId="869"/>
    <cellStyle name="Fred% 8" xfId="870"/>
    <cellStyle name="Fred% 8 2" xfId="871"/>
    <cellStyle name="Fred% 8 3" xfId="872"/>
    <cellStyle name="Fred% 9" xfId="873"/>
    <cellStyle name="Good 2" xfId="874"/>
    <cellStyle name="Good 3" xfId="875"/>
    <cellStyle name="Good 4" xfId="876"/>
    <cellStyle name="Grey" xfId="877"/>
    <cellStyle name="HEADER" xfId="878"/>
    <cellStyle name="Header1" xfId="879"/>
    <cellStyle name="Header2" xfId="880"/>
    <cellStyle name="Header2 2" xfId="881"/>
    <cellStyle name="Header2 3" xfId="882"/>
    <cellStyle name="Header2 4" xfId="883"/>
    <cellStyle name="Header2 5" xfId="884"/>
    <cellStyle name="heading" xfId="885"/>
    <cellStyle name="Heading 1 2" xfId="886"/>
    <cellStyle name="Heading 1 2 2" xfId="887"/>
    <cellStyle name="Heading 1 2 3" xfId="888"/>
    <cellStyle name="Heading 1 2 4" xfId="889"/>
    <cellStyle name="Heading 1 3" xfId="890"/>
    <cellStyle name="Heading 1 4" xfId="891"/>
    <cellStyle name="Heading 2 2" xfId="892"/>
    <cellStyle name="Heading 2 2 2" xfId="893"/>
    <cellStyle name="Heading 2 2 3" xfId="894"/>
    <cellStyle name="Heading 2 2 4" xfId="895"/>
    <cellStyle name="Heading 2 3" xfId="896"/>
    <cellStyle name="Heading 2 4" xfId="897"/>
    <cellStyle name="Heading 3 2" xfId="898"/>
    <cellStyle name="Heading 3 2 2" xfId="899"/>
    <cellStyle name="Heading 3 3" xfId="900"/>
    <cellStyle name="Heading 3 4" xfId="901"/>
    <cellStyle name="Heading 4 2" xfId="902"/>
    <cellStyle name="Heading 4 2 2" xfId="903"/>
    <cellStyle name="Heading 4 3" xfId="904"/>
    <cellStyle name="Heading 4 4" xfId="905"/>
    <cellStyle name="heading 5" xfId="906"/>
    <cellStyle name="heading 5 2" xfId="907"/>
    <cellStyle name="heading 6" xfId="908"/>
    <cellStyle name="heading 7" xfId="909"/>
    <cellStyle name="heading 8" xfId="910"/>
    <cellStyle name="Heading1" xfId="911"/>
    <cellStyle name="Heading1 2" xfId="912"/>
    <cellStyle name="Heading1 2 2" xfId="913"/>
    <cellStyle name="Heading1 3" xfId="914"/>
    <cellStyle name="Heading1 4" xfId="915"/>
    <cellStyle name="Heading1 5" xfId="916"/>
    <cellStyle name="Heading1 6" xfId="917"/>
    <cellStyle name="Heading1 7" xfId="918"/>
    <cellStyle name="Heading2" xfId="919"/>
    <cellStyle name="Heading2 2" xfId="920"/>
    <cellStyle name="Heading2 2 2" xfId="921"/>
    <cellStyle name="Heading2 3" xfId="922"/>
    <cellStyle name="Heading2 4" xfId="923"/>
    <cellStyle name="Heading2 5" xfId="924"/>
    <cellStyle name="Heading2 6" xfId="925"/>
    <cellStyle name="Heading2 7" xfId="926"/>
    <cellStyle name="HIGHLIGHT" xfId="927"/>
    <cellStyle name="HIGHLIGHT 2" xfId="928"/>
    <cellStyle name="Hyperlink 2" xfId="929"/>
    <cellStyle name="Hyperlink 3" xfId="930"/>
    <cellStyle name="Hyperlink_2004 dbtestimony_document_tables" xfId="931"/>
    <cellStyle name="Input [yellow]" xfId="932"/>
    <cellStyle name="Input [yellow] 2" xfId="933"/>
    <cellStyle name="Input [yellow] 3" xfId="934"/>
    <cellStyle name="Input 2" xfId="935"/>
    <cellStyle name="Input 3" xfId="936"/>
    <cellStyle name="Input 4" xfId="937"/>
    <cellStyle name="Input 4 2" xfId="938"/>
    <cellStyle name="Input 5" xfId="939"/>
    <cellStyle name="Input 5 2" xfId="940"/>
    <cellStyle name="Input 6" xfId="941"/>
    <cellStyle name="Input 6 2" xfId="942"/>
    <cellStyle name="Input 7" xfId="943"/>
    <cellStyle name="Input 7 2" xfId="944"/>
    <cellStyle name="Input 8" xfId="945"/>
    <cellStyle name="Input 8 2" xfId="946"/>
    <cellStyle name="Investor Relations Template" xfId="947"/>
    <cellStyle name="Investor Relations Template 2" xfId="948"/>
    <cellStyle name="Investor Relations Template 3" xfId="949"/>
    <cellStyle name="Investor Relations Template 4" xfId="950"/>
    <cellStyle name="Investor Relations Template 5" xfId="951"/>
    <cellStyle name="Investor Relations Template 6" xfId="952"/>
    <cellStyle name="Investor Relations Template 7" xfId="953"/>
    <cellStyle name="Investor Relations Template 8" xfId="954"/>
    <cellStyle name="IR column headings" xfId="955"/>
    <cellStyle name="IR column headings 2" xfId="956"/>
    <cellStyle name="IR column headings 2 2" xfId="957"/>
    <cellStyle name="IR column headings 2 3" xfId="958"/>
    <cellStyle name="IR column headings 3" xfId="959"/>
    <cellStyle name="IR column headings 3 2" xfId="960"/>
    <cellStyle name="IR column headings 3 3" xfId="961"/>
    <cellStyle name="IR column headings 4" xfId="962"/>
    <cellStyle name="IR column headings 4 2" xfId="963"/>
    <cellStyle name="IR column headings 4 3" xfId="964"/>
    <cellStyle name="IR column headings 5" xfId="965"/>
    <cellStyle name="IR column headings 5 2" xfId="966"/>
    <cellStyle name="IR column headings 5 3" xfId="967"/>
    <cellStyle name="IR column headings 6" xfId="968"/>
    <cellStyle name="IR column headings 6 2" xfId="969"/>
    <cellStyle name="IR column headings 6 3" xfId="970"/>
    <cellStyle name="IR column headings 7" xfId="971"/>
    <cellStyle name="IR column headings 7 2" xfId="972"/>
    <cellStyle name="IR column headings 7 3" xfId="973"/>
    <cellStyle name="IR column headings 8" xfId="974"/>
    <cellStyle name="IR column headings 9" xfId="975"/>
    <cellStyle name="Linked Cell 2" xfId="976"/>
    <cellStyle name="Linked Cell 2 2" xfId="977"/>
    <cellStyle name="Linked Cell 3" xfId="978"/>
    <cellStyle name="Linked Cell 4" xfId="979"/>
    <cellStyle name="Neutral 2" xfId="980"/>
    <cellStyle name="Neutral 3" xfId="981"/>
    <cellStyle name="Neutral 4" xfId="982"/>
    <cellStyle name="no dec" xfId="983"/>
    <cellStyle name="no dec 2" xfId="984"/>
    <cellStyle name="no dec 2 2" xfId="985"/>
    <cellStyle name="no dec 3" xfId="986"/>
    <cellStyle name="no dec 4" xfId="987"/>
    <cellStyle name="no dec 5" xfId="988"/>
    <cellStyle name="Normal" xfId="0" builtinId="0"/>
    <cellStyle name="Normal - Style1" xfId="989"/>
    <cellStyle name="Normal - Style1 2" xfId="990"/>
    <cellStyle name="Normal - Style1 2 2" xfId="991"/>
    <cellStyle name="Normal - Style1 3" xfId="992"/>
    <cellStyle name="Normal 10" xfId="993"/>
    <cellStyle name="Normal 10 2" xfId="994"/>
    <cellStyle name="Normal 10 2 2" xfId="995"/>
    <cellStyle name="Normal 100" xfId="996"/>
    <cellStyle name="Normal 101" xfId="997"/>
    <cellStyle name="Normal 102" xfId="998"/>
    <cellStyle name="Normal 103" xfId="999"/>
    <cellStyle name="Normal 104" xfId="1000"/>
    <cellStyle name="Normal 105" xfId="1001"/>
    <cellStyle name="Normal 106" xfId="1002"/>
    <cellStyle name="Normal 107" xfId="1003"/>
    <cellStyle name="Normal 108" xfId="1004"/>
    <cellStyle name="Normal 109" xfId="1005"/>
    <cellStyle name="Normal 11" xfId="1006"/>
    <cellStyle name="Normal 11 10" xfId="1007"/>
    <cellStyle name="Normal 11 10 2" xfId="1008"/>
    <cellStyle name="Normal 11 10 2 2" xfId="1009"/>
    <cellStyle name="Normal 11 10 2 2 2" xfId="1010"/>
    <cellStyle name="Normal 11 10 2 3" xfId="1011"/>
    <cellStyle name="Normal 11 10 2 4" xfId="1012"/>
    <cellStyle name="Normal 11 10 3" xfId="1013"/>
    <cellStyle name="Normal 11 10 3 2" xfId="1014"/>
    <cellStyle name="Normal 11 10 4" xfId="1015"/>
    <cellStyle name="Normal 11 10 5" xfId="1016"/>
    <cellStyle name="Normal 11 11" xfId="1017"/>
    <cellStyle name="Normal 11 11 2" xfId="1018"/>
    <cellStyle name="Normal 11 11 2 2" xfId="1019"/>
    <cellStyle name="Normal 11 11 3" xfId="1020"/>
    <cellStyle name="Normal 11 11 4" xfId="1021"/>
    <cellStyle name="Normal 11 12" xfId="1022"/>
    <cellStyle name="Normal 11 13" xfId="1023"/>
    <cellStyle name="Normal 11 13 2" xfId="1024"/>
    <cellStyle name="Normal 11 13 2 2" xfId="1025"/>
    <cellStyle name="Normal 11 13 3" xfId="1026"/>
    <cellStyle name="Normal 11 13 4" xfId="1027"/>
    <cellStyle name="Normal 11 14" xfId="1028"/>
    <cellStyle name="Normal 11 14 2" xfId="1029"/>
    <cellStyle name="Normal 11 14 2 2" xfId="1030"/>
    <cellStyle name="Normal 11 14 3" xfId="1031"/>
    <cellStyle name="Normal 11 15" xfId="1032"/>
    <cellStyle name="Normal 11 15 2" xfId="1033"/>
    <cellStyle name="Normal 11 15 2 2" xfId="1034"/>
    <cellStyle name="Normal 11 15 3" xfId="1035"/>
    <cellStyle name="Normal 11 16" xfId="1036"/>
    <cellStyle name="Normal 11 16 2" xfId="1037"/>
    <cellStyle name="Normal 11 17" xfId="1038"/>
    <cellStyle name="Normal 11 18" xfId="1039"/>
    <cellStyle name="Normal 11 19" xfId="1040"/>
    <cellStyle name="Normal 11 2" xfId="1041"/>
    <cellStyle name="Normal 11 2 10" xfId="1042"/>
    <cellStyle name="Normal 11 2 10 2" xfId="1043"/>
    <cellStyle name="Normal 11 2 10 2 2" xfId="1044"/>
    <cellStyle name="Normal 11 2 10 3" xfId="1045"/>
    <cellStyle name="Normal 11 2 11" xfId="1046"/>
    <cellStyle name="Normal 11 2 11 2" xfId="1047"/>
    <cellStyle name="Normal 11 2 11 2 2" xfId="1048"/>
    <cellStyle name="Normal 11 2 11 3" xfId="1049"/>
    <cellStyle name="Normal 11 2 12" xfId="1050"/>
    <cellStyle name="Normal 11 2 12 2" xfId="1051"/>
    <cellStyle name="Normal 11 2 13" xfId="1052"/>
    <cellStyle name="Normal 11 2 14" xfId="1053"/>
    <cellStyle name="Normal 11 2 2" xfId="1054"/>
    <cellStyle name="Normal 11 2 2 10" xfId="1055"/>
    <cellStyle name="Normal 11 2 2 2" xfId="1056"/>
    <cellStyle name="Normal 11 2 2 2 2" xfId="1057"/>
    <cellStyle name="Normal 11 2 2 2 2 2" xfId="1058"/>
    <cellStyle name="Normal 11 2 2 2 2 2 2" xfId="1059"/>
    <cellStyle name="Normal 11 2 2 2 2 2 2 2" xfId="1060"/>
    <cellStyle name="Normal 11 2 2 2 2 2 2 2 2" xfId="1061"/>
    <cellStyle name="Normal 11 2 2 2 2 2 2 3" xfId="1062"/>
    <cellStyle name="Normal 11 2 2 2 2 2 2 4" xfId="1063"/>
    <cellStyle name="Normal 11 2 2 2 2 2 3" xfId="1064"/>
    <cellStyle name="Normal 11 2 2 2 2 2 3 2" xfId="1065"/>
    <cellStyle name="Normal 11 2 2 2 2 2 4" xfId="1066"/>
    <cellStyle name="Normal 11 2 2 2 2 2 5" xfId="1067"/>
    <cellStyle name="Normal 11 2 2 2 2 3" xfId="1068"/>
    <cellStyle name="Normal 11 2 2 2 2 3 2" xfId="1069"/>
    <cellStyle name="Normal 11 2 2 2 2 3 2 2" xfId="1070"/>
    <cellStyle name="Normal 11 2 2 2 2 3 3" xfId="1071"/>
    <cellStyle name="Normal 11 2 2 2 2 3 4" xfId="1072"/>
    <cellStyle name="Normal 11 2 2 2 2 4" xfId="1073"/>
    <cellStyle name="Normal 11 2 2 2 2 4 2" xfId="1074"/>
    <cellStyle name="Normal 11 2 2 2 2 5" xfId="1075"/>
    <cellStyle name="Normal 11 2 2 2 2 6" xfId="1076"/>
    <cellStyle name="Normal 11 2 2 2 3" xfId="1077"/>
    <cellStyle name="Normal 11 2 2 2 3 2" xfId="1078"/>
    <cellStyle name="Normal 11 2 2 2 3 2 2" xfId="1079"/>
    <cellStyle name="Normal 11 2 2 2 3 2 2 2" xfId="1080"/>
    <cellStyle name="Normal 11 2 2 2 3 2 3" xfId="1081"/>
    <cellStyle name="Normal 11 2 2 2 3 2 4" xfId="1082"/>
    <cellStyle name="Normal 11 2 2 2 3 3" xfId="1083"/>
    <cellStyle name="Normal 11 2 2 2 3 3 2" xfId="1084"/>
    <cellStyle name="Normal 11 2 2 2 3 4" xfId="1085"/>
    <cellStyle name="Normal 11 2 2 2 3 5" xfId="1086"/>
    <cellStyle name="Normal 11 2 2 2 4" xfId="1087"/>
    <cellStyle name="Normal 11 2 2 2 4 2" xfId="1088"/>
    <cellStyle name="Normal 11 2 2 2 4 2 2" xfId="1089"/>
    <cellStyle name="Normal 11 2 2 2 4 3" xfId="1090"/>
    <cellStyle name="Normal 11 2 2 2 4 4" xfId="1091"/>
    <cellStyle name="Normal 11 2 2 2 5" xfId="1092"/>
    <cellStyle name="Normal 11 2 2 2 5 2" xfId="1093"/>
    <cellStyle name="Normal 11 2 2 2 6" xfId="1094"/>
    <cellStyle name="Normal 11 2 2 2 7" xfId="1095"/>
    <cellStyle name="Normal 11 2 2 3" xfId="1096"/>
    <cellStyle name="Normal 11 2 2 3 2" xfId="1097"/>
    <cellStyle name="Normal 11 2 2 3 2 2" xfId="1098"/>
    <cellStyle name="Normal 11 2 2 3 2 2 2" xfId="1099"/>
    <cellStyle name="Normal 11 2 2 3 2 2 2 2" xfId="1100"/>
    <cellStyle name="Normal 11 2 2 3 2 2 3" xfId="1101"/>
    <cellStyle name="Normal 11 2 2 3 2 2 4" xfId="1102"/>
    <cellStyle name="Normal 11 2 2 3 2 3" xfId="1103"/>
    <cellStyle name="Normal 11 2 2 3 2 3 2" xfId="1104"/>
    <cellStyle name="Normal 11 2 2 3 2 4" xfId="1105"/>
    <cellStyle name="Normal 11 2 2 3 2 5" xfId="1106"/>
    <cellStyle name="Normal 11 2 2 3 3" xfId="1107"/>
    <cellStyle name="Normal 11 2 2 3 3 2" xfId="1108"/>
    <cellStyle name="Normal 11 2 2 3 3 2 2" xfId="1109"/>
    <cellStyle name="Normal 11 2 2 3 3 3" xfId="1110"/>
    <cellStyle name="Normal 11 2 2 3 3 4" xfId="1111"/>
    <cellStyle name="Normal 11 2 2 3 4" xfId="1112"/>
    <cellStyle name="Normal 11 2 2 3 4 2" xfId="1113"/>
    <cellStyle name="Normal 11 2 2 3 5" xfId="1114"/>
    <cellStyle name="Normal 11 2 2 3 6" xfId="1115"/>
    <cellStyle name="Normal 11 2 2 4" xfId="1116"/>
    <cellStyle name="Normal 11 2 2 4 2" xfId="1117"/>
    <cellStyle name="Normal 11 2 2 4 2 2" xfId="1118"/>
    <cellStyle name="Normal 11 2 2 4 2 2 2" xfId="1119"/>
    <cellStyle name="Normal 11 2 2 4 2 2 2 2" xfId="1120"/>
    <cellStyle name="Normal 11 2 2 4 2 2 3" xfId="1121"/>
    <cellStyle name="Normal 11 2 2 4 2 2 4" xfId="1122"/>
    <cellStyle name="Normal 11 2 2 4 2 3" xfId="1123"/>
    <cellStyle name="Normal 11 2 2 4 2 3 2" xfId="1124"/>
    <cellStyle name="Normal 11 2 2 4 2 4" xfId="1125"/>
    <cellStyle name="Normal 11 2 2 4 2 5" xfId="1126"/>
    <cellStyle name="Normal 11 2 2 4 3" xfId="1127"/>
    <cellStyle name="Normal 11 2 2 4 3 2" xfId="1128"/>
    <cellStyle name="Normal 11 2 2 4 3 2 2" xfId="1129"/>
    <cellStyle name="Normal 11 2 2 4 3 3" xfId="1130"/>
    <cellStyle name="Normal 11 2 2 4 3 4" xfId="1131"/>
    <cellStyle name="Normal 11 2 2 4 4" xfId="1132"/>
    <cellStyle name="Normal 11 2 2 4 4 2" xfId="1133"/>
    <cellStyle name="Normal 11 2 2 4 5" xfId="1134"/>
    <cellStyle name="Normal 11 2 2 4 6" xfId="1135"/>
    <cellStyle name="Normal 11 2 2 5" xfId="1136"/>
    <cellStyle name="Normal 11 2 2 5 2" xfId="1137"/>
    <cellStyle name="Normal 11 2 2 5 2 2" xfId="1138"/>
    <cellStyle name="Normal 11 2 2 5 2 2 2" xfId="1139"/>
    <cellStyle name="Normal 11 2 2 5 2 3" xfId="1140"/>
    <cellStyle name="Normal 11 2 2 5 2 4" xfId="1141"/>
    <cellStyle name="Normal 11 2 2 5 3" xfId="1142"/>
    <cellStyle name="Normal 11 2 2 5 3 2" xfId="1143"/>
    <cellStyle name="Normal 11 2 2 5 4" xfId="1144"/>
    <cellStyle name="Normal 11 2 2 5 5" xfId="1145"/>
    <cellStyle name="Normal 11 2 2 6" xfId="1146"/>
    <cellStyle name="Normal 11 2 2 6 2" xfId="1147"/>
    <cellStyle name="Normal 11 2 2 6 2 2" xfId="1148"/>
    <cellStyle name="Normal 11 2 2 6 3" xfId="1149"/>
    <cellStyle name="Normal 11 2 2 6 4" xfId="1150"/>
    <cellStyle name="Normal 11 2 2 7" xfId="1151"/>
    <cellStyle name="Normal 11 2 2 7 2" xfId="1152"/>
    <cellStyle name="Normal 11 2 2 7 2 2" xfId="1153"/>
    <cellStyle name="Normal 11 2 2 7 3" xfId="1154"/>
    <cellStyle name="Normal 11 2 2 7 4" xfId="1155"/>
    <cellStyle name="Normal 11 2 2 8" xfId="1156"/>
    <cellStyle name="Normal 11 2 2 8 2" xfId="1157"/>
    <cellStyle name="Normal 11 2 2 9" xfId="1158"/>
    <cellStyle name="Normal 11 2 3" xfId="1159"/>
    <cellStyle name="Normal 11 2 3 2" xfId="1160"/>
    <cellStyle name="Normal 11 2 3 2 2" xfId="1161"/>
    <cellStyle name="Normal 11 2 3 2 2 2" xfId="1162"/>
    <cellStyle name="Normal 11 2 3 2 2 2 2" xfId="1163"/>
    <cellStyle name="Normal 11 2 3 2 2 2 2 2" xfId="1164"/>
    <cellStyle name="Normal 11 2 3 2 2 2 2 2 2" xfId="1165"/>
    <cellStyle name="Normal 11 2 3 2 2 2 2 3" xfId="1166"/>
    <cellStyle name="Normal 11 2 3 2 2 2 2 4" xfId="1167"/>
    <cellStyle name="Normal 11 2 3 2 2 2 3" xfId="1168"/>
    <cellStyle name="Normal 11 2 3 2 2 2 3 2" xfId="1169"/>
    <cellStyle name="Normal 11 2 3 2 2 2 4" xfId="1170"/>
    <cellStyle name="Normal 11 2 3 2 2 2 5" xfId="1171"/>
    <cellStyle name="Normal 11 2 3 2 2 3" xfId="1172"/>
    <cellStyle name="Normal 11 2 3 2 2 3 2" xfId="1173"/>
    <cellStyle name="Normal 11 2 3 2 2 3 2 2" xfId="1174"/>
    <cellStyle name="Normal 11 2 3 2 2 3 3" xfId="1175"/>
    <cellStyle name="Normal 11 2 3 2 2 3 4" xfId="1176"/>
    <cellStyle name="Normal 11 2 3 2 2 4" xfId="1177"/>
    <cellStyle name="Normal 11 2 3 2 2 4 2" xfId="1178"/>
    <cellStyle name="Normal 11 2 3 2 2 5" xfId="1179"/>
    <cellStyle name="Normal 11 2 3 2 2 6" xfId="1180"/>
    <cellStyle name="Normal 11 2 3 2 3" xfId="1181"/>
    <cellStyle name="Normal 11 2 3 2 3 2" xfId="1182"/>
    <cellStyle name="Normal 11 2 3 2 3 2 2" xfId="1183"/>
    <cellStyle name="Normal 11 2 3 2 3 2 2 2" xfId="1184"/>
    <cellStyle name="Normal 11 2 3 2 3 2 3" xfId="1185"/>
    <cellStyle name="Normal 11 2 3 2 3 2 4" xfId="1186"/>
    <cellStyle name="Normal 11 2 3 2 3 3" xfId="1187"/>
    <cellStyle name="Normal 11 2 3 2 3 3 2" xfId="1188"/>
    <cellStyle name="Normal 11 2 3 2 3 4" xfId="1189"/>
    <cellStyle name="Normal 11 2 3 2 3 5" xfId="1190"/>
    <cellStyle name="Normal 11 2 3 2 4" xfId="1191"/>
    <cellStyle name="Normal 11 2 3 2 4 2" xfId="1192"/>
    <cellStyle name="Normal 11 2 3 2 4 2 2" xfId="1193"/>
    <cellStyle name="Normal 11 2 3 2 4 3" xfId="1194"/>
    <cellStyle name="Normal 11 2 3 2 4 4" xfId="1195"/>
    <cellStyle name="Normal 11 2 3 2 5" xfId="1196"/>
    <cellStyle name="Normal 11 2 3 2 5 2" xfId="1197"/>
    <cellStyle name="Normal 11 2 3 2 6" xfId="1198"/>
    <cellStyle name="Normal 11 2 3 2 7" xfId="1199"/>
    <cellStyle name="Normal 11 2 3 3" xfId="1200"/>
    <cellStyle name="Normal 11 2 3 3 2" xfId="1201"/>
    <cellStyle name="Normal 11 2 3 3 2 2" xfId="1202"/>
    <cellStyle name="Normal 11 2 3 3 2 2 2" xfId="1203"/>
    <cellStyle name="Normal 11 2 3 3 2 2 2 2" xfId="1204"/>
    <cellStyle name="Normal 11 2 3 3 2 2 3" xfId="1205"/>
    <cellStyle name="Normal 11 2 3 3 2 2 4" xfId="1206"/>
    <cellStyle name="Normal 11 2 3 3 2 3" xfId="1207"/>
    <cellStyle name="Normal 11 2 3 3 2 3 2" xfId="1208"/>
    <cellStyle name="Normal 11 2 3 3 2 4" xfId="1209"/>
    <cellStyle name="Normal 11 2 3 3 2 5" xfId="1210"/>
    <cellStyle name="Normal 11 2 3 3 3" xfId="1211"/>
    <cellStyle name="Normal 11 2 3 3 3 2" xfId="1212"/>
    <cellStyle name="Normal 11 2 3 3 3 2 2" xfId="1213"/>
    <cellStyle name="Normal 11 2 3 3 3 3" xfId="1214"/>
    <cellStyle name="Normal 11 2 3 3 3 4" xfId="1215"/>
    <cellStyle name="Normal 11 2 3 3 4" xfId="1216"/>
    <cellStyle name="Normal 11 2 3 3 4 2" xfId="1217"/>
    <cellStyle name="Normal 11 2 3 3 5" xfId="1218"/>
    <cellStyle name="Normal 11 2 3 3 6" xfId="1219"/>
    <cellStyle name="Normal 11 2 3 4" xfId="1220"/>
    <cellStyle name="Normal 11 2 3 4 2" xfId="1221"/>
    <cellStyle name="Normal 11 2 3 4 2 2" xfId="1222"/>
    <cellStyle name="Normal 11 2 3 4 2 2 2" xfId="1223"/>
    <cellStyle name="Normal 11 2 3 4 2 2 2 2" xfId="1224"/>
    <cellStyle name="Normal 11 2 3 4 2 2 3" xfId="1225"/>
    <cellStyle name="Normal 11 2 3 4 2 2 4" xfId="1226"/>
    <cellStyle name="Normal 11 2 3 4 2 3" xfId="1227"/>
    <cellStyle name="Normal 11 2 3 4 2 3 2" xfId="1228"/>
    <cellStyle name="Normal 11 2 3 4 2 4" xfId="1229"/>
    <cellStyle name="Normal 11 2 3 4 2 5" xfId="1230"/>
    <cellStyle name="Normal 11 2 3 4 3" xfId="1231"/>
    <cellStyle name="Normal 11 2 3 4 3 2" xfId="1232"/>
    <cellStyle name="Normal 11 2 3 4 3 2 2" xfId="1233"/>
    <cellStyle name="Normal 11 2 3 4 3 3" xfId="1234"/>
    <cellStyle name="Normal 11 2 3 4 3 4" xfId="1235"/>
    <cellStyle name="Normal 11 2 3 4 4" xfId="1236"/>
    <cellStyle name="Normal 11 2 3 4 4 2" xfId="1237"/>
    <cellStyle name="Normal 11 2 3 4 5" xfId="1238"/>
    <cellStyle name="Normal 11 2 3 4 6" xfId="1239"/>
    <cellStyle name="Normal 11 2 3 5" xfId="1240"/>
    <cellStyle name="Normal 11 2 3 5 2" xfId="1241"/>
    <cellStyle name="Normal 11 2 3 5 2 2" xfId="1242"/>
    <cellStyle name="Normal 11 2 3 5 2 2 2" xfId="1243"/>
    <cellStyle name="Normal 11 2 3 5 2 3" xfId="1244"/>
    <cellStyle name="Normal 11 2 3 5 2 4" xfId="1245"/>
    <cellStyle name="Normal 11 2 3 5 3" xfId="1246"/>
    <cellStyle name="Normal 11 2 3 5 3 2" xfId="1247"/>
    <cellStyle name="Normal 11 2 3 5 4" xfId="1248"/>
    <cellStyle name="Normal 11 2 3 5 5" xfId="1249"/>
    <cellStyle name="Normal 11 2 3 6" xfId="1250"/>
    <cellStyle name="Normal 11 2 3 6 2" xfId="1251"/>
    <cellStyle name="Normal 11 2 3 6 2 2" xfId="1252"/>
    <cellStyle name="Normal 11 2 3 6 3" xfId="1253"/>
    <cellStyle name="Normal 11 2 3 6 4" xfId="1254"/>
    <cellStyle name="Normal 11 2 3 7" xfId="1255"/>
    <cellStyle name="Normal 11 2 3 7 2" xfId="1256"/>
    <cellStyle name="Normal 11 2 3 8" xfId="1257"/>
    <cellStyle name="Normal 11 2 3 9" xfId="1258"/>
    <cellStyle name="Normal 11 2 4" xfId="1259"/>
    <cellStyle name="Normal 11 2 4 2" xfId="1260"/>
    <cellStyle name="Normal 11 2 4 2 2" xfId="1261"/>
    <cellStyle name="Normal 11 2 4 2 2 2" xfId="1262"/>
    <cellStyle name="Normal 11 2 4 2 2 2 2" xfId="1263"/>
    <cellStyle name="Normal 11 2 4 2 2 2 2 2" xfId="1264"/>
    <cellStyle name="Normal 11 2 4 2 2 2 3" xfId="1265"/>
    <cellStyle name="Normal 11 2 4 2 2 2 4" xfId="1266"/>
    <cellStyle name="Normal 11 2 4 2 2 3" xfId="1267"/>
    <cellStyle name="Normal 11 2 4 2 2 3 2" xfId="1268"/>
    <cellStyle name="Normal 11 2 4 2 2 4" xfId="1269"/>
    <cellStyle name="Normal 11 2 4 2 2 5" xfId="1270"/>
    <cellStyle name="Normal 11 2 4 2 3" xfId="1271"/>
    <cellStyle name="Normal 11 2 4 2 3 2" xfId="1272"/>
    <cellStyle name="Normal 11 2 4 2 3 2 2" xfId="1273"/>
    <cellStyle name="Normal 11 2 4 2 3 3" xfId="1274"/>
    <cellStyle name="Normal 11 2 4 2 3 4" xfId="1275"/>
    <cellStyle name="Normal 11 2 4 2 4" xfId="1276"/>
    <cellStyle name="Normal 11 2 4 2 4 2" xfId="1277"/>
    <cellStyle name="Normal 11 2 4 2 5" xfId="1278"/>
    <cellStyle name="Normal 11 2 4 2 6" xfId="1279"/>
    <cellStyle name="Normal 11 2 4 3" xfId="1280"/>
    <cellStyle name="Normal 11 2 4 3 2" xfId="1281"/>
    <cellStyle name="Normal 11 2 4 3 2 2" xfId="1282"/>
    <cellStyle name="Normal 11 2 4 3 2 2 2" xfId="1283"/>
    <cellStyle name="Normal 11 2 4 3 2 3" xfId="1284"/>
    <cellStyle name="Normal 11 2 4 3 2 4" xfId="1285"/>
    <cellStyle name="Normal 11 2 4 3 3" xfId="1286"/>
    <cellStyle name="Normal 11 2 4 3 3 2" xfId="1287"/>
    <cellStyle name="Normal 11 2 4 3 4" xfId="1288"/>
    <cellStyle name="Normal 11 2 4 3 5" xfId="1289"/>
    <cellStyle name="Normal 11 2 4 4" xfId="1290"/>
    <cellStyle name="Normal 11 2 4 4 2" xfId="1291"/>
    <cellStyle name="Normal 11 2 4 4 2 2" xfId="1292"/>
    <cellStyle name="Normal 11 2 4 4 3" xfId="1293"/>
    <cellStyle name="Normal 11 2 4 4 4" xfId="1294"/>
    <cellStyle name="Normal 11 2 4 5" xfId="1295"/>
    <cellStyle name="Normal 11 2 4 5 2" xfId="1296"/>
    <cellStyle name="Normal 11 2 4 6" xfId="1297"/>
    <cellStyle name="Normal 11 2 4 7" xfId="1298"/>
    <cellStyle name="Normal 11 2 5" xfId="1299"/>
    <cellStyle name="Normal 11 2 5 2" xfId="1300"/>
    <cellStyle name="Normal 11 2 5 2 2" xfId="1301"/>
    <cellStyle name="Normal 11 2 5 2 2 2" xfId="1302"/>
    <cellStyle name="Normal 11 2 5 2 2 2 2" xfId="1303"/>
    <cellStyle name="Normal 11 2 5 2 2 3" xfId="1304"/>
    <cellStyle name="Normal 11 2 5 2 2 4" xfId="1305"/>
    <cellStyle name="Normal 11 2 5 2 3" xfId="1306"/>
    <cellStyle name="Normal 11 2 5 2 3 2" xfId="1307"/>
    <cellStyle name="Normal 11 2 5 2 4" xfId="1308"/>
    <cellStyle name="Normal 11 2 5 2 5" xfId="1309"/>
    <cellStyle name="Normal 11 2 5 3" xfId="1310"/>
    <cellStyle name="Normal 11 2 5 3 2" xfId="1311"/>
    <cellStyle name="Normal 11 2 5 3 2 2" xfId="1312"/>
    <cellStyle name="Normal 11 2 5 3 3" xfId="1313"/>
    <cellStyle name="Normal 11 2 5 3 4" xfId="1314"/>
    <cellStyle name="Normal 11 2 5 4" xfId="1315"/>
    <cellStyle name="Normal 11 2 5 4 2" xfId="1316"/>
    <cellStyle name="Normal 11 2 5 5" xfId="1317"/>
    <cellStyle name="Normal 11 2 5 6" xfId="1318"/>
    <cellStyle name="Normal 11 2 6" xfId="1319"/>
    <cellStyle name="Normal 11 2 6 2" xfId="1320"/>
    <cellStyle name="Normal 11 2 6 2 2" xfId="1321"/>
    <cellStyle name="Normal 11 2 6 2 2 2" xfId="1322"/>
    <cellStyle name="Normal 11 2 6 2 2 2 2" xfId="1323"/>
    <cellStyle name="Normal 11 2 6 2 2 3" xfId="1324"/>
    <cellStyle name="Normal 11 2 6 2 2 4" xfId="1325"/>
    <cellStyle name="Normal 11 2 6 2 3" xfId="1326"/>
    <cellStyle name="Normal 11 2 6 2 3 2" xfId="1327"/>
    <cellStyle name="Normal 11 2 6 2 4" xfId="1328"/>
    <cellStyle name="Normal 11 2 6 2 5" xfId="1329"/>
    <cellStyle name="Normal 11 2 6 3" xfId="1330"/>
    <cellStyle name="Normal 11 2 6 3 2" xfId="1331"/>
    <cellStyle name="Normal 11 2 6 3 2 2" xfId="1332"/>
    <cellStyle name="Normal 11 2 6 3 3" xfId="1333"/>
    <cellStyle name="Normal 11 2 6 3 4" xfId="1334"/>
    <cellStyle name="Normal 11 2 6 4" xfId="1335"/>
    <cellStyle name="Normal 11 2 6 4 2" xfId="1336"/>
    <cellStyle name="Normal 11 2 6 5" xfId="1337"/>
    <cellStyle name="Normal 11 2 6 6" xfId="1338"/>
    <cellStyle name="Normal 11 2 7" xfId="1339"/>
    <cellStyle name="Normal 11 2 7 2" xfId="1340"/>
    <cellStyle name="Normal 11 2 7 2 2" xfId="1341"/>
    <cellStyle name="Normal 11 2 7 2 2 2" xfId="1342"/>
    <cellStyle name="Normal 11 2 7 2 3" xfId="1343"/>
    <cellStyle name="Normal 11 2 7 2 4" xfId="1344"/>
    <cellStyle name="Normal 11 2 7 3" xfId="1345"/>
    <cellStyle name="Normal 11 2 7 3 2" xfId="1346"/>
    <cellStyle name="Normal 11 2 7 4" xfId="1347"/>
    <cellStyle name="Normal 11 2 7 5" xfId="1348"/>
    <cellStyle name="Normal 11 2 8" xfId="1349"/>
    <cellStyle name="Normal 11 2 8 2" xfId="1350"/>
    <cellStyle name="Normal 11 2 8 2 2" xfId="1351"/>
    <cellStyle name="Normal 11 2 8 2 2 2" xfId="1352"/>
    <cellStyle name="Normal 11 2 8 2 3" xfId="1353"/>
    <cellStyle name="Normal 11 2 8 2 4" xfId="1354"/>
    <cellStyle name="Normal 11 2 8 3" xfId="1355"/>
    <cellStyle name="Normal 11 2 8 3 2" xfId="1356"/>
    <cellStyle name="Normal 11 2 8 4" xfId="1357"/>
    <cellStyle name="Normal 11 2 8 5" xfId="1358"/>
    <cellStyle name="Normal 11 2 9" xfId="1359"/>
    <cellStyle name="Normal 11 2 9 2" xfId="1360"/>
    <cellStyle name="Normal 11 2 9 2 2" xfId="1361"/>
    <cellStyle name="Normal 11 2 9 3" xfId="1362"/>
    <cellStyle name="Normal 11 2 9 4" xfId="1363"/>
    <cellStyle name="Normal 11 3" xfId="1364"/>
    <cellStyle name="Normal 11 3 10" xfId="1365"/>
    <cellStyle name="Normal 11 3 2" xfId="1366"/>
    <cellStyle name="Normal 11 3 2 2" xfId="1367"/>
    <cellStyle name="Normal 11 3 2 2 2" xfId="1368"/>
    <cellStyle name="Normal 11 3 2 2 2 2" xfId="1369"/>
    <cellStyle name="Normal 11 3 2 2 2 2 2" xfId="1370"/>
    <cellStyle name="Normal 11 3 2 2 2 2 2 2" xfId="1371"/>
    <cellStyle name="Normal 11 3 2 2 2 2 2 2 2" xfId="1372"/>
    <cellStyle name="Normal 11 3 2 2 2 2 2 3" xfId="1373"/>
    <cellStyle name="Normal 11 3 2 2 2 2 2 4" xfId="1374"/>
    <cellStyle name="Normal 11 3 2 2 2 2 3" xfId="1375"/>
    <cellStyle name="Normal 11 3 2 2 2 2 3 2" xfId="1376"/>
    <cellStyle name="Normal 11 3 2 2 2 2 4" xfId="1377"/>
    <cellStyle name="Normal 11 3 2 2 2 2 5" xfId="1378"/>
    <cellStyle name="Normal 11 3 2 2 2 3" xfId="1379"/>
    <cellStyle name="Normal 11 3 2 2 2 3 2" xfId="1380"/>
    <cellStyle name="Normal 11 3 2 2 2 3 2 2" xfId="1381"/>
    <cellStyle name="Normal 11 3 2 2 2 3 3" xfId="1382"/>
    <cellStyle name="Normal 11 3 2 2 2 3 4" xfId="1383"/>
    <cellStyle name="Normal 11 3 2 2 2 4" xfId="1384"/>
    <cellStyle name="Normal 11 3 2 2 2 4 2" xfId="1385"/>
    <cellStyle name="Normal 11 3 2 2 2 5" xfId="1386"/>
    <cellStyle name="Normal 11 3 2 2 2 6" xfId="1387"/>
    <cellStyle name="Normal 11 3 2 2 3" xfId="1388"/>
    <cellStyle name="Normal 11 3 2 2 3 2" xfId="1389"/>
    <cellStyle name="Normal 11 3 2 2 3 2 2" xfId="1390"/>
    <cellStyle name="Normal 11 3 2 2 3 2 2 2" xfId="1391"/>
    <cellStyle name="Normal 11 3 2 2 3 2 3" xfId="1392"/>
    <cellStyle name="Normal 11 3 2 2 3 2 4" xfId="1393"/>
    <cellStyle name="Normal 11 3 2 2 3 3" xfId="1394"/>
    <cellStyle name="Normal 11 3 2 2 3 3 2" xfId="1395"/>
    <cellStyle name="Normal 11 3 2 2 3 4" xfId="1396"/>
    <cellStyle name="Normal 11 3 2 2 3 5" xfId="1397"/>
    <cellStyle name="Normal 11 3 2 2 4" xfId="1398"/>
    <cellStyle name="Normal 11 3 2 2 4 2" xfId="1399"/>
    <cellStyle name="Normal 11 3 2 2 4 2 2" xfId="1400"/>
    <cellStyle name="Normal 11 3 2 2 4 3" xfId="1401"/>
    <cellStyle name="Normal 11 3 2 2 4 4" xfId="1402"/>
    <cellStyle name="Normal 11 3 2 2 5" xfId="1403"/>
    <cellStyle name="Normal 11 3 2 2 5 2" xfId="1404"/>
    <cellStyle name="Normal 11 3 2 2 6" xfId="1405"/>
    <cellStyle name="Normal 11 3 2 2 7" xfId="1406"/>
    <cellStyle name="Normal 11 3 2 3" xfId="1407"/>
    <cellStyle name="Normal 11 3 2 3 2" xfId="1408"/>
    <cellStyle name="Normal 11 3 2 3 2 2" xfId="1409"/>
    <cellStyle name="Normal 11 3 2 3 2 2 2" xfId="1410"/>
    <cellStyle name="Normal 11 3 2 3 2 2 2 2" xfId="1411"/>
    <cellStyle name="Normal 11 3 2 3 2 2 3" xfId="1412"/>
    <cellStyle name="Normal 11 3 2 3 2 2 4" xfId="1413"/>
    <cellStyle name="Normal 11 3 2 3 2 3" xfId="1414"/>
    <cellStyle name="Normal 11 3 2 3 2 3 2" xfId="1415"/>
    <cellStyle name="Normal 11 3 2 3 2 4" xfId="1416"/>
    <cellStyle name="Normal 11 3 2 3 2 5" xfId="1417"/>
    <cellStyle name="Normal 11 3 2 3 3" xfId="1418"/>
    <cellStyle name="Normal 11 3 2 3 3 2" xfId="1419"/>
    <cellStyle name="Normal 11 3 2 3 3 2 2" xfId="1420"/>
    <cellStyle name="Normal 11 3 2 3 3 3" xfId="1421"/>
    <cellStyle name="Normal 11 3 2 3 3 4" xfId="1422"/>
    <cellStyle name="Normal 11 3 2 3 4" xfId="1423"/>
    <cellStyle name="Normal 11 3 2 3 4 2" xfId="1424"/>
    <cellStyle name="Normal 11 3 2 3 5" xfId="1425"/>
    <cellStyle name="Normal 11 3 2 3 6" xfId="1426"/>
    <cellStyle name="Normal 11 3 2 4" xfId="1427"/>
    <cellStyle name="Normal 11 3 2 4 2" xfId="1428"/>
    <cellStyle name="Normal 11 3 2 4 2 2" xfId="1429"/>
    <cellStyle name="Normal 11 3 2 4 2 2 2" xfId="1430"/>
    <cellStyle name="Normal 11 3 2 4 2 2 2 2" xfId="1431"/>
    <cellStyle name="Normal 11 3 2 4 2 2 3" xfId="1432"/>
    <cellStyle name="Normal 11 3 2 4 2 2 4" xfId="1433"/>
    <cellStyle name="Normal 11 3 2 4 2 3" xfId="1434"/>
    <cellStyle name="Normal 11 3 2 4 2 3 2" xfId="1435"/>
    <cellStyle name="Normal 11 3 2 4 2 4" xfId="1436"/>
    <cellStyle name="Normal 11 3 2 4 2 5" xfId="1437"/>
    <cellStyle name="Normal 11 3 2 4 3" xfId="1438"/>
    <cellStyle name="Normal 11 3 2 4 3 2" xfId="1439"/>
    <cellStyle name="Normal 11 3 2 4 3 2 2" xfId="1440"/>
    <cellStyle name="Normal 11 3 2 4 3 3" xfId="1441"/>
    <cellStyle name="Normal 11 3 2 4 3 4" xfId="1442"/>
    <cellStyle name="Normal 11 3 2 4 4" xfId="1443"/>
    <cellStyle name="Normal 11 3 2 4 4 2" xfId="1444"/>
    <cellStyle name="Normal 11 3 2 4 5" xfId="1445"/>
    <cellStyle name="Normal 11 3 2 4 6" xfId="1446"/>
    <cellStyle name="Normal 11 3 2 5" xfId="1447"/>
    <cellStyle name="Normal 11 3 2 5 2" xfId="1448"/>
    <cellStyle name="Normal 11 3 2 5 2 2" xfId="1449"/>
    <cellStyle name="Normal 11 3 2 5 2 2 2" xfId="1450"/>
    <cellStyle name="Normal 11 3 2 5 2 3" xfId="1451"/>
    <cellStyle name="Normal 11 3 2 5 2 4" xfId="1452"/>
    <cellStyle name="Normal 11 3 2 5 3" xfId="1453"/>
    <cellStyle name="Normal 11 3 2 5 3 2" xfId="1454"/>
    <cellStyle name="Normal 11 3 2 5 4" xfId="1455"/>
    <cellStyle name="Normal 11 3 2 5 5" xfId="1456"/>
    <cellStyle name="Normal 11 3 2 6" xfId="1457"/>
    <cellStyle name="Normal 11 3 2 6 2" xfId="1458"/>
    <cellStyle name="Normal 11 3 2 6 2 2" xfId="1459"/>
    <cellStyle name="Normal 11 3 2 6 3" xfId="1460"/>
    <cellStyle name="Normal 11 3 2 6 4" xfId="1461"/>
    <cellStyle name="Normal 11 3 2 7" xfId="1462"/>
    <cellStyle name="Normal 11 3 2 7 2" xfId="1463"/>
    <cellStyle name="Normal 11 3 2 8" xfId="1464"/>
    <cellStyle name="Normal 11 3 2 9" xfId="1465"/>
    <cellStyle name="Normal 11 3 3" xfId="1466"/>
    <cellStyle name="Normal 11 3 3 2" xfId="1467"/>
    <cellStyle name="Normal 11 3 3 2 2" xfId="1468"/>
    <cellStyle name="Normal 11 3 3 2 2 2" xfId="1469"/>
    <cellStyle name="Normal 11 3 3 2 2 2 2" xfId="1470"/>
    <cellStyle name="Normal 11 3 3 2 2 2 2 2" xfId="1471"/>
    <cellStyle name="Normal 11 3 3 2 2 2 3" xfId="1472"/>
    <cellStyle name="Normal 11 3 3 2 2 2 4" xfId="1473"/>
    <cellStyle name="Normal 11 3 3 2 2 3" xfId="1474"/>
    <cellStyle name="Normal 11 3 3 2 2 3 2" xfId="1475"/>
    <cellStyle name="Normal 11 3 3 2 2 4" xfId="1476"/>
    <cellStyle name="Normal 11 3 3 2 2 5" xfId="1477"/>
    <cellStyle name="Normal 11 3 3 2 3" xfId="1478"/>
    <cellStyle name="Normal 11 3 3 2 3 2" xfId="1479"/>
    <cellStyle name="Normal 11 3 3 2 3 2 2" xfId="1480"/>
    <cellStyle name="Normal 11 3 3 2 3 3" xfId="1481"/>
    <cellStyle name="Normal 11 3 3 2 3 4" xfId="1482"/>
    <cellStyle name="Normal 11 3 3 2 4" xfId="1483"/>
    <cellStyle name="Normal 11 3 3 2 4 2" xfId="1484"/>
    <cellStyle name="Normal 11 3 3 2 5" xfId="1485"/>
    <cellStyle name="Normal 11 3 3 2 6" xfId="1486"/>
    <cellStyle name="Normal 11 3 3 3" xfId="1487"/>
    <cellStyle name="Normal 11 3 3 3 2" xfId="1488"/>
    <cellStyle name="Normal 11 3 3 3 2 2" xfId="1489"/>
    <cellStyle name="Normal 11 3 3 3 2 2 2" xfId="1490"/>
    <cellStyle name="Normal 11 3 3 3 2 3" xfId="1491"/>
    <cellStyle name="Normal 11 3 3 3 2 4" xfId="1492"/>
    <cellStyle name="Normal 11 3 3 3 3" xfId="1493"/>
    <cellStyle name="Normal 11 3 3 3 3 2" xfId="1494"/>
    <cellStyle name="Normal 11 3 3 3 4" xfId="1495"/>
    <cellStyle name="Normal 11 3 3 3 5" xfId="1496"/>
    <cellStyle name="Normal 11 3 3 4" xfId="1497"/>
    <cellStyle name="Normal 11 3 3 4 2" xfId="1498"/>
    <cellStyle name="Normal 11 3 3 4 2 2" xfId="1499"/>
    <cellStyle name="Normal 11 3 3 4 3" xfId="1500"/>
    <cellStyle name="Normal 11 3 3 4 4" xfId="1501"/>
    <cellStyle name="Normal 11 3 3 5" xfId="1502"/>
    <cellStyle name="Normal 11 3 3 5 2" xfId="1503"/>
    <cellStyle name="Normal 11 3 3 6" xfId="1504"/>
    <cellStyle name="Normal 11 3 3 7" xfId="1505"/>
    <cellStyle name="Normal 11 3 4" xfId="1506"/>
    <cellStyle name="Normal 11 3 4 2" xfId="1507"/>
    <cellStyle name="Normal 11 3 4 2 2" xfId="1508"/>
    <cellStyle name="Normal 11 3 4 2 2 2" xfId="1509"/>
    <cellStyle name="Normal 11 3 4 2 2 2 2" xfId="1510"/>
    <cellStyle name="Normal 11 3 4 2 2 3" xfId="1511"/>
    <cellStyle name="Normal 11 3 4 2 2 4" xfId="1512"/>
    <cellStyle name="Normal 11 3 4 2 3" xfId="1513"/>
    <cellStyle name="Normal 11 3 4 2 3 2" xfId="1514"/>
    <cellStyle name="Normal 11 3 4 2 4" xfId="1515"/>
    <cellStyle name="Normal 11 3 4 2 5" xfId="1516"/>
    <cellStyle name="Normal 11 3 4 3" xfId="1517"/>
    <cellStyle name="Normal 11 3 4 3 2" xfId="1518"/>
    <cellStyle name="Normal 11 3 4 3 2 2" xfId="1519"/>
    <cellStyle name="Normal 11 3 4 3 3" xfId="1520"/>
    <cellStyle name="Normal 11 3 4 3 4" xfId="1521"/>
    <cellStyle name="Normal 11 3 4 4" xfId="1522"/>
    <cellStyle name="Normal 11 3 4 4 2" xfId="1523"/>
    <cellStyle name="Normal 11 3 4 5" xfId="1524"/>
    <cellStyle name="Normal 11 3 4 6" xfId="1525"/>
    <cellStyle name="Normal 11 3 5" xfId="1526"/>
    <cellStyle name="Normal 11 3 5 2" xfId="1527"/>
    <cellStyle name="Normal 11 3 5 2 2" xfId="1528"/>
    <cellStyle name="Normal 11 3 5 2 2 2" xfId="1529"/>
    <cellStyle name="Normal 11 3 5 2 2 2 2" xfId="1530"/>
    <cellStyle name="Normal 11 3 5 2 2 3" xfId="1531"/>
    <cellStyle name="Normal 11 3 5 2 2 4" xfId="1532"/>
    <cellStyle name="Normal 11 3 5 2 3" xfId="1533"/>
    <cellStyle name="Normal 11 3 5 2 3 2" xfId="1534"/>
    <cellStyle name="Normal 11 3 5 2 4" xfId="1535"/>
    <cellStyle name="Normal 11 3 5 2 5" xfId="1536"/>
    <cellStyle name="Normal 11 3 5 3" xfId="1537"/>
    <cellStyle name="Normal 11 3 5 3 2" xfId="1538"/>
    <cellStyle name="Normal 11 3 5 3 2 2" xfId="1539"/>
    <cellStyle name="Normal 11 3 5 3 3" xfId="1540"/>
    <cellStyle name="Normal 11 3 5 3 4" xfId="1541"/>
    <cellStyle name="Normal 11 3 5 4" xfId="1542"/>
    <cellStyle name="Normal 11 3 5 4 2" xfId="1543"/>
    <cellStyle name="Normal 11 3 5 5" xfId="1544"/>
    <cellStyle name="Normal 11 3 5 6" xfId="1545"/>
    <cellStyle name="Normal 11 3 6" xfId="1546"/>
    <cellStyle name="Normal 11 3 6 2" xfId="1547"/>
    <cellStyle name="Normal 11 3 6 2 2" xfId="1548"/>
    <cellStyle name="Normal 11 3 6 2 2 2" xfId="1549"/>
    <cellStyle name="Normal 11 3 6 2 3" xfId="1550"/>
    <cellStyle name="Normal 11 3 6 2 4" xfId="1551"/>
    <cellStyle name="Normal 11 3 6 3" xfId="1552"/>
    <cellStyle name="Normal 11 3 6 3 2" xfId="1553"/>
    <cellStyle name="Normal 11 3 6 4" xfId="1554"/>
    <cellStyle name="Normal 11 3 6 5" xfId="1555"/>
    <cellStyle name="Normal 11 3 7" xfId="1556"/>
    <cellStyle name="Normal 11 3 7 2" xfId="1557"/>
    <cellStyle name="Normal 11 3 7 2 2" xfId="1558"/>
    <cellStyle name="Normal 11 3 7 3" xfId="1559"/>
    <cellStyle name="Normal 11 3 7 4" xfId="1560"/>
    <cellStyle name="Normal 11 3 8" xfId="1561"/>
    <cellStyle name="Normal 11 3 8 2" xfId="1562"/>
    <cellStyle name="Normal 11 3 9" xfId="1563"/>
    <cellStyle name="Normal 11 4" xfId="1564"/>
    <cellStyle name="Normal 11 4 2" xfId="1565"/>
    <cellStyle name="Normal 11 4 2 2" xfId="1566"/>
    <cellStyle name="Normal 11 4 2 2 2" xfId="1567"/>
    <cellStyle name="Normal 11 4 2 2 2 2" xfId="1568"/>
    <cellStyle name="Normal 11 4 2 2 2 2 2" xfId="1569"/>
    <cellStyle name="Normal 11 4 2 2 2 2 2 2" xfId="1570"/>
    <cellStyle name="Normal 11 4 2 2 2 2 3" xfId="1571"/>
    <cellStyle name="Normal 11 4 2 2 2 2 4" xfId="1572"/>
    <cellStyle name="Normal 11 4 2 2 2 3" xfId="1573"/>
    <cellStyle name="Normal 11 4 2 2 2 3 2" xfId="1574"/>
    <cellStyle name="Normal 11 4 2 2 2 4" xfId="1575"/>
    <cellStyle name="Normal 11 4 2 2 2 5" xfId="1576"/>
    <cellStyle name="Normal 11 4 2 2 3" xfId="1577"/>
    <cellStyle name="Normal 11 4 2 2 3 2" xfId="1578"/>
    <cellStyle name="Normal 11 4 2 2 3 2 2" xfId="1579"/>
    <cellStyle name="Normal 11 4 2 2 3 3" xfId="1580"/>
    <cellStyle name="Normal 11 4 2 2 3 4" xfId="1581"/>
    <cellStyle name="Normal 11 4 2 2 4" xfId="1582"/>
    <cellStyle name="Normal 11 4 2 2 4 2" xfId="1583"/>
    <cellStyle name="Normal 11 4 2 2 5" xfId="1584"/>
    <cellStyle name="Normal 11 4 2 2 6" xfId="1585"/>
    <cellStyle name="Normal 11 4 2 3" xfId="1586"/>
    <cellStyle name="Normal 11 4 2 3 2" xfId="1587"/>
    <cellStyle name="Normal 11 4 2 3 2 2" xfId="1588"/>
    <cellStyle name="Normal 11 4 2 3 2 2 2" xfId="1589"/>
    <cellStyle name="Normal 11 4 2 3 2 3" xfId="1590"/>
    <cellStyle name="Normal 11 4 2 3 2 4" xfId="1591"/>
    <cellStyle name="Normal 11 4 2 3 3" xfId="1592"/>
    <cellStyle name="Normal 11 4 2 3 3 2" xfId="1593"/>
    <cellStyle name="Normal 11 4 2 3 4" xfId="1594"/>
    <cellStyle name="Normal 11 4 2 3 5" xfId="1595"/>
    <cellStyle name="Normal 11 4 2 4" xfId="1596"/>
    <cellStyle name="Normal 11 4 2 4 2" xfId="1597"/>
    <cellStyle name="Normal 11 4 2 4 2 2" xfId="1598"/>
    <cellStyle name="Normal 11 4 2 4 3" xfId="1599"/>
    <cellStyle name="Normal 11 4 2 4 4" xfId="1600"/>
    <cellStyle name="Normal 11 4 2 5" xfId="1601"/>
    <cellStyle name="Normal 11 4 2 5 2" xfId="1602"/>
    <cellStyle name="Normal 11 4 2 6" xfId="1603"/>
    <cellStyle name="Normal 11 4 2 7" xfId="1604"/>
    <cellStyle name="Normal 11 4 3" xfId="1605"/>
    <cellStyle name="Normal 11 4 3 2" xfId="1606"/>
    <cellStyle name="Normal 11 4 3 2 2" xfId="1607"/>
    <cellStyle name="Normal 11 4 3 2 2 2" xfId="1608"/>
    <cellStyle name="Normal 11 4 3 2 2 2 2" xfId="1609"/>
    <cellStyle name="Normal 11 4 3 2 2 3" xfId="1610"/>
    <cellStyle name="Normal 11 4 3 2 2 4" xfId="1611"/>
    <cellStyle name="Normal 11 4 3 2 3" xfId="1612"/>
    <cellStyle name="Normal 11 4 3 2 3 2" xfId="1613"/>
    <cellStyle name="Normal 11 4 3 2 4" xfId="1614"/>
    <cellStyle name="Normal 11 4 3 2 5" xfId="1615"/>
    <cellStyle name="Normal 11 4 3 3" xfId="1616"/>
    <cellStyle name="Normal 11 4 3 3 2" xfId="1617"/>
    <cellStyle name="Normal 11 4 3 3 2 2" xfId="1618"/>
    <cellStyle name="Normal 11 4 3 3 3" xfId="1619"/>
    <cellStyle name="Normal 11 4 3 3 4" xfId="1620"/>
    <cellStyle name="Normal 11 4 3 4" xfId="1621"/>
    <cellStyle name="Normal 11 4 3 4 2" xfId="1622"/>
    <cellStyle name="Normal 11 4 3 5" xfId="1623"/>
    <cellStyle name="Normal 11 4 3 6" xfId="1624"/>
    <cellStyle name="Normal 11 4 4" xfId="1625"/>
    <cellStyle name="Normal 11 4 4 2" xfId="1626"/>
    <cellStyle name="Normal 11 4 4 2 2" xfId="1627"/>
    <cellStyle name="Normal 11 4 4 2 2 2" xfId="1628"/>
    <cellStyle name="Normal 11 4 4 2 2 2 2" xfId="1629"/>
    <cellStyle name="Normal 11 4 4 2 2 3" xfId="1630"/>
    <cellStyle name="Normal 11 4 4 2 2 4" xfId="1631"/>
    <cellStyle name="Normal 11 4 4 2 3" xfId="1632"/>
    <cellStyle name="Normal 11 4 4 2 3 2" xfId="1633"/>
    <cellStyle name="Normal 11 4 4 2 4" xfId="1634"/>
    <cellStyle name="Normal 11 4 4 2 5" xfId="1635"/>
    <cellStyle name="Normal 11 4 4 3" xfId="1636"/>
    <cellStyle name="Normal 11 4 4 3 2" xfId="1637"/>
    <cellStyle name="Normal 11 4 4 3 2 2" xfId="1638"/>
    <cellStyle name="Normal 11 4 4 3 3" xfId="1639"/>
    <cellStyle name="Normal 11 4 4 3 4" xfId="1640"/>
    <cellStyle name="Normal 11 4 4 4" xfId="1641"/>
    <cellStyle name="Normal 11 4 4 4 2" xfId="1642"/>
    <cellStyle name="Normal 11 4 4 5" xfId="1643"/>
    <cellStyle name="Normal 11 4 4 6" xfId="1644"/>
    <cellStyle name="Normal 11 4 5" xfId="1645"/>
    <cellStyle name="Normal 11 4 5 2" xfId="1646"/>
    <cellStyle name="Normal 11 4 5 2 2" xfId="1647"/>
    <cellStyle name="Normal 11 4 5 2 2 2" xfId="1648"/>
    <cellStyle name="Normal 11 4 5 2 3" xfId="1649"/>
    <cellStyle name="Normal 11 4 5 2 4" xfId="1650"/>
    <cellStyle name="Normal 11 4 5 3" xfId="1651"/>
    <cellStyle name="Normal 11 4 5 3 2" xfId="1652"/>
    <cellStyle name="Normal 11 4 5 4" xfId="1653"/>
    <cellStyle name="Normal 11 4 5 5" xfId="1654"/>
    <cellStyle name="Normal 11 4 6" xfId="1655"/>
    <cellStyle name="Normal 11 4 6 2" xfId="1656"/>
    <cellStyle name="Normal 11 4 6 2 2" xfId="1657"/>
    <cellStyle name="Normal 11 4 6 3" xfId="1658"/>
    <cellStyle name="Normal 11 4 6 4" xfId="1659"/>
    <cellStyle name="Normal 11 4 7" xfId="1660"/>
    <cellStyle name="Normal 11 4 7 2" xfId="1661"/>
    <cellStyle name="Normal 11 4 8" xfId="1662"/>
    <cellStyle name="Normal 11 4 9" xfId="1663"/>
    <cellStyle name="Normal 11 5" xfId="1664"/>
    <cellStyle name="Normal 11 5 2" xfId="1665"/>
    <cellStyle name="Normal 11 5 2 2" xfId="1666"/>
    <cellStyle name="Normal 11 5 2 2 2" xfId="1667"/>
    <cellStyle name="Normal 11 5 2 2 2 2" xfId="1668"/>
    <cellStyle name="Normal 11 5 2 2 2 2 2" xfId="1669"/>
    <cellStyle name="Normal 11 5 2 2 2 2 2 2" xfId="1670"/>
    <cellStyle name="Normal 11 5 2 2 2 2 3" xfId="1671"/>
    <cellStyle name="Normal 11 5 2 2 2 2 4" xfId="1672"/>
    <cellStyle name="Normal 11 5 2 2 2 3" xfId="1673"/>
    <cellStyle name="Normal 11 5 2 2 2 3 2" xfId="1674"/>
    <cellStyle name="Normal 11 5 2 2 2 4" xfId="1675"/>
    <cellStyle name="Normal 11 5 2 2 2 5" xfId="1676"/>
    <cellStyle name="Normal 11 5 2 2 3" xfId="1677"/>
    <cellStyle name="Normal 11 5 2 2 3 2" xfId="1678"/>
    <cellStyle name="Normal 11 5 2 2 3 2 2" xfId="1679"/>
    <cellStyle name="Normal 11 5 2 2 3 3" xfId="1680"/>
    <cellStyle name="Normal 11 5 2 2 3 4" xfId="1681"/>
    <cellStyle name="Normal 11 5 2 2 4" xfId="1682"/>
    <cellStyle name="Normal 11 5 2 2 4 2" xfId="1683"/>
    <cellStyle name="Normal 11 5 2 2 5" xfId="1684"/>
    <cellStyle name="Normal 11 5 2 2 6" xfId="1685"/>
    <cellStyle name="Normal 11 5 2 3" xfId="1686"/>
    <cellStyle name="Normal 11 5 2 3 2" xfId="1687"/>
    <cellStyle name="Normal 11 5 2 3 2 2" xfId="1688"/>
    <cellStyle name="Normal 11 5 2 3 2 2 2" xfId="1689"/>
    <cellStyle name="Normal 11 5 2 3 2 3" xfId="1690"/>
    <cellStyle name="Normal 11 5 2 3 2 4" xfId="1691"/>
    <cellStyle name="Normal 11 5 2 3 3" xfId="1692"/>
    <cellStyle name="Normal 11 5 2 3 3 2" xfId="1693"/>
    <cellStyle name="Normal 11 5 2 3 4" xfId="1694"/>
    <cellStyle name="Normal 11 5 2 3 5" xfId="1695"/>
    <cellStyle name="Normal 11 5 2 4" xfId="1696"/>
    <cellStyle name="Normal 11 5 2 4 2" xfId="1697"/>
    <cellStyle name="Normal 11 5 2 4 2 2" xfId="1698"/>
    <cellStyle name="Normal 11 5 2 4 3" xfId="1699"/>
    <cellStyle name="Normal 11 5 2 4 4" xfId="1700"/>
    <cellStyle name="Normal 11 5 2 5" xfId="1701"/>
    <cellStyle name="Normal 11 5 2 5 2" xfId="1702"/>
    <cellStyle name="Normal 11 5 2 6" xfId="1703"/>
    <cellStyle name="Normal 11 5 2 7" xfId="1704"/>
    <cellStyle name="Normal 11 5 3" xfId="1705"/>
    <cellStyle name="Normal 11 5 3 2" xfId="1706"/>
    <cellStyle name="Normal 11 5 3 2 2" xfId="1707"/>
    <cellStyle name="Normal 11 5 3 2 2 2" xfId="1708"/>
    <cellStyle name="Normal 11 5 3 2 2 2 2" xfId="1709"/>
    <cellStyle name="Normal 11 5 3 2 2 3" xfId="1710"/>
    <cellStyle name="Normal 11 5 3 2 2 4" xfId="1711"/>
    <cellStyle name="Normal 11 5 3 2 3" xfId="1712"/>
    <cellStyle name="Normal 11 5 3 2 3 2" xfId="1713"/>
    <cellStyle name="Normal 11 5 3 2 4" xfId="1714"/>
    <cellStyle name="Normal 11 5 3 2 5" xfId="1715"/>
    <cellStyle name="Normal 11 5 3 3" xfId="1716"/>
    <cellStyle name="Normal 11 5 3 3 2" xfId="1717"/>
    <cellStyle name="Normal 11 5 3 3 2 2" xfId="1718"/>
    <cellStyle name="Normal 11 5 3 3 3" xfId="1719"/>
    <cellStyle name="Normal 11 5 3 3 4" xfId="1720"/>
    <cellStyle name="Normal 11 5 3 4" xfId="1721"/>
    <cellStyle name="Normal 11 5 3 4 2" xfId="1722"/>
    <cellStyle name="Normal 11 5 3 5" xfId="1723"/>
    <cellStyle name="Normal 11 5 3 6" xfId="1724"/>
    <cellStyle name="Normal 11 5 4" xfId="1725"/>
    <cellStyle name="Normal 11 5 4 2" xfId="1726"/>
    <cellStyle name="Normal 11 5 4 2 2" xfId="1727"/>
    <cellStyle name="Normal 11 5 4 2 2 2" xfId="1728"/>
    <cellStyle name="Normal 11 5 4 2 2 2 2" xfId="1729"/>
    <cellStyle name="Normal 11 5 4 2 2 3" xfId="1730"/>
    <cellStyle name="Normal 11 5 4 2 2 4" xfId="1731"/>
    <cellStyle name="Normal 11 5 4 2 3" xfId="1732"/>
    <cellStyle name="Normal 11 5 4 2 3 2" xfId="1733"/>
    <cellStyle name="Normal 11 5 4 2 4" xfId="1734"/>
    <cellStyle name="Normal 11 5 4 2 5" xfId="1735"/>
    <cellStyle name="Normal 11 5 4 3" xfId="1736"/>
    <cellStyle name="Normal 11 5 4 3 2" xfId="1737"/>
    <cellStyle name="Normal 11 5 4 3 2 2" xfId="1738"/>
    <cellStyle name="Normal 11 5 4 3 3" xfId="1739"/>
    <cellStyle name="Normal 11 5 4 3 4" xfId="1740"/>
    <cellStyle name="Normal 11 5 4 4" xfId="1741"/>
    <cellStyle name="Normal 11 5 4 4 2" xfId="1742"/>
    <cellStyle name="Normal 11 5 4 5" xfId="1743"/>
    <cellStyle name="Normal 11 5 4 6" xfId="1744"/>
    <cellStyle name="Normal 11 5 5" xfId="1745"/>
    <cellStyle name="Normal 11 5 5 2" xfId="1746"/>
    <cellStyle name="Normal 11 5 5 2 2" xfId="1747"/>
    <cellStyle name="Normal 11 5 5 2 2 2" xfId="1748"/>
    <cellStyle name="Normal 11 5 5 2 3" xfId="1749"/>
    <cellStyle name="Normal 11 5 5 2 4" xfId="1750"/>
    <cellStyle name="Normal 11 5 5 3" xfId="1751"/>
    <cellStyle name="Normal 11 5 5 3 2" xfId="1752"/>
    <cellStyle name="Normal 11 5 5 4" xfId="1753"/>
    <cellStyle name="Normal 11 5 5 5" xfId="1754"/>
    <cellStyle name="Normal 11 5 6" xfId="1755"/>
    <cellStyle name="Normal 11 5 6 2" xfId="1756"/>
    <cellStyle name="Normal 11 5 6 2 2" xfId="1757"/>
    <cellStyle name="Normal 11 5 6 3" xfId="1758"/>
    <cellStyle name="Normal 11 5 6 4" xfId="1759"/>
    <cellStyle name="Normal 11 5 7" xfId="1760"/>
    <cellStyle name="Normal 11 5 7 2" xfId="1761"/>
    <cellStyle name="Normal 11 5 8" xfId="1762"/>
    <cellStyle name="Normal 11 5 9" xfId="1763"/>
    <cellStyle name="Normal 11 6" xfId="1764"/>
    <cellStyle name="Normal 11 6 2" xfId="1765"/>
    <cellStyle name="Normal 11 6 2 2" xfId="1766"/>
    <cellStyle name="Normal 11 6 2 2 2" xfId="1767"/>
    <cellStyle name="Normal 11 6 2 2 2 2" xfId="1768"/>
    <cellStyle name="Normal 11 6 2 2 2 2 2" xfId="1769"/>
    <cellStyle name="Normal 11 6 2 2 2 3" xfId="1770"/>
    <cellStyle name="Normal 11 6 2 2 2 4" xfId="1771"/>
    <cellStyle name="Normal 11 6 2 2 3" xfId="1772"/>
    <cellStyle name="Normal 11 6 2 2 3 2" xfId="1773"/>
    <cellStyle name="Normal 11 6 2 2 4" xfId="1774"/>
    <cellStyle name="Normal 11 6 2 2 5" xfId="1775"/>
    <cellStyle name="Normal 11 6 2 3" xfId="1776"/>
    <cellStyle name="Normal 11 6 2 3 2" xfId="1777"/>
    <cellStyle name="Normal 11 6 2 3 2 2" xfId="1778"/>
    <cellStyle name="Normal 11 6 2 3 3" xfId="1779"/>
    <cellStyle name="Normal 11 6 2 3 4" xfId="1780"/>
    <cellStyle name="Normal 11 6 2 4" xfId="1781"/>
    <cellStyle name="Normal 11 6 2 4 2" xfId="1782"/>
    <cellStyle name="Normal 11 6 2 5" xfId="1783"/>
    <cellStyle name="Normal 11 6 2 6" xfId="1784"/>
    <cellStyle name="Normal 11 6 3" xfId="1785"/>
    <cellStyle name="Normal 11 6 3 2" xfId="1786"/>
    <cellStyle name="Normal 11 6 3 2 2" xfId="1787"/>
    <cellStyle name="Normal 11 6 3 2 2 2" xfId="1788"/>
    <cellStyle name="Normal 11 6 3 2 3" xfId="1789"/>
    <cellStyle name="Normal 11 6 3 2 4" xfId="1790"/>
    <cellStyle name="Normal 11 6 3 3" xfId="1791"/>
    <cellStyle name="Normal 11 6 3 3 2" xfId="1792"/>
    <cellStyle name="Normal 11 6 3 4" xfId="1793"/>
    <cellStyle name="Normal 11 6 3 5" xfId="1794"/>
    <cellStyle name="Normal 11 6 4" xfId="1795"/>
    <cellStyle name="Normal 11 6 4 2" xfId="1796"/>
    <cellStyle name="Normal 11 6 4 2 2" xfId="1797"/>
    <cellStyle name="Normal 11 6 4 3" xfId="1798"/>
    <cellStyle name="Normal 11 6 4 4" xfId="1799"/>
    <cellStyle name="Normal 11 6 5" xfId="1800"/>
    <cellStyle name="Normal 11 6 5 2" xfId="1801"/>
    <cellStyle name="Normal 11 6 6" xfId="1802"/>
    <cellStyle name="Normal 11 6 7" xfId="1803"/>
    <cellStyle name="Normal 11 7" xfId="1804"/>
    <cellStyle name="Normal 11 7 2" xfId="1805"/>
    <cellStyle name="Normal 11 7 2 2" xfId="1806"/>
    <cellStyle name="Normal 11 7 2 2 2" xfId="1807"/>
    <cellStyle name="Normal 11 7 2 2 2 2" xfId="1808"/>
    <cellStyle name="Normal 11 7 2 2 3" xfId="1809"/>
    <cellStyle name="Normal 11 7 2 2 4" xfId="1810"/>
    <cellStyle name="Normal 11 7 2 3" xfId="1811"/>
    <cellStyle name="Normal 11 7 2 3 2" xfId="1812"/>
    <cellStyle name="Normal 11 7 2 4" xfId="1813"/>
    <cellStyle name="Normal 11 7 2 5" xfId="1814"/>
    <cellStyle name="Normal 11 7 3" xfId="1815"/>
    <cellStyle name="Normal 11 7 3 2" xfId="1816"/>
    <cellStyle name="Normal 11 7 3 2 2" xfId="1817"/>
    <cellStyle name="Normal 11 7 3 3" xfId="1818"/>
    <cellStyle name="Normal 11 7 3 4" xfId="1819"/>
    <cellStyle name="Normal 11 7 4" xfId="1820"/>
    <cellStyle name="Normal 11 7 4 2" xfId="1821"/>
    <cellStyle name="Normal 11 7 5" xfId="1822"/>
    <cellStyle name="Normal 11 7 6" xfId="1823"/>
    <cellStyle name="Normal 11 8" xfId="1824"/>
    <cellStyle name="Normal 11 8 2" xfId="1825"/>
    <cellStyle name="Normal 11 8 2 2" xfId="1826"/>
    <cellStyle name="Normal 11 8 2 2 2" xfId="1827"/>
    <cellStyle name="Normal 11 8 2 2 2 2" xfId="1828"/>
    <cellStyle name="Normal 11 8 2 2 3" xfId="1829"/>
    <cellStyle name="Normal 11 8 2 2 4" xfId="1830"/>
    <cellStyle name="Normal 11 8 2 3" xfId="1831"/>
    <cellStyle name="Normal 11 8 2 3 2" xfId="1832"/>
    <cellStyle name="Normal 11 8 2 4" xfId="1833"/>
    <cellStyle name="Normal 11 8 2 5" xfId="1834"/>
    <cellStyle name="Normal 11 8 3" xfId="1835"/>
    <cellStyle name="Normal 11 8 3 2" xfId="1836"/>
    <cellStyle name="Normal 11 8 3 2 2" xfId="1837"/>
    <cellStyle name="Normal 11 8 3 3" xfId="1838"/>
    <cellStyle name="Normal 11 8 3 4" xfId="1839"/>
    <cellStyle name="Normal 11 8 4" xfId="1840"/>
    <cellStyle name="Normal 11 8 4 2" xfId="1841"/>
    <cellStyle name="Normal 11 8 5" xfId="1842"/>
    <cellStyle name="Normal 11 8 6" xfId="1843"/>
    <cellStyle name="Normal 11 9" xfId="1844"/>
    <cellStyle name="Normal 11 9 2" xfId="1845"/>
    <cellStyle name="Normal 11 9 2 2" xfId="1846"/>
    <cellStyle name="Normal 11 9 2 2 2" xfId="1847"/>
    <cellStyle name="Normal 11 9 2 3" xfId="1848"/>
    <cellStyle name="Normal 11 9 2 4" xfId="1849"/>
    <cellStyle name="Normal 11 9 3" xfId="1850"/>
    <cellStyle name="Normal 11 9 3 2" xfId="1851"/>
    <cellStyle name="Normal 11 9 4" xfId="1852"/>
    <cellStyle name="Normal 11 9 5" xfId="1853"/>
    <cellStyle name="Normal 110" xfId="1854"/>
    <cellStyle name="Normal 111" xfId="1855"/>
    <cellStyle name="Normal 112" xfId="1856"/>
    <cellStyle name="Normal 113" xfId="1857"/>
    <cellStyle name="Normal 114" xfId="1858"/>
    <cellStyle name="Normal 115" xfId="1859"/>
    <cellStyle name="Normal 116" xfId="1860"/>
    <cellStyle name="Normal 117" xfId="1861"/>
    <cellStyle name="Normal 118" xfId="1862"/>
    <cellStyle name="Normal 119" xfId="1863"/>
    <cellStyle name="Normal 12" xfId="1864"/>
    <cellStyle name="Normal 12 10" xfId="1865"/>
    <cellStyle name="Normal 12 10 2" xfId="1866"/>
    <cellStyle name="Normal 12 10 2 2" xfId="1867"/>
    <cellStyle name="Normal 12 10 2 2 2" xfId="1868"/>
    <cellStyle name="Normal 12 10 2 3" xfId="1869"/>
    <cellStyle name="Normal 12 10 2 4" xfId="1870"/>
    <cellStyle name="Normal 12 10 3" xfId="1871"/>
    <cellStyle name="Normal 12 10 3 2" xfId="1872"/>
    <cellStyle name="Normal 12 10 4" xfId="1873"/>
    <cellStyle name="Normal 12 10 5" xfId="1874"/>
    <cellStyle name="Normal 12 11" xfId="1875"/>
    <cellStyle name="Normal 12 11 2" xfId="1876"/>
    <cellStyle name="Normal 12 11 2 2" xfId="1877"/>
    <cellStyle name="Normal 12 11 2 2 2" xfId="1878"/>
    <cellStyle name="Normal 12 11 2 3" xfId="1879"/>
    <cellStyle name="Normal 12 11 2 4" xfId="1880"/>
    <cellStyle name="Normal 12 11 3" xfId="1881"/>
    <cellStyle name="Normal 12 11 3 2" xfId="1882"/>
    <cellStyle name="Normal 12 11 4" xfId="1883"/>
    <cellStyle name="Normal 12 11 5" xfId="1884"/>
    <cellStyle name="Normal 12 12" xfId="1885"/>
    <cellStyle name="Normal 12 12 2" xfId="1886"/>
    <cellStyle name="Normal 12 12 2 2" xfId="1887"/>
    <cellStyle name="Normal 12 12 3" xfId="1888"/>
    <cellStyle name="Normal 12 12 4" xfId="1889"/>
    <cellStyle name="Normal 12 13" xfId="1890"/>
    <cellStyle name="Normal 12 13 2" xfId="1891"/>
    <cellStyle name="Normal 12 13 2 2" xfId="1892"/>
    <cellStyle name="Normal 12 13 3" xfId="1893"/>
    <cellStyle name="Normal 12 14" xfId="1894"/>
    <cellStyle name="Normal 12 14 2" xfId="1895"/>
    <cellStyle name="Normal 12 14 2 2" xfId="1896"/>
    <cellStyle name="Normal 12 14 3" xfId="1897"/>
    <cellStyle name="Normal 12 15" xfId="1898"/>
    <cellStyle name="Normal 12 15 2" xfId="1899"/>
    <cellStyle name="Normal 12 16" xfId="1900"/>
    <cellStyle name="Normal 12 17" xfId="1901"/>
    <cellStyle name="Normal 12 18" xfId="1902"/>
    <cellStyle name="Normal 12 2" xfId="1903"/>
    <cellStyle name="Normal 12 2 10" xfId="1904"/>
    <cellStyle name="Normal 12 2 10 2" xfId="1905"/>
    <cellStyle name="Normal 12 2 10 2 2" xfId="1906"/>
    <cellStyle name="Normal 12 2 10 3" xfId="1907"/>
    <cellStyle name="Normal 12 2 11" xfId="1908"/>
    <cellStyle name="Normal 12 2 11 2" xfId="1909"/>
    <cellStyle name="Normal 12 2 11 2 2" xfId="1910"/>
    <cellStyle name="Normal 12 2 11 3" xfId="1911"/>
    <cellStyle name="Normal 12 2 12" xfId="1912"/>
    <cellStyle name="Normal 12 2 12 2" xfId="1913"/>
    <cellStyle name="Normal 12 2 13" xfId="1914"/>
    <cellStyle name="Normal 12 2 14" xfId="1915"/>
    <cellStyle name="Normal 12 2 2" xfId="1916"/>
    <cellStyle name="Normal 12 2 2 2" xfId="1917"/>
    <cellStyle name="Normal 12 2 2 2 2" xfId="1918"/>
    <cellStyle name="Normal 12 2 2 2 2 2" xfId="1919"/>
    <cellStyle name="Normal 12 2 2 2 2 2 2" xfId="1920"/>
    <cellStyle name="Normal 12 2 2 2 2 2 2 2" xfId="1921"/>
    <cellStyle name="Normal 12 2 2 2 2 2 2 2 2" xfId="1922"/>
    <cellStyle name="Normal 12 2 2 2 2 2 2 3" xfId="1923"/>
    <cellStyle name="Normal 12 2 2 2 2 2 2 4" xfId="1924"/>
    <cellStyle name="Normal 12 2 2 2 2 2 3" xfId="1925"/>
    <cellStyle name="Normal 12 2 2 2 2 2 3 2" xfId="1926"/>
    <cellStyle name="Normal 12 2 2 2 2 2 4" xfId="1927"/>
    <cellStyle name="Normal 12 2 2 2 2 2 5" xfId="1928"/>
    <cellStyle name="Normal 12 2 2 2 2 3" xfId="1929"/>
    <cellStyle name="Normal 12 2 2 2 2 3 2" xfId="1930"/>
    <cellStyle name="Normal 12 2 2 2 2 3 2 2" xfId="1931"/>
    <cellStyle name="Normal 12 2 2 2 2 3 3" xfId="1932"/>
    <cellStyle name="Normal 12 2 2 2 2 3 4" xfId="1933"/>
    <cellStyle name="Normal 12 2 2 2 2 4" xfId="1934"/>
    <cellStyle name="Normal 12 2 2 2 2 4 2" xfId="1935"/>
    <cellStyle name="Normal 12 2 2 2 2 5" xfId="1936"/>
    <cellStyle name="Normal 12 2 2 2 2 6" xfId="1937"/>
    <cellStyle name="Normal 12 2 2 2 3" xfId="1938"/>
    <cellStyle name="Normal 12 2 2 2 3 2" xfId="1939"/>
    <cellStyle name="Normal 12 2 2 2 3 2 2" xfId="1940"/>
    <cellStyle name="Normal 12 2 2 2 3 2 2 2" xfId="1941"/>
    <cellStyle name="Normal 12 2 2 2 3 2 3" xfId="1942"/>
    <cellStyle name="Normal 12 2 2 2 3 2 4" xfId="1943"/>
    <cellStyle name="Normal 12 2 2 2 3 3" xfId="1944"/>
    <cellStyle name="Normal 12 2 2 2 3 3 2" xfId="1945"/>
    <cellStyle name="Normal 12 2 2 2 3 4" xfId="1946"/>
    <cellStyle name="Normal 12 2 2 2 3 5" xfId="1947"/>
    <cellStyle name="Normal 12 2 2 2 4" xfId="1948"/>
    <cellStyle name="Normal 12 2 2 2 4 2" xfId="1949"/>
    <cellStyle name="Normal 12 2 2 2 4 2 2" xfId="1950"/>
    <cellStyle name="Normal 12 2 2 2 4 3" xfId="1951"/>
    <cellStyle name="Normal 12 2 2 2 4 4" xfId="1952"/>
    <cellStyle name="Normal 12 2 2 2 5" xfId="1953"/>
    <cellStyle name="Normal 12 2 2 2 5 2" xfId="1954"/>
    <cellStyle name="Normal 12 2 2 2 6" xfId="1955"/>
    <cellStyle name="Normal 12 2 2 2 7" xfId="1956"/>
    <cellStyle name="Normal 12 2 2 3" xfId="1957"/>
    <cellStyle name="Normal 12 2 2 3 2" xfId="1958"/>
    <cellStyle name="Normal 12 2 2 3 2 2" xfId="1959"/>
    <cellStyle name="Normal 12 2 2 3 2 2 2" xfId="1960"/>
    <cellStyle name="Normal 12 2 2 3 2 2 2 2" xfId="1961"/>
    <cellStyle name="Normal 12 2 2 3 2 2 3" xfId="1962"/>
    <cellStyle name="Normal 12 2 2 3 2 2 4" xfId="1963"/>
    <cellStyle name="Normal 12 2 2 3 2 3" xfId="1964"/>
    <cellStyle name="Normal 12 2 2 3 2 3 2" xfId="1965"/>
    <cellStyle name="Normal 12 2 2 3 2 4" xfId="1966"/>
    <cellStyle name="Normal 12 2 2 3 2 5" xfId="1967"/>
    <cellStyle name="Normal 12 2 2 3 3" xfId="1968"/>
    <cellStyle name="Normal 12 2 2 3 3 2" xfId="1969"/>
    <cellStyle name="Normal 12 2 2 3 3 2 2" xfId="1970"/>
    <cellStyle name="Normal 12 2 2 3 3 3" xfId="1971"/>
    <cellStyle name="Normal 12 2 2 3 3 4" xfId="1972"/>
    <cellStyle name="Normal 12 2 2 3 4" xfId="1973"/>
    <cellStyle name="Normal 12 2 2 3 4 2" xfId="1974"/>
    <cellStyle name="Normal 12 2 2 3 5" xfId="1975"/>
    <cellStyle name="Normal 12 2 2 3 6" xfId="1976"/>
    <cellStyle name="Normal 12 2 2 4" xfId="1977"/>
    <cellStyle name="Normal 12 2 2 4 2" xfId="1978"/>
    <cellStyle name="Normal 12 2 2 4 2 2" xfId="1979"/>
    <cellStyle name="Normal 12 2 2 4 2 2 2" xfId="1980"/>
    <cellStyle name="Normal 12 2 2 4 2 2 2 2" xfId="1981"/>
    <cellStyle name="Normal 12 2 2 4 2 2 3" xfId="1982"/>
    <cellStyle name="Normal 12 2 2 4 2 2 4" xfId="1983"/>
    <cellStyle name="Normal 12 2 2 4 2 3" xfId="1984"/>
    <cellStyle name="Normal 12 2 2 4 2 3 2" xfId="1985"/>
    <cellStyle name="Normal 12 2 2 4 2 4" xfId="1986"/>
    <cellStyle name="Normal 12 2 2 4 2 5" xfId="1987"/>
    <cellStyle name="Normal 12 2 2 4 3" xfId="1988"/>
    <cellStyle name="Normal 12 2 2 4 3 2" xfId="1989"/>
    <cellStyle name="Normal 12 2 2 4 3 2 2" xfId="1990"/>
    <cellStyle name="Normal 12 2 2 4 3 3" xfId="1991"/>
    <cellStyle name="Normal 12 2 2 4 3 4" xfId="1992"/>
    <cellStyle name="Normal 12 2 2 4 4" xfId="1993"/>
    <cellStyle name="Normal 12 2 2 4 4 2" xfId="1994"/>
    <cellStyle name="Normal 12 2 2 4 5" xfId="1995"/>
    <cellStyle name="Normal 12 2 2 4 6" xfId="1996"/>
    <cellStyle name="Normal 12 2 2 5" xfId="1997"/>
    <cellStyle name="Normal 12 2 2 5 2" xfId="1998"/>
    <cellStyle name="Normal 12 2 2 5 2 2" xfId="1999"/>
    <cellStyle name="Normal 12 2 2 5 2 2 2" xfId="2000"/>
    <cellStyle name="Normal 12 2 2 5 2 3" xfId="2001"/>
    <cellStyle name="Normal 12 2 2 5 2 4" xfId="2002"/>
    <cellStyle name="Normal 12 2 2 5 3" xfId="2003"/>
    <cellStyle name="Normal 12 2 2 5 3 2" xfId="2004"/>
    <cellStyle name="Normal 12 2 2 5 4" xfId="2005"/>
    <cellStyle name="Normal 12 2 2 5 5" xfId="2006"/>
    <cellStyle name="Normal 12 2 2 6" xfId="2007"/>
    <cellStyle name="Normal 12 2 2 6 2" xfId="2008"/>
    <cellStyle name="Normal 12 2 2 6 2 2" xfId="2009"/>
    <cellStyle name="Normal 12 2 2 6 3" xfId="2010"/>
    <cellStyle name="Normal 12 2 2 6 4" xfId="2011"/>
    <cellStyle name="Normal 12 2 2 7" xfId="2012"/>
    <cellStyle name="Normal 12 2 2 7 2" xfId="2013"/>
    <cellStyle name="Normal 12 2 2 8" xfId="2014"/>
    <cellStyle name="Normal 12 2 2 9" xfId="2015"/>
    <cellStyle name="Normal 12 2 3" xfId="2016"/>
    <cellStyle name="Normal 12 2 3 2" xfId="2017"/>
    <cellStyle name="Normal 12 2 3 2 2" xfId="2018"/>
    <cellStyle name="Normal 12 2 3 2 2 2" xfId="2019"/>
    <cellStyle name="Normal 12 2 3 2 2 2 2" xfId="2020"/>
    <cellStyle name="Normal 12 2 3 2 2 2 2 2" xfId="2021"/>
    <cellStyle name="Normal 12 2 3 2 2 2 2 2 2" xfId="2022"/>
    <cellStyle name="Normal 12 2 3 2 2 2 2 3" xfId="2023"/>
    <cellStyle name="Normal 12 2 3 2 2 2 2 4" xfId="2024"/>
    <cellStyle name="Normal 12 2 3 2 2 2 3" xfId="2025"/>
    <cellStyle name="Normal 12 2 3 2 2 2 3 2" xfId="2026"/>
    <cellStyle name="Normal 12 2 3 2 2 2 4" xfId="2027"/>
    <cellStyle name="Normal 12 2 3 2 2 2 5" xfId="2028"/>
    <cellStyle name="Normal 12 2 3 2 2 3" xfId="2029"/>
    <cellStyle name="Normal 12 2 3 2 2 3 2" xfId="2030"/>
    <cellStyle name="Normal 12 2 3 2 2 3 2 2" xfId="2031"/>
    <cellStyle name="Normal 12 2 3 2 2 3 3" xfId="2032"/>
    <cellStyle name="Normal 12 2 3 2 2 3 4" xfId="2033"/>
    <cellStyle name="Normal 12 2 3 2 2 4" xfId="2034"/>
    <cellStyle name="Normal 12 2 3 2 2 4 2" xfId="2035"/>
    <cellStyle name="Normal 12 2 3 2 2 5" xfId="2036"/>
    <cellStyle name="Normal 12 2 3 2 2 6" xfId="2037"/>
    <cellStyle name="Normal 12 2 3 2 3" xfId="2038"/>
    <cellStyle name="Normal 12 2 3 2 3 2" xfId="2039"/>
    <cellStyle name="Normal 12 2 3 2 3 2 2" xfId="2040"/>
    <cellStyle name="Normal 12 2 3 2 3 2 2 2" xfId="2041"/>
    <cellStyle name="Normal 12 2 3 2 3 2 3" xfId="2042"/>
    <cellStyle name="Normal 12 2 3 2 3 2 4" xfId="2043"/>
    <cellStyle name="Normal 12 2 3 2 3 3" xfId="2044"/>
    <cellStyle name="Normal 12 2 3 2 3 3 2" xfId="2045"/>
    <cellStyle name="Normal 12 2 3 2 3 4" xfId="2046"/>
    <cellStyle name="Normal 12 2 3 2 3 5" xfId="2047"/>
    <cellStyle name="Normal 12 2 3 2 4" xfId="2048"/>
    <cellStyle name="Normal 12 2 3 2 4 2" xfId="2049"/>
    <cellStyle name="Normal 12 2 3 2 4 2 2" xfId="2050"/>
    <cellStyle name="Normal 12 2 3 2 4 3" xfId="2051"/>
    <cellStyle name="Normal 12 2 3 2 4 4" xfId="2052"/>
    <cellStyle name="Normal 12 2 3 2 5" xfId="2053"/>
    <cellStyle name="Normal 12 2 3 2 5 2" xfId="2054"/>
    <cellStyle name="Normal 12 2 3 2 6" xfId="2055"/>
    <cellStyle name="Normal 12 2 3 2 7" xfId="2056"/>
    <cellStyle name="Normal 12 2 3 3" xfId="2057"/>
    <cellStyle name="Normal 12 2 3 3 2" xfId="2058"/>
    <cellStyle name="Normal 12 2 3 3 2 2" xfId="2059"/>
    <cellStyle name="Normal 12 2 3 3 2 2 2" xfId="2060"/>
    <cellStyle name="Normal 12 2 3 3 2 2 2 2" xfId="2061"/>
    <cellStyle name="Normal 12 2 3 3 2 2 3" xfId="2062"/>
    <cellStyle name="Normal 12 2 3 3 2 2 4" xfId="2063"/>
    <cellStyle name="Normal 12 2 3 3 2 3" xfId="2064"/>
    <cellStyle name="Normal 12 2 3 3 2 3 2" xfId="2065"/>
    <cellStyle name="Normal 12 2 3 3 2 4" xfId="2066"/>
    <cellStyle name="Normal 12 2 3 3 2 5" xfId="2067"/>
    <cellStyle name="Normal 12 2 3 3 3" xfId="2068"/>
    <cellStyle name="Normal 12 2 3 3 3 2" xfId="2069"/>
    <cellStyle name="Normal 12 2 3 3 3 2 2" xfId="2070"/>
    <cellStyle name="Normal 12 2 3 3 3 3" xfId="2071"/>
    <cellStyle name="Normal 12 2 3 3 3 4" xfId="2072"/>
    <cellStyle name="Normal 12 2 3 3 4" xfId="2073"/>
    <cellStyle name="Normal 12 2 3 3 4 2" xfId="2074"/>
    <cellStyle name="Normal 12 2 3 3 5" xfId="2075"/>
    <cellStyle name="Normal 12 2 3 3 6" xfId="2076"/>
    <cellStyle name="Normal 12 2 3 4" xfId="2077"/>
    <cellStyle name="Normal 12 2 3 4 2" xfId="2078"/>
    <cellStyle name="Normal 12 2 3 4 2 2" xfId="2079"/>
    <cellStyle name="Normal 12 2 3 4 2 2 2" xfId="2080"/>
    <cellStyle name="Normal 12 2 3 4 2 2 2 2" xfId="2081"/>
    <cellStyle name="Normal 12 2 3 4 2 2 3" xfId="2082"/>
    <cellStyle name="Normal 12 2 3 4 2 2 4" xfId="2083"/>
    <cellStyle name="Normal 12 2 3 4 2 3" xfId="2084"/>
    <cellStyle name="Normal 12 2 3 4 2 3 2" xfId="2085"/>
    <cellStyle name="Normal 12 2 3 4 2 4" xfId="2086"/>
    <cellStyle name="Normal 12 2 3 4 2 5" xfId="2087"/>
    <cellStyle name="Normal 12 2 3 4 3" xfId="2088"/>
    <cellStyle name="Normal 12 2 3 4 3 2" xfId="2089"/>
    <cellStyle name="Normal 12 2 3 4 3 2 2" xfId="2090"/>
    <cellStyle name="Normal 12 2 3 4 3 3" xfId="2091"/>
    <cellStyle name="Normal 12 2 3 4 3 4" xfId="2092"/>
    <cellStyle name="Normal 12 2 3 4 4" xfId="2093"/>
    <cellStyle name="Normal 12 2 3 4 4 2" xfId="2094"/>
    <cellStyle name="Normal 12 2 3 4 5" xfId="2095"/>
    <cellStyle name="Normal 12 2 3 4 6" xfId="2096"/>
    <cellStyle name="Normal 12 2 3 5" xfId="2097"/>
    <cellStyle name="Normal 12 2 3 5 2" xfId="2098"/>
    <cellStyle name="Normal 12 2 3 5 2 2" xfId="2099"/>
    <cellStyle name="Normal 12 2 3 5 2 2 2" xfId="2100"/>
    <cellStyle name="Normal 12 2 3 5 2 3" xfId="2101"/>
    <cellStyle name="Normal 12 2 3 5 2 4" xfId="2102"/>
    <cellStyle name="Normal 12 2 3 5 3" xfId="2103"/>
    <cellStyle name="Normal 12 2 3 5 3 2" xfId="2104"/>
    <cellStyle name="Normal 12 2 3 5 4" xfId="2105"/>
    <cellStyle name="Normal 12 2 3 5 5" xfId="2106"/>
    <cellStyle name="Normal 12 2 3 6" xfId="2107"/>
    <cellStyle name="Normal 12 2 3 6 2" xfId="2108"/>
    <cellStyle name="Normal 12 2 3 6 2 2" xfId="2109"/>
    <cellStyle name="Normal 12 2 3 6 3" xfId="2110"/>
    <cellStyle name="Normal 12 2 3 6 4" xfId="2111"/>
    <cellStyle name="Normal 12 2 3 7" xfId="2112"/>
    <cellStyle name="Normal 12 2 3 7 2" xfId="2113"/>
    <cellStyle name="Normal 12 2 3 8" xfId="2114"/>
    <cellStyle name="Normal 12 2 3 9" xfId="2115"/>
    <cellStyle name="Normal 12 2 4" xfId="2116"/>
    <cellStyle name="Normal 12 2 4 2" xfId="2117"/>
    <cellStyle name="Normal 12 2 4 2 2" xfId="2118"/>
    <cellStyle name="Normal 12 2 4 2 2 2" xfId="2119"/>
    <cellStyle name="Normal 12 2 4 2 2 2 2" xfId="2120"/>
    <cellStyle name="Normal 12 2 4 2 2 2 2 2" xfId="2121"/>
    <cellStyle name="Normal 12 2 4 2 2 2 3" xfId="2122"/>
    <cellStyle name="Normal 12 2 4 2 2 2 4" xfId="2123"/>
    <cellStyle name="Normal 12 2 4 2 2 3" xfId="2124"/>
    <cellStyle name="Normal 12 2 4 2 2 3 2" xfId="2125"/>
    <cellStyle name="Normal 12 2 4 2 2 4" xfId="2126"/>
    <cellStyle name="Normal 12 2 4 2 2 5" xfId="2127"/>
    <cellStyle name="Normal 12 2 4 2 3" xfId="2128"/>
    <cellStyle name="Normal 12 2 4 2 3 2" xfId="2129"/>
    <cellStyle name="Normal 12 2 4 2 3 2 2" xfId="2130"/>
    <cellStyle name="Normal 12 2 4 2 3 3" xfId="2131"/>
    <cellStyle name="Normal 12 2 4 2 3 4" xfId="2132"/>
    <cellStyle name="Normal 12 2 4 2 4" xfId="2133"/>
    <cellStyle name="Normal 12 2 4 2 4 2" xfId="2134"/>
    <cellStyle name="Normal 12 2 4 2 5" xfId="2135"/>
    <cellStyle name="Normal 12 2 4 2 6" xfId="2136"/>
    <cellStyle name="Normal 12 2 4 3" xfId="2137"/>
    <cellStyle name="Normal 12 2 4 3 2" xfId="2138"/>
    <cellStyle name="Normal 12 2 4 3 2 2" xfId="2139"/>
    <cellStyle name="Normal 12 2 4 3 2 2 2" xfId="2140"/>
    <cellStyle name="Normal 12 2 4 3 2 3" xfId="2141"/>
    <cellStyle name="Normal 12 2 4 3 2 4" xfId="2142"/>
    <cellStyle name="Normal 12 2 4 3 3" xfId="2143"/>
    <cellStyle name="Normal 12 2 4 3 3 2" xfId="2144"/>
    <cellStyle name="Normal 12 2 4 3 4" xfId="2145"/>
    <cellStyle name="Normal 12 2 4 3 5" xfId="2146"/>
    <cellStyle name="Normal 12 2 4 4" xfId="2147"/>
    <cellStyle name="Normal 12 2 4 4 2" xfId="2148"/>
    <cellStyle name="Normal 12 2 4 4 2 2" xfId="2149"/>
    <cellStyle name="Normal 12 2 4 4 3" xfId="2150"/>
    <cellStyle name="Normal 12 2 4 4 4" xfId="2151"/>
    <cellStyle name="Normal 12 2 4 5" xfId="2152"/>
    <cellStyle name="Normal 12 2 4 5 2" xfId="2153"/>
    <cellStyle name="Normal 12 2 4 6" xfId="2154"/>
    <cellStyle name="Normal 12 2 4 7" xfId="2155"/>
    <cellStyle name="Normal 12 2 5" xfId="2156"/>
    <cellStyle name="Normal 12 2 5 2" xfId="2157"/>
    <cellStyle name="Normal 12 2 5 2 2" xfId="2158"/>
    <cellStyle name="Normal 12 2 5 2 2 2" xfId="2159"/>
    <cellStyle name="Normal 12 2 5 2 2 2 2" xfId="2160"/>
    <cellStyle name="Normal 12 2 5 2 2 3" xfId="2161"/>
    <cellStyle name="Normal 12 2 5 2 2 4" xfId="2162"/>
    <cellStyle name="Normal 12 2 5 2 3" xfId="2163"/>
    <cellStyle name="Normal 12 2 5 2 3 2" xfId="2164"/>
    <cellStyle name="Normal 12 2 5 2 4" xfId="2165"/>
    <cellStyle name="Normal 12 2 5 2 5" xfId="2166"/>
    <cellStyle name="Normal 12 2 5 3" xfId="2167"/>
    <cellStyle name="Normal 12 2 5 3 2" xfId="2168"/>
    <cellStyle name="Normal 12 2 5 3 2 2" xfId="2169"/>
    <cellStyle name="Normal 12 2 5 3 3" xfId="2170"/>
    <cellStyle name="Normal 12 2 5 3 4" xfId="2171"/>
    <cellStyle name="Normal 12 2 5 4" xfId="2172"/>
    <cellStyle name="Normal 12 2 5 4 2" xfId="2173"/>
    <cellStyle name="Normal 12 2 5 5" xfId="2174"/>
    <cellStyle name="Normal 12 2 5 6" xfId="2175"/>
    <cellStyle name="Normal 12 2 6" xfId="2176"/>
    <cellStyle name="Normal 12 2 6 2" xfId="2177"/>
    <cellStyle name="Normal 12 2 6 2 2" xfId="2178"/>
    <cellStyle name="Normal 12 2 6 2 2 2" xfId="2179"/>
    <cellStyle name="Normal 12 2 6 2 2 2 2" xfId="2180"/>
    <cellStyle name="Normal 12 2 6 2 2 3" xfId="2181"/>
    <cellStyle name="Normal 12 2 6 2 2 4" xfId="2182"/>
    <cellStyle name="Normal 12 2 6 2 3" xfId="2183"/>
    <cellStyle name="Normal 12 2 6 2 3 2" xfId="2184"/>
    <cellStyle name="Normal 12 2 6 2 4" xfId="2185"/>
    <cellStyle name="Normal 12 2 6 2 5" xfId="2186"/>
    <cellStyle name="Normal 12 2 6 3" xfId="2187"/>
    <cellStyle name="Normal 12 2 6 3 2" xfId="2188"/>
    <cellStyle name="Normal 12 2 6 3 2 2" xfId="2189"/>
    <cellStyle name="Normal 12 2 6 3 3" xfId="2190"/>
    <cellStyle name="Normal 12 2 6 3 4" xfId="2191"/>
    <cellStyle name="Normal 12 2 6 4" xfId="2192"/>
    <cellStyle name="Normal 12 2 6 4 2" xfId="2193"/>
    <cellStyle name="Normal 12 2 6 5" xfId="2194"/>
    <cellStyle name="Normal 12 2 6 6" xfId="2195"/>
    <cellStyle name="Normal 12 2 7" xfId="2196"/>
    <cellStyle name="Normal 12 2 7 2" xfId="2197"/>
    <cellStyle name="Normal 12 2 7 2 2" xfId="2198"/>
    <cellStyle name="Normal 12 2 7 2 2 2" xfId="2199"/>
    <cellStyle name="Normal 12 2 7 2 3" xfId="2200"/>
    <cellStyle name="Normal 12 2 7 2 4" xfId="2201"/>
    <cellStyle name="Normal 12 2 7 3" xfId="2202"/>
    <cellStyle name="Normal 12 2 7 3 2" xfId="2203"/>
    <cellStyle name="Normal 12 2 7 4" xfId="2204"/>
    <cellStyle name="Normal 12 2 7 5" xfId="2205"/>
    <cellStyle name="Normal 12 2 8" xfId="2206"/>
    <cellStyle name="Normal 12 2 8 2" xfId="2207"/>
    <cellStyle name="Normal 12 2 8 2 2" xfId="2208"/>
    <cellStyle name="Normal 12 2 8 2 2 2" xfId="2209"/>
    <cellStyle name="Normal 12 2 8 2 3" xfId="2210"/>
    <cellStyle name="Normal 12 2 8 2 4" xfId="2211"/>
    <cellStyle name="Normal 12 2 8 3" xfId="2212"/>
    <cellStyle name="Normal 12 2 8 3 2" xfId="2213"/>
    <cellStyle name="Normal 12 2 8 4" xfId="2214"/>
    <cellStyle name="Normal 12 2 8 5" xfId="2215"/>
    <cellStyle name="Normal 12 2 9" xfId="2216"/>
    <cellStyle name="Normal 12 2 9 2" xfId="2217"/>
    <cellStyle name="Normal 12 2 9 2 2" xfId="2218"/>
    <cellStyle name="Normal 12 2 9 3" xfId="2219"/>
    <cellStyle name="Normal 12 2 9 4" xfId="2220"/>
    <cellStyle name="Normal 12 3" xfId="2221"/>
    <cellStyle name="Normal 12 3 10" xfId="2222"/>
    <cellStyle name="Normal 12 3 2" xfId="2223"/>
    <cellStyle name="Normal 12 3 2 2" xfId="2224"/>
    <cellStyle name="Normal 12 3 2 2 2" xfId="2225"/>
    <cellStyle name="Normal 12 3 2 2 2 2" xfId="2226"/>
    <cellStyle name="Normal 12 3 2 2 2 2 2" xfId="2227"/>
    <cellStyle name="Normal 12 3 2 2 2 2 2 2" xfId="2228"/>
    <cellStyle name="Normal 12 3 2 2 2 2 2 2 2" xfId="2229"/>
    <cellStyle name="Normal 12 3 2 2 2 2 2 3" xfId="2230"/>
    <cellStyle name="Normal 12 3 2 2 2 2 2 4" xfId="2231"/>
    <cellStyle name="Normal 12 3 2 2 2 2 3" xfId="2232"/>
    <cellStyle name="Normal 12 3 2 2 2 2 3 2" xfId="2233"/>
    <cellStyle name="Normal 12 3 2 2 2 2 4" xfId="2234"/>
    <cellStyle name="Normal 12 3 2 2 2 2 5" xfId="2235"/>
    <cellStyle name="Normal 12 3 2 2 2 3" xfId="2236"/>
    <cellStyle name="Normal 12 3 2 2 2 3 2" xfId="2237"/>
    <cellStyle name="Normal 12 3 2 2 2 3 2 2" xfId="2238"/>
    <cellStyle name="Normal 12 3 2 2 2 3 3" xfId="2239"/>
    <cellStyle name="Normal 12 3 2 2 2 3 4" xfId="2240"/>
    <cellStyle name="Normal 12 3 2 2 2 4" xfId="2241"/>
    <cellStyle name="Normal 12 3 2 2 2 4 2" xfId="2242"/>
    <cellStyle name="Normal 12 3 2 2 2 5" xfId="2243"/>
    <cellStyle name="Normal 12 3 2 2 2 6" xfId="2244"/>
    <cellStyle name="Normal 12 3 2 2 3" xfId="2245"/>
    <cellStyle name="Normal 12 3 2 2 3 2" xfId="2246"/>
    <cellStyle name="Normal 12 3 2 2 3 2 2" xfId="2247"/>
    <cellStyle name="Normal 12 3 2 2 3 2 2 2" xfId="2248"/>
    <cellStyle name="Normal 12 3 2 2 3 2 3" xfId="2249"/>
    <cellStyle name="Normal 12 3 2 2 3 2 4" xfId="2250"/>
    <cellStyle name="Normal 12 3 2 2 3 3" xfId="2251"/>
    <cellStyle name="Normal 12 3 2 2 3 3 2" xfId="2252"/>
    <cellStyle name="Normal 12 3 2 2 3 4" xfId="2253"/>
    <cellStyle name="Normal 12 3 2 2 3 5" xfId="2254"/>
    <cellStyle name="Normal 12 3 2 2 4" xfId="2255"/>
    <cellStyle name="Normal 12 3 2 2 4 2" xfId="2256"/>
    <cellStyle name="Normal 12 3 2 2 4 2 2" xfId="2257"/>
    <cellStyle name="Normal 12 3 2 2 4 3" xfId="2258"/>
    <cellStyle name="Normal 12 3 2 2 4 4" xfId="2259"/>
    <cellStyle name="Normal 12 3 2 2 5" xfId="2260"/>
    <cellStyle name="Normal 12 3 2 2 5 2" xfId="2261"/>
    <cellStyle name="Normal 12 3 2 2 6" xfId="2262"/>
    <cellStyle name="Normal 12 3 2 2 7" xfId="2263"/>
    <cellStyle name="Normal 12 3 2 3" xfId="2264"/>
    <cellStyle name="Normal 12 3 2 3 2" xfId="2265"/>
    <cellStyle name="Normal 12 3 2 3 2 2" xfId="2266"/>
    <cellStyle name="Normal 12 3 2 3 2 2 2" xfId="2267"/>
    <cellStyle name="Normal 12 3 2 3 2 2 2 2" xfId="2268"/>
    <cellStyle name="Normal 12 3 2 3 2 2 3" xfId="2269"/>
    <cellStyle name="Normal 12 3 2 3 2 2 4" xfId="2270"/>
    <cellStyle name="Normal 12 3 2 3 2 3" xfId="2271"/>
    <cellStyle name="Normal 12 3 2 3 2 3 2" xfId="2272"/>
    <cellStyle name="Normal 12 3 2 3 2 4" xfId="2273"/>
    <cellStyle name="Normal 12 3 2 3 2 5" xfId="2274"/>
    <cellStyle name="Normal 12 3 2 3 3" xfId="2275"/>
    <cellStyle name="Normal 12 3 2 3 3 2" xfId="2276"/>
    <cellStyle name="Normal 12 3 2 3 3 2 2" xfId="2277"/>
    <cellStyle name="Normal 12 3 2 3 3 3" xfId="2278"/>
    <cellStyle name="Normal 12 3 2 3 3 4" xfId="2279"/>
    <cellStyle name="Normal 12 3 2 3 4" xfId="2280"/>
    <cellStyle name="Normal 12 3 2 3 4 2" xfId="2281"/>
    <cellStyle name="Normal 12 3 2 3 5" xfId="2282"/>
    <cellStyle name="Normal 12 3 2 3 6" xfId="2283"/>
    <cellStyle name="Normal 12 3 2 4" xfId="2284"/>
    <cellStyle name="Normal 12 3 2 4 2" xfId="2285"/>
    <cellStyle name="Normal 12 3 2 4 2 2" xfId="2286"/>
    <cellStyle name="Normal 12 3 2 4 2 2 2" xfId="2287"/>
    <cellStyle name="Normal 12 3 2 4 2 2 2 2" xfId="2288"/>
    <cellStyle name="Normal 12 3 2 4 2 2 3" xfId="2289"/>
    <cellStyle name="Normal 12 3 2 4 2 2 4" xfId="2290"/>
    <cellStyle name="Normal 12 3 2 4 2 3" xfId="2291"/>
    <cellStyle name="Normal 12 3 2 4 2 3 2" xfId="2292"/>
    <cellStyle name="Normal 12 3 2 4 2 4" xfId="2293"/>
    <cellStyle name="Normal 12 3 2 4 2 5" xfId="2294"/>
    <cellStyle name="Normal 12 3 2 4 3" xfId="2295"/>
    <cellStyle name="Normal 12 3 2 4 3 2" xfId="2296"/>
    <cellStyle name="Normal 12 3 2 4 3 2 2" xfId="2297"/>
    <cellStyle name="Normal 12 3 2 4 3 3" xfId="2298"/>
    <cellStyle name="Normal 12 3 2 4 3 4" xfId="2299"/>
    <cellStyle name="Normal 12 3 2 4 4" xfId="2300"/>
    <cellStyle name="Normal 12 3 2 4 4 2" xfId="2301"/>
    <cellStyle name="Normal 12 3 2 4 5" xfId="2302"/>
    <cellStyle name="Normal 12 3 2 4 6" xfId="2303"/>
    <cellStyle name="Normal 12 3 2 5" xfId="2304"/>
    <cellStyle name="Normal 12 3 2 5 2" xfId="2305"/>
    <cellStyle name="Normal 12 3 2 5 2 2" xfId="2306"/>
    <cellStyle name="Normal 12 3 2 5 2 2 2" xfId="2307"/>
    <cellStyle name="Normal 12 3 2 5 2 3" xfId="2308"/>
    <cellStyle name="Normal 12 3 2 5 2 4" xfId="2309"/>
    <cellStyle name="Normal 12 3 2 5 3" xfId="2310"/>
    <cellStyle name="Normal 12 3 2 5 3 2" xfId="2311"/>
    <cellStyle name="Normal 12 3 2 5 4" xfId="2312"/>
    <cellStyle name="Normal 12 3 2 5 5" xfId="2313"/>
    <cellStyle name="Normal 12 3 2 6" xfId="2314"/>
    <cellStyle name="Normal 12 3 2 6 2" xfId="2315"/>
    <cellStyle name="Normal 12 3 2 6 2 2" xfId="2316"/>
    <cellStyle name="Normal 12 3 2 6 3" xfId="2317"/>
    <cellStyle name="Normal 12 3 2 6 4" xfId="2318"/>
    <cellStyle name="Normal 12 3 2 7" xfId="2319"/>
    <cellStyle name="Normal 12 3 2 7 2" xfId="2320"/>
    <cellStyle name="Normal 12 3 2 8" xfId="2321"/>
    <cellStyle name="Normal 12 3 2 9" xfId="2322"/>
    <cellStyle name="Normal 12 3 3" xfId="2323"/>
    <cellStyle name="Normal 12 3 3 2" xfId="2324"/>
    <cellStyle name="Normal 12 3 3 2 2" xfId="2325"/>
    <cellStyle name="Normal 12 3 3 2 2 2" xfId="2326"/>
    <cellStyle name="Normal 12 3 3 2 2 2 2" xfId="2327"/>
    <cellStyle name="Normal 12 3 3 2 2 2 2 2" xfId="2328"/>
    <cellStyle name="Normal 12 3 3 2 2 2 3" xfId="2329"/>
    <cellStyle name="Normal 12 3 3 2 2 2 4" xfId="2330"/>
    <cellStyle name="Normal 12 3 3 2 2 3" xfId="2331"/>
    <cellStyle name="Normal 12 3 3 2 2 3 2" xfId="2332"/>
    <cellStyle name="Normal 12 3 3 2 2 4" xfId="2333"/>
    <cellStyle name="Normal 12 3 3 2 2 5" xfId="2334"/>
    <cellStyle name="Normal 12 3 3 2 3" xfId="2335"/>
    <cellStyle name="Normal 12 3 3 2 3 2" xfId="2336"/>
    <cellStyle name="Normal 12 3 3 2 3 2 2" xfId="2337"/>
    <cellStyle name="Normal 12 3 3 2 3 3" xfId="2338"/>
    <cellStyle name="Normal 12 3 3 2 3 4" xfId="2339"/>
    <cellStyle name="Normal 12 3 3 2 4" xfId="2340"/>
    <cellStyle name="Normal 12 3 3 2 4 2" xfId="2341"/>
    <cellStyle name="Normal 12 3 3 2 5" xfId="2342"/>
    <cellStyle name="Normal 12 3 3 2 6" xfId="2343"/>
    <cellStyle name="Normal 12 3 3 3" xfId="2344"/>
    <cellStyle name="Normal 12 3 3 3 2" xfId="2345"/>
    <cellStyle name="Normal 12 3 3 3 2 2" xfId="2346"/>
    <cellStyle name="Normal 12 3 3 3 2 2 2" xfId="2347"/>
    <cellStyle name="Normal 12 3 3 3 2 3" xfId="2348"/>
    <cellStyle name="Normal 12 3 3 3 2 4" xfId="2349"/>
    <cellStyle name="Normal 12 3 3 3 3" xfId="2350"/>
    <cellStyle name="Normal 12 3 3 3 3 2" xfId="2351"/>
    <cellStyle name="Normal 12 3 3 3 4" xfId="2352"/>
    <cellStyle name="Normal 12 3 3 3 5" xfId="2353"/>
    <cellStyle name="Normal 12 3 3 4" xfId="2354"/>
    <cellStyle name="Normal 12 3 3 4 2" xfId="2355"/>
    <cellStyle name="Normal 12 3 3 4 2 2" xfId="2356"/>
    <cellStyle name="Normal 12 3 3 4 3" xfId="2357"/>
    <cellStyle name="Normal 12 3 3 4 4" xfId="2358"/>
    <cellStyle name="Normal 12 3 3 5" xfId="2359"/>
    <cellStyle name="Normal 12 3 3 5 2" xfId="2360"/>
    <cellStyle name="Normal 12 3 3 6" xfId="2361"/>
    <cellStyle name="Normal 12 3 3 7" xfId="2362"/>
    <cellStyle name="Normal 12 3 4" xfId="2363"/>
    <cellStyle name="Normal 12 3 4 2" xfId="2364"/>
    <cellStyle name="Normal 12 3 4 2 2" xfId="2365"/>
    <cellStyle name="Normal 12 3 4 2 2 2" xfId="2366"/>
    <cellStyle name="Normal 12 3 4 2 2 2 2" xfId="2367"/>
    <cellStyle name="Normal 12 3 4 2 2 3" xfId="2368"/>
    <cellStyle name="Normal 12 3 4 2 2 4" xfId="2369"/>
    <cellStyle name="Normal 12 3 4 2 3" xfId="2370"/>
    <cellStyle name="Normal 12 3 4 2 3 2" xfId="2371"/>
    <cellStyle name="Normal 12 3 4 2 4" xfId="2372"/>
    <cellStyle name="Normal 12 3 4 2 5" xfId="2373"/>
    <cellStyle name="Normal 12 3 4 3" xfId="2374"/>
    <cellStyle name="Normal 12 3 4 3 2" xfId="2375"/>
    <cellStyle name="Normal 12 3 4 3 2 2" xfId="2376"/>
    <cellStyle name="Normal 12 3 4 3 3" xfId="2377"/>
    <cellStyle name="Normal 12 3 4 3 4" xfId="2378"/>
    <cellStyle name="Normal 12 3 4 4" xfId="2379"/>
    <cellStyle name="Normal 12 3 4 4 2" xfId="2380"/>
    <cellStyle name="Normal 12 3 4 5" xfId="2381"/>
    <cellStyle name="Normal 12 3 4 6" xfId="2382"/>
    <cellStyle name="Normal 12 3 5" xfId="2383"/>
    <cellStyle name="Normal 12 3 5 2" xfId="2384"/>
    <cellStyle name="Normal 12 3 5 2 2" xfId="2385"/>
    <cellStyle name="Normal 12 3 5 2 2 2" xfId="2386"/>
    <cellStyle name="Normal 12 3 5 2 2 2 2" xfId="2387"/>
    <cellStyle name="Normal 12 3 5 2 2 3" xfId="2388"/>
    <cellStyle name="Normal 12 3 5 2 2 4" xfId="2389"/>
    <cellStyle name="Normal 12 3 5 2 3" xfId="2390"/>
    <cellStyle name="Normal 12 3 5 2 3 2" xfId="2391"/>
    <cellStyle name="Normal 12 3 5 2 4" xfId="2392"/>
    <cellStyle name="Normal 12 3 5 2 5" xfId="2393"/>
    <cellStyle name="Normal 12 3 5 3" xfId="2394"/>
    <cellStyle name="Normal 12 3 5 3 2" xfId="2395"/>
    <cellStyle name="Normal 12 3 5 3 2 2" xfId="2396"/>
    <cellStyle name="Normal 12 3 5 3 3" xfId="2397"/>
    <cellStyle name="Normal 12 3 5 3 4" xfId="2398"/>
    <cellStyle name="Normal 12 3 5 4" xfId="2399"/>
    <cellStyle name="Normal 12 3 5 4 2" xfId="2400"/>
    <cellStyle name="Normal 12 3 5 5" xfId="2401"/>
    <cellStyle name="Normal 12 3 5 6" xfId="2402"/>
    <cellStyle name="Normal 12 3 6" xfId="2403"/>
    <cellStyle name="Normal 12 3 6 2" xfId="2404"/>
    <cellStyle name="Normal 12 3 6 2 2" xfId="2405"/>
    <cellStyle name="Normal 12 3 6 2 2 2" xfId="2406"/>
    <cellStyle name="Normal 12 3 6 2 3" xfId="2407"/>
    <cellStyle name="Normal 12 3 6 2 4" xfId="2408"/>
    <cellStyle name="Normal 12 3 6 3" xfId="2409"/>
    <cellStyle name="Normal 12 3 6 3 2" xfId="2410"/>
    <cellStyle name="Normal 12 3 6 4" xfId="2411"/>
    <cellStyle name="Normal 12 3 6 5" xfId="2412"/>
    <cellStyle name="Normal 12 3 7" xfId="2413"/>
    <cellStyle name="Normal 12 3 7 2" xfId="2414"/>
    <cellStyle name="Normal 12 3 7 2 2" xfId="2415"/>
    <cellStyle name="Normal 12 3 7 3" xfId="2416"/>
    <cellStyle name="Normal 12 3 7 4" xfId="2417"/>
    <cellStyle name="Normal 12 3 8" xfId="2418"/>
    <cellStyle name="Normal 12 3 8 2" xfId="2419"/>
    <cellStyle name="Normal 12 3 9" xfId="2420"/>
    <cellStyle name="Normal 12 4" xfId="2421"/>
    <cellStyle name="Normal 12 4 2" xfId="2422"/>
    <cellStyle name="Normal 12 4 2 2" xfId="2423"/>
    <cellStyle name="Normal 12 4 2 2 2" xfId="2424"/>
    <cellStyle name="Normal 12 4 2 2 2 2" xfId="2425"/>
    <cellStyle name="Normal 12 4 2 2 2 2 2" xfId="2426"/>
    <cellStyle name="Normal 12 4 2 2 2 2 2 2" xfId="2427"/>
    <cellStyle name="Normal 12 4 2 2 2 2 3" xfId="2428"/>
    <cellStyle name="Normal 12 4 2 2 2 2 4" xfId="2429"/>
    <cellStyle name="Normal 12 4 2 2 2 3" xfId="2430"/>
    <cellStyle name="Normal 12 4 2 2 2 3 2" xfId="2431"/>
    <cellStyle name="Normal 12 4 2 2 2 4" xfId="2432"/>
    <cellStyle name="Normal 12 4 2 2 2 5" xfId="2433"/>
    <cellStyle name="Normal 12 4 2 2 3" xfId="2434"/>
    <cellStyle name="Normal 12 4 2 2 3 2" xfId="2435"/>
    <cellStyle name="Normal 12 4 2 2 3 2 2" xfId="2436"/>
    <cellStyle name="Normal 12 4 2 2 3 3" xfId="2437"/>
    <cellStyle name="Normal 12 4 2 2 3 4" xfId="2438"/>
    <cellStyle name="Normal 12 4 2 2 4" xfId="2439"/>
    <cellStyle name="Normal 12 4 2 2 4 2" xfId="2440"/>
    <cellStyle name="Normal 12 4 2 2 5" xfId="2441"/>
    <cellStyle name="Normal 12 4 2 2 6" xfId="2442"/>
    <cellStyle name="Normal 12 4 2 3" xfId="2443"/>
    <cellStyle name="Normal 12 4 2 3 2" xfId="2444"/>
    <cellStyle name="Normal 12 4 2 3 2 2" xfId="2445"/>
    <cellStyle name="Normal 12 4 2 3 2 2 2" xfId="2446"/>
    <cellStyle name="Normal 12 4 2 3 2 3" xfId="2447"/>
    <cellStyle name="Normal 12 4 2 3 2 4" xfId="2448"/>
    <cellStyle name="Normal 12 4 2 3 3" xfId="2449"/>
    <cellStyle name="Normal 12 4 2 3 3 2" xfId="2450"/>
    <cellStyle name="Normal 12 4 2 3 4" xfId="2451"/>
    <cellStyle name="Normal 12 4 2 3 5" xfId="2452"/>
    <cellStyle name="Normal 12 4 2 4" xfId="2453"/>
    <cellStyle name="Normal 12 4 2 4 2" xfId="2454"/>
    <cellStyle name="Normal 12 4 2 4 2 2" xfId="2455"/>
    <cellStyle name="Normal 12 4 2 4 3" xfId="2456"/>
    <cellStyle name="Normal 12 4 2 4 4" xfId="2457"/>
    <cellStyle name="Normal 12 4 2 5" xfId="2458"/>
    <cellStyle name="Normal 12 4 2 5 2" xfId="2459"/>
    <cellStyle name="Normal 12 4 2 6" xfId="2460"/>
    <cellStyle name="Normal 12 4 2 7" xfId="2461"/>
    <cellStyle name="Normal 12 4 3" xfId="2462"/>
    <cellStyle name="Normal 12 4 3 2" xfId="2463"/>
    <cellStyle name="Normal 12 4 3 2 2" xfId="2464"/>
    <cellStyle name="Normal 12 4 3 2 2 2" xfId="2465"/>
    <cellStyle name="Normal 12 4 3 2 2 2 2" xfId="2466"/>
    <cellStyle name="Normal 12 4 3 2 2 3" xfId="2467"/>
    <cellStyle name="Normal 12 4 3 2 2 4" xfId="2468"/>
    <cellStyle name="Normal 12 4 3 2 3" xfId="2469"/>
    <cellStyle name="Normal 12 4 3 2 3 2" xfId="2470"/>
    <cellStyle name="Normal 12 4 3 2 4" xfId="2471"/>
    <cellStyle name="Normal 12 4 3 2 5" xfId="2472"/>
    <cellStyle name="Normal 12 4 3 3" xfId="2473"/>
    <cellStyle name="Normal 12 4 3 3 2" xfId="2474"/>
    <cellStyle name="Normal 12 4 3 3 2 2" xfId="2475"/>
    <cellStyle name="Normal 12 4 3 3 3" xfId="2476"/>
    <cellStyle name="Normal 12 4 3 3 4" xfId="2477"/>
    <cellStyle name="Normal 12 4 3 4" xfId="2478"/>
    <cellStyle name="Normal 12 4 3 4 2" xfId="2479"/>
    <cellStyle name="Normal 12 4 3 5" xfId="2480"/>
    <cellStyle name="Normal 12 4 3 6" xfId="2481"/>
    <cellStyle name="Normal 12 4 4" xfId="2482"/>
    <cellStyle name="Normal 12 4 4 2" xfId="2483"/>
    <cellStyle name="Normal 12 4 4 2 2" xfId="2484"/>
    <cellStyle name="Normal 12 4 4 2 2 2" xfId="2485"/>
    <cellStyle name="Normal 12 4 4 2 2 2 2" xfId="2486"/>
    <cellStyle name="Normal 12 4 4 2 2 3" xfId="2487"/>
    <cellStyle name="Normal 12 4 4 2 2 4" xfId="2488"/>
    <cellStyle name="Normal 12 4 4 2 3" xfId="2489"/>
    <cellStyle name="Normal 12 4 4 2 3 2" xfId="2490"/>
    <cellStyle name="Normal 12 4 4 2 4" xfId="2491"/>
    <cellStyle name="Normal 12 4 4 2 5" xfId="2492"/>
    <cellStyle name="Normal 12 4 4 3" xfId="2493"/>
    <cellStyle name="Normal 12 4 4 3 2" xfId="2494"/>
    <cellStyle name="Normal 12 4 4 3 2 2" xfId="2495"/>
    <cellStyle name="Normal 12 4 4 3 3" xfId="2496"/>
    <cellStyle name="Normal 12 4 4 3 4" xfId="2497"/>
    <cellStyle name="Normal 12 4 4 4" xfId="2498"/>
    <cellStyle name="Normal 12 4 4 4 2" xfId="2499"/>
    <cellStyle name="Normal 12 4 4 5" xfId="2500"/>
    <cellStyle name="Normal 12 4 4 6" xfId="2501"/>
    <cellStyle name="Normal 12 4 5" xfId="2502"/>
    <cellStyle name="Normal 12 4 5 2" xfId="2503"/>
    <cellStyle name="Normal 12 4 5 2 2" xfId="2504"/>
    <cellStyle name="Normal 12 4 5 2 2 2" xfId="2505"/>
    <cellStyle name="Normal 12 4 5 2 3" xfId="2506"/>
    <cellStyle name="Normal 12 4 5 2 4" xfId="2507"/>
    <cellStyle name="Normal 12 4 5 3" xfId="2508"/>
    <cellStyle name="Normal 12 4 5 3 2" xfId="2509"/>
    <cellStyle name="Normal 12 4 5 4" xfId="2510"/>
    <cellStyle name="Normal 12 4 5 5" xfId="2511"/>
    <cellStyle name="Normal 12 4 6" xfId="2512"/>
    <cellStyle name="Normal 12 4 6 2" xfId="2513"/>
    <cellStyle name="Normal 12 4 6 2 2" xfId="2514"/>
    <cellStyle name="Normal 12 4 6 3" xfId="2515"/>
    <cellStyle name="Normal 12 4 6 4" xfId="2516"/>
    <cellStyle name="Normal 12 4 7" xfId="2517"/>
    <cellStyle name="Normal 12 4 7 2" xfId="2518"/>
    <cellStyle name="Normal 12 4 8" xfId="2519"/>
    <cellStyle name="Normal 12 4 9" xfId="2520"/>
    <cellStyle name="Normal 12 5" xfId="2521"/>
    <cellStyle name="Normal 12 6" xfId="2522"/>
    <cellStyle name="Normal 12 6 2" xfId="2523"/>
    <cellStyle name="Normal 12 6 2 2" xfId="2524"/>
    <cellStyle name="Normal 12 6 2 2 2" xfId="2525"/>
    <cellStyle name="Normal 12 6 2 2 2 2" xfId="2526"/>
    <cellStyle name="Normal 12 6 2 2 2 2 2" xfId="2527"/>
    <cellStyle name="Normal 12 6 2 2 2 2 2 2" xfId="2528"/>
    <cellStyle name="Normal 12 6 2 2 2 2 3" xfId="2529"/>
    <cellStyle name="Normal 12 6 2 2 2 2 4" xfId="2530"/>
    <cellStyle name="Normal 12 6 2 2 2 3" xfId="2531"/>
    <cellStyle name="Normal 12 6 2 2 2 3 2" xfId="2532"/>
    <cellStyle name="Normal 12 6 2 2 2 4" xfId="2533"/>
    <cellStyle name="Normal 12 6 2 2 2 5" xfId="2534"/>
    <cellStyle name="Normal 12 6 2 2 3" xfId="2535"/>
    <cellStyle name="Normal 12 6 2 2 3 2" xfId="2536"/>
    <cellStyle name="Normal 12 6 2 2 3 2 2" xfId="2537"/>
    <cellStyle name="Normal 12 6 2 2 3 3" xfId="2538"/>
    <cellStyle name="Normal 12 6 2 2 3 4" xfId="2539"/>
    <cellStyle name="Normal 12 6 2 2 4" xfId="2540"/>
    <cellStyle name="Normal 12 6 2 2 4 2" xfId="2541"/>
    <cellStyle name="Normal 12 6 2 2 5" xfId="2542"/>
    <cellStyle name="Normal 12 6 2 2 6" xfId="2543"/>
    <cellStyle name="Normal 12 6 2 3" xfId="2544"/>
    <cellStyle name="Normal 12 6 2 3 2" xfId="2545"/>
    <cellStyle name="Normal 12 6 2 3 2 2" xfId="2546"/>
    <cellStyle name="Normal 12 6 2 3 2 2 2" xfId="2547"/>
    <cellStyle name="Normal 12 6 2 3 2 3" xfId="2548"/>
    <cellStyle name="Normal 12 6 2 3 2 4" xfId="2549"/>
    <cellStyle name="Normal 12 6 2 3 3" xfId="2550"/>
    <cellStyle name="Normal 12 6 2 3 3 2" xfId="2551"/>
    <cellStyle name="Normal 12 6 2 3 4" xfId="2552"/>
    <cellStyle name="Normal 12 6 2 3 5" xfId="2553"/>
    <cellStyle name="Normal 12 6 2 4" xfId="2554"/>
    <cellStyle name="Normal 12 6 2 4 2" xfId="2555"/>
    <cellStyle name="Normal 12 6 2 4 2 2" xfId="2556"/>
    <cellStyle name="Normal 12 6 2 4 3" xfId="2557"/>
    <cellStyle name="Normal 12 6 2 4 4" xfId="2558"/>
    <cellStyle name="Normal 12 6 2 5" xfId="2559"/>
    <cellStyle name="Normal 12 6 2 5 2" xfId="2560"/>
    <cellStyle name="Normal 12 6 2 6" xfId="2561"/>
    <cellStyle name="Normal 12 6 2 7" xfId="2562"/>
    <cellStyle name="Normal 12 6 3" xfId="2563"/>
    <cellStyle name="Normal 12 6 3 2" xfId="2564"/>
    <cellStyle name="Normal 12 6 3 2 2" xfId="2565"/>
    <cellStyle name="Normal 12 6 3 2 2 2" xfId="2566"/>
    <cellStyle name="Normal 12 6 3 2 2 2 2" xfId="2567"/>
    <cellStyle name="Normal 12 6 3 2 2 3" xfId="2568"/>
    <cellStyle name="Normal 12 6 3 2 2 4" xfId="2569"/>
    <cellStyle name="Normal 12 6 3 2 3" xfId="2570"/>
    <cellStyle name="Normal 12 6 3 2 3 2" xfId="2571"/>
    <cellStyle name="Normal 12 6 3 2 4" xfId="2572"/>
    <cellStyle name="Normal 12 6 3 2 5" xfId="2573"/>
    <cellStyle name="Normal 12 6 3 3" xfId="2574"/>
    <cellStyle name="Normal 12 6 3 3 2" xfId="2575"/>
    <cellStyle name="Normal 12 6 3 3 2 2" xfId="2576"/>
    <cellStyle name="Normal 12 6 3 3 3" xfId="2577"/>
    <cellStyle name="Normal 12 6 3 3 4" xfId="2578"/>
    <cellStyle name="Normal 12 6 3 4" xfId="2579"/>
    <cellStyle name="Normal 12 6 3 4 2" xfId="2580"/>
    <cellStyle name="Normal 12 6 3 5" xfId="2581"/>
    <cellStyle name="Normal 12 6 3 6" xfId="2582"/>
    <cellStyle name="Normal 12 6 4" xfId="2583"/>
    <cellStyle name="Normal 12 6 4 2" xfId="2584"/>
    <cellStyle name="Normal 12 6 4 2 2" xfId="2585"/>
    <cellStyle name="Normal 12 6 4 2 2 2" xfId="2586"/>
    <cellStyle name="Normal 12 6 4 2 2 2 2" xfId="2587"/>
    <cellStyle name="Normal 12 6 4 2 2 3" xfId="2588"/>
    <cellStyle name="Normal 12 6 4 2 2 4" xfId="2589"/>
    <cellStyle name="Normal 12 6 4 2 3" xfId="2590"/>
    <cellStyle name="Normal 12 6 4 2 3 2" xfId="2591"/>
    <cellStyle name="Normal 12 6 4 2 4" xfId="2592"/>
    <cellStyle name="Normal 12 6 4 2 5" xfId="2593"/>
    <cellStyle name="Normal 12 6 4 3" xfId="2594"/>
    <cellStyle name="Normal 12 6 4 3 2" xfId="2595"/>
    <cellStyle name="Normal 12 6 4 3 2 2" xfId="2596"/>
    <cellStyle name="Normal 12 6 4 3 3" xfId="2597"/>
    <cellStyle name="Normal 12 6 4 3 4" xfId="2598"/>
    <cellStyle name="Normal 12 6 4 4" xfId="2599"/>
    <cellStyle name="Normal 12 6 4 4 2" xfId="2600"/>
    <cellStyle name="Normal 12 6 4 5" xfId="2601"/>
    <cellStyle name="Normal 12 6 4 6" xfId="2602"/>
    <cellStyle name="Normal 12 6 5" xfId="2603"/>
    <cellStyle name="Normal 12 6 5 2" xfId="2604"/>
    <cellStyle name="Normal 12 6 5 2 2" xfId="2605"/>
    <cellStyle name="Normal 12 6 5 2 2 2" xfId="2606"/>
    <cellStyle name="Normal 12 6 5 2 3" xfId="2607"/>
    <cellStyle name="Normal 12 6 5 2 4" xfId="2608"/>
    <cellStyle name="Normal 12 6 5 3" xfId="2609"/>
    <cellStyle name="Normal 12 6 5 3 2" xfId="2610"/>
    <cellStyle name="Normal 12 6 5 4" xfId="2611"/>
    <cellStyle name="Normal 12 6 5 5" xfId="2612"/>
    <cellStyle name="Normal 12 6 6" xfId="2613"/>
    <cellStyle name="Normal 12 6 6 2" xfId="2614"/>
    <cellStyle name="Normal 12 6 6 2 2" xfId="2615"/>
    <cellStyle name="Normal 12 6 6 3" xfId="2616"/>
    <cellStyle name="Normal 12 6 6 4" xfId="2617"/>
    <cellStyle name="Normal 12 6 7" xfId="2618"/>
    <cellStyle name="Normal 12 6 7 2" xfId="2619"/>
    <cellStyle name="Normal 12 6 8" xfId="2620"/>
    <cellStyle name="Normal 12 6 9" xfId="2621"/>
    <cellStyle name="Normal 12 7" xfId="2622"/>
    <cellStyle name="Normal 12 7 2" xfId="2623"/>
    <cellStyle name="Normal 12 7 2 2" xfId="2624"/>
    <cellStyle name="Normal 12 7 2 2 2" xfId="2625"/>
    <cellStyle name="Normal 12 7 2 2 2 2" xfId="2626"/>
    <cellStyle name="Normal 12 7 2 2 2 2 2" xfId="2627"/>
    <cellStyle name="Normal 12 7 2 2 2 3" xfId="2628"/>
    <cellStyle name="Normal 12 7 2 2 2 4" xfId="2629"/>
    <cellStyle name="Normal 12 7 2 2 3" xfId="2630"/>
    <cellStyle name="Normal 12 7 2 2 3 2" xfId="2631"/>
    <cellStyle name="Normal 12 7 2 2 4" xfId="2632"/>
    <cellStyle name="Normal 12 7 2 2 5" xfId="2633"/>
    <cellStyle name="Normal 12 7 2 3" xfId="2634"/>
    <cellStyle name="Normal 12 7 2 3 2" xfId="2635"/>
    <cellStyle name="Normal 12 7 2 3 2 2" xfId="2636"/>
    <cellStyle name="Normal 12 7 2 3 3" xfId="2637"/>
    <cellStyle name="Normal 12 7 2 3 4" xfId="2638"/>
    <cellStyle name="Normal 12 7 2 4" xfId="2639"/>
    <cellStyle name="Normal 12 7 2 4 2" xfId="2640"/>
    <cellStyle name="Normal 12 7 2 5" xfId="2641"/>
    <cellStyle name="Normal 12 7 2 6" xfId="2642"/>
    <cellStyle name="Normal 12 7 3" xfId="2643"/>
    <cellStyle name="Normal 12 7 3 2" xfId="2644"/>
    <cellStyle name="Normal 12 7 3 2 2" xfId="2645"/>
    <cellStyle name="Normal 12 7 3 2 2 2" xfId="2646"/>
    <cellStyle name="Normal 12 7 3 2 3" xfId="2647"/>
    <cellStyle name="Normal 12 7 3 2 4" xfId="2648"/>
    <cellStyle name="Normal 12 7 3 3" xfId="2649"/>
    <cellStyle name="Normal 12 7 3 3 2" xfId="2650"/>
    <cellStyle name="Normal 12 7 3 4" xfId="2651"/>
    <cellStyle name="Normal 12 7 3 5" xfId="2652"/>
    <cellStyle name="Normal 12 7 4" xfId="2653"/>
    <cellStyle name="Normal 12 7 4 2" xfId="2654"/>
    <cellStyle name="Normal 12 7 4 2 2" xfId="2655"/>
    <cellStyle name="Normal 12 7 4 3" xfId="2656"/>
    <cellStyle name="Normal 12 7 4 4" xfId="2657"/>
    <cellStyle name="Normal 12 7 5" xfId="2658"/>
    <cellStyle name="Normal 12 7 5 2" xfId="2659"/>
    <cellStyle name="Normal 12 7 6" xfId="2660"/>
    <cellStyle name="Normal 12 7 7" xfId="2661"/>
    <cellStyle name="Normal 12 8" xfId="2662"/>
    <cellStyle name="Normal 12 8 2" xfId="2663"/>
    <cellStyle name="Normal 12 8 2 2" xfId="2664"/>
    <cellStyle name="Normal 12 8 2 2 2" xfId="2665"/>
    <cellStyle name="Normal 12 8 2 2 2 2" xfId="2666"/>
    <cellStyle name="Normal 12 8 2 2 3" xfId="2667"/>
    <cellStyle name="Normal 12 8 2 2 4" xfId="2668"/>
    <cellStyle name="Normal 12 8 2 3" xfId="2669"/>
    <cellStyle name="Normal 12 8 2 3 2" xfId="2670"/>
    <cellStyle name="Normal 12 8 2 4" xfId="2671"/>
    <cellStyle name="Normal 12 8 2 5" xfId="2672"/>
    <cellStyle name="Normal 12 8 3" xfId="2673"/>
    <cellStyle name="Normal 12 8 3 2" xfId="2674"/>
    <cellStyle name="Normal 12 8 3 2 2" xfId="2675"/>
    <cellStyle name="Normal 12 8 3 3" xfId="2676"/>
    <cellStyle name="Normal 12 8 3 4" xfId="2677"/>
    <cellStyle name="Normal 12 8 4" xfId="2678"/>
    <cellStyle name="Normal 12 8 4 2" xfId="2679"/>
    <cellStyle name="Normal 12 8 5" xfId="2680"/>
    <cellStyle name="Normal 12 8 6" xfId="2681"/>
    <cellStyle name="Normal 12 9" xfId="2682"/>
    <cellStyle name="Normal 12 9 2" xfId="2683"/>
    <cellStyle name="Normal 12 9 2 2" xfId="2684"/>
    <cellStyle name="Normal 12 9 2 2 2" xfId="2685"/>
    <cellStyle name="Normal 12 9 2 2 2 2" xfId="2686"/>
    <cellStyle name="Normal 12 9 2 2 3" xfId="2687"/>
    <cellStyle name="Normal 12 9 2 2 4" xfId="2688"/>
    <cellStyle name="Normal 12 9 2 3" xfId="2689"/>
    <cellStyle name="Normal 12 9 2 3 2" xfId="2690"/>
    <cellStyle name="Normal 12 9 2 4" xfId="2691"/>
    <cellStyle name="Normal 12 9 2 5" xfId="2692"/>
    <cellStyle name="Normal 12 9 3" xfId="2693"/>
    <cellStyle name="Normal 12 9 3 2" xfId="2694"/>
    <cellStyle name="Normal 12 9 3 2 2" xfId="2695"/>
    <cellStyle name="Normal 12 9 3 3" xfId="2696"/>
    <cellStyle name="Normal 12 9 3 4" xfId="2697"/>
    <cellStyle name="Normal 12 9 4" xfId="2698"/>
    <cellStyle name="Normal 12 9 4 2" xfId="2699"/>
    <cellStyle name="Normal 12 9 5" xfId="2700"/>
    <cellStyle name="Normal 12 9 6" xfId="2701"/>
    <cellStyle name="Normal 120" xfId="2702"/>
    <cellStyle name="Normal 13" xfId="2703"/>
    <cellStyle name="Normal 13 2" xfId="2704"/>
    <cellStyle name="Normal 14" xfId="2705"/>
    <cellStyle name="Normal 14 10" xfId="2706"/>
    <cellStyle name="Normal 14 10 2" xfId="2707"/>
    <cellStyle name="Normal 14 10 2 2" xfId="2708"/>
    <cellStyle name="Normal 14 10 3" xfId="2709"/>
    <cellStyle name="Normal 14 10 4" xfId="2710"/>
    <cellStyle name="Normal 14 11" xfId="2711"/>
    <cellStyle name="Normal 14 11 2" xfId="2712"/>
    <cellStyle name="Normal 14 11 2 2" xfId="2713"/>
    <cellStyle name="Normal 14 11 3" xfId="2714"/>
    <cellStyle name="Normal 14 12" xfId="2715"/>
    <cellStyle name="Normal 14 12 2" xfId="2716"/>
    <cellStyle name="Normal 14 12 2 2" xfId="2717"/>
    <cellStyle name="Normal 14 12 3" xfId="2718"/>
    <cellStyle name="Normal 14 13" xfId="2719"/>
    <cellStyle name="Normal 14 13 2" xfId="2720"/>
    <cellStyle name="Normal 14 14" xfId="2721"/>
    <cellStyle name="Normal 14 15" xfId="2722"/>
    <cellStyle name="Normal 14 16" xfId="2723"/>
    <cellStyle name="Normal 14 2" xfId="2724"/>
    <cellStyle name="Normal 14 2 2" xfId="2725"/>
    <cellStyle name="Normal 14 2 2 2" xfId="2726"/>
    <cellStyle name="Normal 14 2 2 2 2" xfId="2727"/>
    <cellStyle name="Normal 14 2 2 2 2 2" xfId="2728"/>
    <cellStyle name="Normal 14 2 2 2 2 2 2" xfId="2729"/>
    <cellStyle name="Normal 14 2 2 2 2 2 2 2" xfId="2730"/>
    <cellStyle name="Normal 14 2 2 2 2 2 3" xfId="2731"/>
    <cellStyle name="Normal 14 2 2 2 2 2 4" xfId="2732"/>
    <cellStyle name="Normal 14 2 2 2 2 3" xfId="2733"/>
    <cellStyle name="Normal 14 2 2 2 2 3 2" xfId="2734"/>
    <cellStyle name="Normal 14 2 2 2 2 4" xfId="2735"/>
    <cellStyle name="Normal 14 2 2 2 2 5" xfId="2736"/>
    <cellStyle name="Normal 14 2 2 2 3" xfId="2737"/>
    <cellStyle name="Normal 14 2 2 2 3 2" xfId="2738"/>
    <cellStyle name="Normal 14 2 2 2 3 2 2" xfId="2739"/>
    <cellStyle name="Normal 14 2 2 2 3 3" xfId="2740"/>
    <cellStyle name="Normal 14 2 2 2 3 4" xfId="2741"/>
    <cellStyle name="Normal 14 2 2 2 4" xfId="2742"/>
    <cellStyle name="Normal 14 2 2 2 4 2" xfId="2743"/>
    <cellStyle name="Normal 14 2 2 2 5" xfId="2744"/>
    <cellStyle name="Normal 14 2 2 2 6" xfId="2745"/>
    <cellStyle name="Normal 14 2 2 3" xfId="2746"/>
    <cellStyle name="Normal 14 2 2 3 2" xfId="2747"/>
    <cellStyle name="Normal 14 2 2 3 2 2" xfId="2748"/>
    <cellStyle name="Normal 14 2 2 3 2 2 2" xfId="2749"/>
    <cellStyle name="Normal 14 2 2 3 2 3" xfId="2750"/>
    <cellStyle name="Normal 14 2 2 3 2 4" xfId="2751"/>
    <cellStyle name="Normal 14 2 2 3 3" xfId="2752"/>
    <cellStyle name="Normal 14 2 2 3 3 2" xfId="2753"/>
    <cellStyle name="Normal 14 2 2 3 4" xfId="2754"/>
    <cellStyle name="Normal 14 2 2 3 5" xfId="2755"/>
    <cellStyle name="Normal 14 2 2 4" xfId="2756"/>
    <cellStyle name="Normal 14 2 2 4 2" xfId="2757"/>
    <cellStyle name="Normal 14 2 2 4 2 2" xfId="2758"/>
    <cellStyle name="Normal 14 2 2 4 3" xfId="2759"/>
    <cellStyle name="Normal 14 2 2 4 4" xfId="2760"/>
    <cellStyle name="Normal 14 2 2 5" xfId="2761"/>
    <cellStyle name="Normal 14 2 2 5 2" xfId="2762"/>
    <cellStyle name="Normal 14 2 2 6" xfId="2763"/>
    <cellStyle name="Normal 14 2 2 7" xfId="2764"/>
    <cellStyle name="Normal 14 2 3" xfId="2765"/>
    <cellStyle name="Normal 14 2 3 2" xfId="2766"/>
    <cellStyle name="Normal 14 2 3 2 2" xfId="2767"/>
    <cellStyle name="Normal 14 2 3 2 2 2" xfId="2768"/>
    <cellStyle name="Normal 14 2 3 2 2 2 2" xfId="2769"/>
    <cellStyle name="Normal 14 2 3 2 2 3" xfId="2770"/>
    <cellStyle name="Normal 14 2 3 2 2 4" xfId="2771"/>
    <cellStyle name="Normal 14 2 3 2 3" xfId="2772"/>
    <cellStyle name="Normal 14 2 3 2 3 2" xfId="2773"/>
    <cellStyle name="Normal 14 2 3 2 4" xfId="2774"/>
    <cellStyle name="Normal 14 2 3 2 5" xfId="2775"/>
    <cellStyle name="Normal 14 2 3 3" xfId="2776"/>
    <cellStyle name="Normal 14 2 3 3 2" xfId="2777"/>
    <cellStyle name="Normal 14 2 3 3 2 2" xfId="2778"/>
    <cellStyle name="Normal 14 2 3 3 3" xfId="2779"/>
    <cellStyle name="Normal 14 2 3 3 4" xfId="2780"/>
    <cellStyle name="Normal 14 2 3 4" xfId="2781"/>
    <cellStyle name="Normal 14 2 3 4 2" xfId="2782"/>
    <cellStyle name="Normal 14 2 3 5" xfId="2783"/>
    <cellStyle name="Normal 14 2 3 6" xfId="2784"/>
    <cellStyle name="Normal 14 2 4" xfId="2785"/>
    <cellStyle name="Normal 14 2 4 2" xfId="2786"/>
    <cellStyle name="Normal 14 2 4 2 2" xfId="2787"/>
    <cellStyle name="Normal 14 2 4 2 2 2" xfId="2788"/>
    <cellStyle name="Normal 14 2 4 2 2 2 2" xfId="2789"/>
    <cellStyle name="Normal 14 2 4 2 2 3" xfId="2790"/>
    <cellStyle name="Normal 14 2 4 2 2 4" xfId="2791"/>
    <cellStyle name="Normal 14 2 4 2 3" xfId="2792"/>
    <cellStyle name="Normal 14 2 4 2 3 2" xfId="2793"/>
    <cellStyle name="Normal 14 2 4 2 4" xfId="2794"/>
    <cellStyle name="Normal 14 2 4 2 5" xfId="2795"/>
    <cellStyle name="Normal 14 2 4 3" xfId="2796"/>
    <cellStyle name="Normal 14 2 4 3 2" xfId="2797"/>
    <cellStyle name="Normal 14 2 4 3 2 2" xfId="2798"/>
    <cellStyle name="Normal 14 2 4 3 3" xfId="2799"/>
    <cellStyle name="Normal 14 2 4 3 4" xfId="2800"/>
    <cellStyle name="Normal 14 2 4 4" xfId="2801"/>
    <cellStyle name="Normal 14 2 4 4 2" xfId="2802"/>
    <cellStyle name="Normal 14 2 4 5" xfId="2803"/>
    <cellStyle name="Normal 14 2 4 6" xfId="2804"/>
    <cellStyle name="Normal 14 2 5" xfId="2805"/>
    <cellStyle name="Normal 14 2 5 2" xfId="2806"/>
    <cellStyle name="Normal 14 2 5 2 2" xfId="2807"/>
    <cellStyle name="Normal 14 2 5 2 2 2" xfId="2808"/>
    <cellStyle name="Normal 14 2 5 2 3" xfId="2809"/>
    <cellStyle name="Normal 14 2 5 2 4" xfId="2810"/>
    <cellStyle name="Normal 14 2 5 3" xfId="2811"/>
    <cellStyle name="Normal 14 2 5 3 2" xfId="2812"/>
    <cellStyle name="Normal 14 2 5 4" xfId="2813"/>
    <cellStyle name="Normal 14 2 5 5" xfId="2814"/>
    <cellStyle name="Normal 14 2 6" xfId="2815"/>
    <cellStyle name="Normal 14 2 6 2" xfId="2816"/>
    <cellStyle name="Normal 14 2 6 2 2" xfId="2817"/>
    <cellStyle name="Normal 14 2 6 3" xfId="2818"/>
    <cellStyle name="Normal 14 2 6 4" xfId="2819"/>
    <cellStyle name="Normal 14 2 7" xfId="2820"/>
    <cellStyle name="Normal 14 2 7 2" xfId="2821"/>
    <cellStyle name="Normal 14 2 8" xfId="2822"/>
    <cellStyle name="Normal 14 2 9" xfId="2823"/>
    <cellStyle name="Normal 14 3" xfId="2824"/>
    <cellStyle name="Normal 14 3 2" xfId="2825"/>
    <cellStyle name="Normal 14 3 2 2" xfId="2826"/>
    <cellStyle name="Normal 14 3 2 2 2" xfId="2827"/>
    <cellStyle name="Normal 14 3 2 2 2 2" xfId="2828"/>
    <cellStyle name="Normal 14 3 2 2 2 2 2" xfId="2829"/>
    <cellStyle name="Normal 14 3 2 2 2 2 2 2" xfId="2830"/>
    <cellStyle name="Normal 14 3 2 2 2 2 3" xfId="2831"/>
    <cellStyle name="Normal 14 3 2 2 2 2 4" xfId="2832"/>
    <cellStyle name="Normal 14 3 2 2 2 3" xfId="2833"/>
    <cellStyle name="Normal 14 3 2 2 2 3 2" xfId="2834"/>
    <cellStyle name="Normal 14 3 2 2 2 4" xfId="2835"/>
    <cellStyle name="Normal 14 3 2 2 2 5" xfId="2836"/>
    <cellStyle name="Normal 14 3 2 2 3" xfId="2837"/>
    <cellStyle name="Normal 14 3 2 2 3 2" xfId="2838"/>
    <cellStyle name="Normal 14 3 2 2 3 2 2" xfId="2839"/>
    <cellStyle name="Normal 14 3 2 2 3 3" xfId="2840"/>
    <cellStyle name="Normal 14 3 2 2 3 4" xfId="2841"/>
    <cellStyle name="Normal 14 3 2 2 4" xfId="2842"/>
    <cellStyle name="Normal 14 3 2 2 4 2" xfId="2843"/>
    <cellStyle name="Normal 14 3 2 2 5" xfId="2844"/>
    <cellStyle name="Normal 14 3 2 2 6" xfId="2845"/>
    <cellStyle name="Normal 14 3 2 3" xfId="2846"/>
    <cellStyle name="Normal 14 3 2 3 2" xfId="2847"/>
    <cellStyle name="Normal 14 3 2 3 2 2" xfId="2848"/>
    <cellStyle name="Normal 14 3 2 3 2 2 2" xfId="2849"/>
    <cellStyle name="Normal 14 3 2 3 2 3" xfId="2850"/>
    <cellStyle name="Normal 14 3 2 3 2 4" xfId="2851"/>
    <cellStyle name="Normal 14 3 2 3 3" xfId="2852"/>
    <cellStyle name="Normal 14 3 2 3 3 2" xfId="2853"/>
    <cellStyle name="Normal 14 3 2 3 4" xfId="2854"/>
    <cellStyle name="Normal 14 3 2 3 5" xfId="2855"/>
    <cellStyle name="Normal 14 3 2 4" xfId="2856"/>
    <cellStyle name="Normal 14 3 2 4 2" xfId="2857"/>
    <cellStyle name="Normal 14 3 2 4 2 2" xfId="2858"/>
    <cellStyle name="Normal 14 3 2 4 3" xfId="2859"/>
    <cellStyle name="Normal 14 3 2 4 4" xfId="2860"/>
    <cellStyle name="Normal 14 3 2 5" xfId="2861"/>
    <cellStyle name="Normal 14 3 2 5 2" xfId="2862"/>
    <cellStyle name="Normal 14 3 2 6" xfId="2863"/>
    <cellStyle name="Normal 14 3 2 7" xfId="2864"/>
    <cellStyle name="Normal 14 3 3" xfId="2865"/>
    <cellStyle name="Normal 14 3 3 2" xfId="2866"/>
    <cellStyle name="Normal 14 3 3 2 2" xfId="2867"/>
    <cellStyle name="Normal 14 3 3 2 2 2" xfId="2868"/>
    <cellStyle name="Normal 14 3 3 2 2 2 2" xfId="2869"/>
    <cellStyle name="Normal 14 3 3 2 2 3" xfId="2870"/>
    <cellStyle name="Normal 14 3 3 2 2 4" xfId="2871"/>
    <cellStyle name="Normal 14 3 3 2 3" xfId="2872"/>
    <cellStyle name="Normal 14 3 3 2 3 2" xfId="2873"/>
    <cellStyle name="Normal 14 3 3 2 4" xfId="2874"/>
    <cellStyle name="Normal 14 3 3 2 5" xfId="2875"/>
    <cellStyle name="Normal 14 3 3 3" xfId="2876"/>
    <cellStyle name="Normal 14 3 3 3 2" xfId="2877"/>
    <cellStyle name="Normal 14 3 3 3 2 2" xfId="2878"/>
    <cellStyle name="Normal 14 3 3 3 3" xfId="2879"/>
    <cellStyle name="Normal 14 3 3 3 4" xfId="2880"/>
    <cellStyle name="Normal 14 3 3 4" xfId="2881"/>
    <cellStyle name="Normal 14 3 3 4 2" xfId="2882"/>
    <cellStyle name="Normal 14 3 3 5" xfId="2883"/>
    <cellStyle name="Normal 14 3 3 6" xfId="2884"/>
    <cellStyle name="Normal 14 3 4" xfId="2885"/>
    <cellStyle name="Normal 14 3 4 2" xfId="2886"/>
    <cellStyle name="Normal 14 3 4 2 2" xfId="2887"/>
    <cellStyle name="Normal 14 3 4 2 2 2" xfId="2888"/>
    <cellStyle name="Normal 14 3 4 2 2 2 2" xfId="2889"/>
    <cellStyle name="Normal 14 3 4 2 2 3" xfId="2890"/>
    <cellStyle name="Normal 14 3 4 2 2 4" xfId="2891"/>
    <cellStyle name="Normal 14 3 4 2 3" xfId="2892"/>
    <cellStyle name="Normal 14 3 4 2 3 2" xfId="2893"/>
    <cellStyle name="Normal 14 3 4 2 4" xfId="2894"/>
    <cellStyle name="Normal 14 3 4 2 5" xfId="2895"/>
    <cellStyle name="Normal 14 3 4 3" xfId="2896"/>
    <cellStyle name="Normal 14 3 4 3 2" xfId="2897"/>
    <cellStyle name="Normal 14 3 4 3 2 2" xfId="2898"/>
    <cellStyle name="Normal 14 3 4 3 3" xfId="2899"/>
    <cellStyle name="Normal 14 3 4 3 4" xfId="2900"/>
    <cellStyle name="Normal 14 3 4 4" xfId="2901"/>
    <cellStyle name="Normal 14 3 4 4 2" xfId="2902"/>
    <cellStyle name="Normal 14 3 4 5" xfId="2903"/>
    <cellStyle name="Normal 14 3 4 6" xfId="2904"/>
    <cellStyle name="Normal 14 3 5" xfId="2905"/>
    <cellStyle name="Normal 14 3 5 2" xfId="2906"/>
    <cellStyle name="Normal 14 3 5 2 2" xfId="2907"/>
    <cellStyle name="Normal 14 3 5 2 2 2" xfId="2908"/>
    <cellStyle name="Normal 14 3 5 2 3" xfId="2909"/>
    <cellStyle name="Normal 14 3 5 2 4" xfId="2910"/>
    <cellStyle name="Normal 14 3 5 3" xfId="2911"/>
    <cellStyle name="Normal 14 3 5 3 2" xfId="2912"/>
    <cellStyle name="Normal 14 3 5 4" xfId="2913"/>
    <cellStyle name="Normal 14 3 5 5" xfId="2914"/>
    <cellStyle name="Normal 14 3 6" xfId="2915"/>
    <cellStyle name="Normal 14 3 6 2" xfId="2916"/>
    <cellStyle name="Normal 14 3 6 2 2" xfId="2917"/>
    <cellStyle name="Normal 14 3 6 3" xfId="2918"/>
    <cellStyle name="Normal 14 3 6 4" xfId="2919"/>
    <cellStyle name="Normal 14 3 7" xfId="2920"/>
    <cellStyle name="Normal 14 3 7 2" xfId="2921"/>
    <cellStyle name="Normal 14 3 8" xfId="2922"/>
    <cellStyle name="Normal 14 3 9" xfId="2923"/>
    <cellStyle name="Normal 14 4" xfId="2924"/>
    <cellStyle name="Normal 14 4 2" xfId="2925"/>
    <cellStyle name="Normal 14 4 2 2" xfId="2926"/>
    <cellStyle name="Normal 14 4 2 2 2" xfId="2927"/>
    <cellStyle name="Normal 14 4 2 2 2 2" xfId="2928"/>
    <cellStyle name="Normal 14 4 2 2 2 2 2" xfId="2929"/>
    <cellStyle name="Normal 14 4 2 2 2 3" xfId="2930"/>
    <cellStyle name="Normal 14 4 2 2 2 4" xfId="2931"/>
    <cellStyle name="Normal 14 4 2 2 3" xfId="2932"/>
    <cellStyle name="Normal 14 4 2 2 3 2" xfId="2933"/>
    <cellStyle name="Normal 14 4 2 2 4" xfId="2934"/>
    <cellStyle name="Normal 14 4 2 2 5" xfId="2935"/>
    <cellStyle name="Normal 14 4 2 3" xfId="2936"/>
    <cellStyle name="Normal 14 4 2 3 2" xfId="2937"/>
    <cellStyle name="Normal 14 4 2 3 2 2" xfId="2938"/>
    <cellStyle name="Normal 14 4 2 3 3" xfId="2939"/>
    <cellStyle name="Normal 14 4 2 3 4" xfId="2940"/>
    <cellStyle name="Normal 14 4 2 4" xfId="2941"/>
    <cellStyle name="Normal 14 4 2 4 2" xfId="2942"/>
    <cellStyle name="Normal 14 4 2 5" xfId="2943"/>
    <cellStyle name="Normal 14 4 2 6" xfId="2944"/>
    <cellStyle name="Normal 14 4 3" xfId="2945"/>
    <cellStyle name="Normal 14 4 3 2" xfId="2946"/>
    <cellStyle name="Normal 14 4 3 2 2" xfId="2947"/>
    <cellStyle name="Normal 14 4 3 2 2 2" xfId="2948"/>
    <cellStyle name="Normal 14 4 3 2 3" xfId="2949"/>
    <cellStyle name="Normal 14 4 3 2 4" xfId="2950"/>
    <cellStyle name="Normal 14 4 3 3" xfId="2951"/>
    <cellStyle name="Normal 14 4 3 3 2" xfId="2952"/>
    <cellStyle name="Normal 14 4 3 4" xfId="2953"/>
    <cellStyle name="Normal 14 4 3 5" xfId="2954"/>
    <cellStyle name="Normal 14 4 4" xfId="2955"/>
    <cellStyle name="Normal 14 4 4 2" xfId="2956"/>
    <cellStyle name="Normal 14 4 4 2 2" xfId="2957"/>
    <cellStyle name="Normal 14 4 4 3" xfId="2958"/>
    <cellStyle name="Normal 14 4 4 4" xfId="2959"/>
    <cellStyle name="Normal 14 4 5" xfId="2960"/>
    <cellStyle name="Normal 14 4 5 2" xfId="2961"/>
    <cellStyle name="Normal 14 4 6" xfId="2962"/>
    <cellStyle name="Normal 14 4 7" xfId="2963"/>
    <cellStyle name="Normal 14 5" xfId="2964"/>
    <cellStyle name="Normal 14 5 2" xfId="2965"/>
    <cellStyle name="Normal 14 5 2 2" xfId="2966"/>
    <cellStyle name="Normal 14 5 2 2 2" xfId="2967"/>
    <cellStyle name="Normal 14 5 2 2 2 2" xfId="2968"/>
    <cellStyle name="Normal 14 5 2 2 3" xfId="2969"/>
    <cellStyle name="Normal 14 5 2 2 4" xfId="2970"/>
    <cellStyle name="Normal 14 5 2 3" xfId="2971"/>
    <cellStyle name="Normal 14 5 2 3 2" xfId="2972"/>
    <cellStyle name="Normal 14 5 2 4" xfId="2973"/>
    <cellStyle name="Normal 14 5 2 5" xfId="2974"/>
    <cellStyle name="Normal 14 5 3" xfId="2975"/>
    <cellStyle name="Normal 14 5 3 2" xfId="2976"/>
    <cellStyle name="Normal 14 5 3 2 2" xfId="2977"/>
    <cellStyle name="Normal 14 5 3 3" xfId="2978"/>
    <cellStyle name="Normal 14 5 3 4" xfId="2979"/>
    <cellStyle name="Normal 14 5 4" xfId="2980"/>
    <cellStyle name="Normal 14 5 4 2" xfId="2981"/>
    <cellStyle name="Normal 14 5 5" xfId="2982"/>
    <cellStyle name="Normal 14 5 6" xfId="2983"/>
    <cellStyle name="Normal 14 6" xfId="2984"/>
    <cellStyle name="Normal 14 6 2" xfId="2985"/>
    <cellStyle name="Normal 14 6 2 2" xfId="2986"/>
    <cellStyle name="Normal 14 6 2 2 2" xfId="2987"/>
    <cellStyle name="Normal 14 6 2 2 2 2" xfId="2988"/>
    <cellStyle name="Normal 14 6 2 2 3" xfId="2989"/>
    <cellStyle name="Normal 14 6 2 2 4" xfId="2990"/>
    <cellStyle name="Normal 14 6 2 3" xfId="2991"/>
    <cellStyle name="Normal 14 6 2 3 2" xfId="2992"/>
    <cellStyle name="Normal 14 6 2 4" xfId="2993"/>
    <cellStyle name="Normal 14 6 2 5" xfId="2994"/>
    <cellStyle name="Normal 14 6 3" xfId="2995"/>
    <cellStyle name="Normal 14 6 3 2" xfId="2996"/>
    <cellStyle name="Normal 14 6 3 2 2" xfId="2997"/>
    <cellStyle name="Normal 14 6 3 3" xfId="2998"/>
    <cellStyle name="Normal 14 6 3 4" xfId="2999"/>
    <cellStyle name="Normal 14 6 4" xfId="3000"/>
    <cellStyle name="Normal 14 6 4 2" xfId="3001"/>
    <cellStyle name="Normal 14 6 5" xfId="3002"/>
    <cellStyle name="Normal 14 6 6" xfId="3003"/>
    <cellStyle name="Normal 14 7" xfId="3004"/>
    <cellStyle name="Normal 14 7 2" xfId="3005"/>
    <cellStyle name="Normal 14 7 2 2" xfId="3006"/>
    <cellStyle name="Normal 14 7 2 2 2" xfId="3007"/>
    <cellStyle name="Normal 14 7 2 3" xfId="3008"/>
    <cellStyle name="Normal 14 7 2 4" xfId="3009"/>
    <cellStyle name="Normal 14 7 3" xfId="3010"/>
    <cellStyle name="Normal 14 7 3 2" xfId="3011"/>
    <cellStyle name="Normal 14 7 4" xfId="3012"/>
    <cellStyle name="Normal 14 7 5" xfId="3013"/>
    <cellStyle name="Normal 14 8" xfId="3014"/>
    <cellStyle name="Normal 14 8 2" xfId="3015"/>
    <cellStyle name="Normal 14 8 2 2" xfId="3016"/>
    <cellStyle name="Normal 14 8 2 2 2" xfId="3017"/>
    <cellStyle name="Normal 14 8 2 3" xfId="3018"/>
    <cellStyle name="Normal 14 8 2 4" xfId="3019"/>
    <cellStyle name="Normal 14 8 3" xfId="3020"/>
    <cellStyle name="Normal 14 8 3 2" xfId="3021"/>
    <cellStyle name="Normal 14 8 4" xfId="3022"/>
    <cellStyle name="Normal 14 8 5" xfId="3023"/>
    <cellStyle name="Normal 14 9" xfId="3024"/>
    <cellStyle name="Normal 15" xfId="3025"/>
    <cellStyle name="Normal 15 2" xfId="3026"/>
    <cellStyle name="Normal 15 2 2" xfId="3027"/>
    <cellStyle name="Normal 15 2 2 2" xfId="3028"/>
    <cellStyle name="Normal 15 2 3" xfId="3029"/>
    <cellStyle name="Normal 15 3" xfId="3030"/>
    <cellStyle name="Normal 15 4" xfId="3031"/>
    <cellStyle name="Normal 15 4 2" xfId="3032"/>
    <cellStyle name="Normal 15 5" xfId="3033"/>
    <cellStyle name="Normal 15 6" xfId="3034"/>
    <cellStyle name="Normal 16" xfId="3035"/>
    <cellStyle name="Normal 16 2" xfId="3036"/>
    <cellStyle name="Normal 16 2 2" xfId="3037"/>
    <cellStyle name="Normal 16 2 2 2" xfId="3038"/>
    <cellStyle name="Normal 16 2 2 2 2" xfId="3039"/>
    <cellStyle name="Normal 16 2 2 3" xfId="3040"/>
    <cellStyle name="Normal 16 2 2 4" xfId="3041"/>
    <cellStyle name="Normal 16 2 3" xfId="3042"/>
    <cellStyle name="Normal 16 2 3 2" xfId="3043"/>
    <cellStyle name="Normal 16 2 4" xfId="3044"/>
    <cellStyle name="Normal 16 2 5" xfId="3045"/>
    <cellStyle name="Normal 16 3" xfId="3046"/>
    <cellStyle name="Normal 16 3 2" xfId="3047"/>
    <cellStyle name="Normal 16 3 2 2" xfId="3048"/>
    <cellStyle name="Normal 16 3 3" xfId="3049"/>
    <cellStyle name="Normal 16 3 4" xfId="3050"/>
    <cellStyle name="Normal 16 4" xfId="3051"/>
    <cellStyle name="Normal 16 5" xfId="3052"/>
    <cellStyle name="Normal 16 5 2" xfId="3053"/>
    <cellStyle name="Normal 16 5 2 2" xfId="3054"/>
    <cellStyle name="Normal 16 5 3" xfId="3055"/>
    <cellStyle name="Normal 16 5 4" xfId="3056"/>
    <cellStyle name="Normal 16 6" xfId="3057"/>
    <cellStyle name="Normal 16 6 2" xfId="3058"/>
    <cellStyle name="Normal 16 7" xfId="3059"/>
    <cellStyle name="Normal 16 8" xfId="3060"/>
    <cellStyle name="Normal 16 9" xfId="3061"/>
    <cellStyle name="Normal 17" xfId="3062"/>
    <cellStyle name="Normal 17 2" xfId="3063"/>
    <cellStyle name="Normal 18" xfId="3064"/>
    <cellStyle name="Normal 18 2" xfId="3065"/>
    <cellStyle name="Normal 18 2 2" xfId="3066"/>
    <cellStyle name="Normal 18 2 2 2" xfId="3067"/>
    <cellStyle name="Normal 18 2 3" xfId="3068"/>
    <cellStyle name="Normal 18 2 4" xfId="3069"/>
    <cellStyle name="Normal 18 3" xfId="3070"/>
    <cellStyle name="Normal 18 4" xfId="3071"/>
    <cellStyle name="Normal 18 4 2" xfId="3072"/>
    <cellStyle name="Normal 18 5" xfId="3073"/>
    <cellStyle name="Normal 18 6" xfId="3074"/>
    <cellStyle name="Normal 18 7" xfId="3075"/>
    <cellStyle name="Normal 19" xfId="3076"/>
    <cellStyle name="Normal 19 2" xfId="3077"/>
    <cellStyle name="Normal 19 2 2" xfId="3078"/>
    <cellStyle name="Normal 19 2 2 2" xfId="3079"/>
    <cellStyle name="Normal 19 2 3" xfId="3080"/>
    <cellStyle name="Normal 19 2 4" xfId="3081"/>
    <cellStyle name="Normal 19 3" xfId="3082"/>
    <cellStyle name="Normal 19 4" xfId="3083"/>
    <cellStyle name="Normal 19 4 2" xfId="3084"/>
    <cellStyle name="Normal 19 5" xfId="3085"/>
    <cellStyle name="Normal 19 6" xfId="3086"/>
    <cellStyle name="Normal 19 7" xfId="3087"/>
    <cellStyle name="Normal 2" xfId="3088"/>
    <cellStyle name="Normal 2 10" xfId="3089"/>
    <cellStyle name="Normal 2 11" xfId="3090"/>
    <cellStyle name="Normal 2 2" xfId="3091"/>
    <cellStyle name="Normal 2 2 2" xfId="3092"/>
    <cellStyle name="Normal 2 3" xfId="3093"/>
    <cellStyle name="Normal 2 3 10" xfId="3094"/>
    <cellStyle name="Normal 2 3 11" xfId="3095"/>
    <cellStyle name="Normal 2 3 12" xfId="3096"/>
    <cellStyle name="Normal 2 3 13" xfId="3097"/>
    <cellStyle name="Normal 2 3 2" xfId="3098"/>
    <cellStyle name="Normal 2 3 2 2" xfId="3099"/>
    <cellStyle name="Normal 2 3 2 2 2" xfId="3100"/>
    <cellStyle name="Normal 2 3 2 2 2 2" xfId="3101"/>
    <cellStyle name="Normal 2 3 2 2 2 2 2" xfId="3102"/>
    <cellStyle name="Normal 2 3 2 2 2 2 2 2" xfId="3103"/>
    <cellStyle name="Normal 2 3 2 2 2 2 3" xfId="3104"/>
    <cellStyle name="Normal 2 3 2 2 2 2 4" xfId="3105"/>
    <cellStyle name="Normal 2 3 2 2 2 3" xfId="3106"/>
    <cellStyle name="Normal 2 3 2 2 2 3 2" xfId="3107"/>
    <cellStyle name="Normal 2 3 2 2 2 4" xfId="3108"/>
    <cellStyle name="Normal 2 3 2 2 2 5" xfId="3109"/>
    <cellStyle name="Normal 2 3 2 2 3" xfId="3110"/>
    <cellStyle name="Normal 2 3 2 2 3 2" xfId="3111"/>
    <cellStyle name="Normal 2 3 2 2 3 2 2" xfId="3112"/>
    <cellStyle name="Normal 2 3 2 2 3 3" xfId="3113"/>
    <cellStyle name="Normal 2 3 2 2 3 4" xfId="3114"/>
    <cellStyle name="Normal 2 3 2 2 4" xfId="3115"/>
    <cellStyle name="Normal 2 3 2 2 4 2" xfId="3116"/>
    <cellStyle name="Normal 2 3 2 2 5" xfId="3117"/>
    <cellStyle name="Normal 2 3 2 2 6" xfId="3118"/>
    <cellStyle name="Normal 2 3 2 3" xfId="3119"/>
    <cellStyle name="Normal 2 3 2 3 2" xfId="3120"/>
    <cellStyle name="Normal 2 3 2 3 2 2" xfId="3121"/>
    <cellStyle name="Normal 2 3 2 3 2 2 2" xfId="3122"/>
    <cellStyle name="Normal 2 3 2 3 2 3" xfId="3123"/>
    <cellStyle name="Normal 2 3 2 3 2 4" xfId="3124"/>
    <cellStyle name="Normal 2 3 2 3 3" xfId="3125"/>
    <cellStyle name="Normal 2 3 2 3 3 2" xfId="3126"/>
    <cellStyle name="Normal 2 3 2 3 4" xfId="3127"/>
    <cellStyle name="Normal 2 3 2 3 5" xfId="3128"/>
    <cellStyle name="Normal 2 3 2 4" xfId="3129"/>
    <cellStyle name="Normal 2 3 2 4 2" xfId="3130"/>
    <cellStyle name="Normal 2 3 2 4 2 2" xfId="3131"/>
    <cellStyle name="Normal 2 3 2 4 3" xfId="3132"/>
    <cellStyle name="Normal 2 3 2 4 4" xfId="3133"/>
    <cellStyle name="Normal 2 3 2 5" xfId="3134"/>
    <cellStyle name="Normal 2 3 2 5 2" xfId="3135"/>
    <cellStyle name="Normal 2 3 2 6" xfId="3136"/>
    <cellStyle name="Normal 2 3 2 7" xfId="3137"/>
    <cellStyle name="Normal 2 3 2 8" xfId="3138"/>
    <cellStyle name="Normal 2 3 2 9" xfId="3139"/>
    <cellStyle name="Normal 2 3 3" xfId="3140"/>
    <cellStyle name="Normal 2 3 3 2" xfId="3141"/>
    <cellStyle name="Normal 2 3 3 2 2" xfId="3142"/>
    <cellStyle name="Normal 2 3 3 2 2 2" xfId="3143"/>
    <cellStyle name="Normal 2 3 3 2 2 2 2" xfId="3144"/>
    <cellStyle name="Normal 2 3 3 2 2 3" xfId="3145"/>
    <cellStyle name="Normal 2 3 3 2 2 4" xfId="3146"/>
    <cellStyle name="Normal 2 3 3 2 3" xfId="3147"/>
    <cellStyle name="Normal 2 3 3 2 3 2" xfId="3148"/>
    <cellStyle name="Normal 2 3 3 2 4" xfId="3149"/>
    <cellStyle name="Normal 2 3 3 2 5" xfId="3150"/>
    <cellStyle name="Normal 2 3 3 3" xfId="3151"/>
    <cellStyle name="Normal 2 3 3 3 2" xfId="3152"/>
    <cellStyle name="Normal 2 3 3 3 2 2" xfId="3153"/>
    <cellStyle name="Normal 2 3 3 3 3" xfId="3154"/>
    <cellStyle name="Normal 2 3 3 3 4" xfId="3155"/>
    <cellStyle name="Normal 2 3 3 4" xfId="3156"/>
    <cellStyle name="Normal 2 3 3 4 2" xfId="3157"/>
    <cellStyle name="Normal 2 3 3 5" xfId="3158"/>
    <cellStyle name="Normal 2 3 3 6" xfId="3159"/>
    <cellStyle name="Normal 2 3 3 7" xfId="3160"/>
    <cellStyle name="Normal 2 3 4" xfId="3161"/>
    <cellStyle name="Normal 2 3 4 2" xfId="3162"/>
    <cellStyle name="Normal 2 3 4 2 2" xfId="3163"/>
    <cellStyle name="Normal 2 3 4 2 2 2" xfId="3164"/>
    <cellStyle name="Normal 2 3 4 2 2 2 2" xfId="3165"/>
    <cellStyle name="Normal 2 3 4 2 2 3" xfId="3166"/>
    <cellStyle name="Normal 2 3 4 2 2 4" xfId="3167"/>
    <cellStyle name="Normal 2 3 4 2 3" xfId="3168"/>
    <cellStyle name="Normal 2 3 4 2 3 2" xfId="3169"/>
    <cellStyle name="Normal 2 3 4 2 4" xfId="3170"/>
    <cellStyle name="Normal 2 3 4 2 5" xfId="3171"/>
    <cellStyle name="Normal 2 3 4 3" xfId="3172"/>
    <cellStyle name="Normal 2 3 4 3 2" xfId="3173"/>
    <cellStyle name="Normal 2 3 4 3 2 2" xfId="3174"/>
    <cellStyle name="Normal 2 3 4 3 3" xfId="3175"/>
    <cellStyle name="Normal 2 3 4 3 4" xfId="3176"/>
    <cellStyle name="Normal 2 3 4 4" xfId="3177"/>
    <cellStyle name="Normal 2 3 4 4 2" xfId="3178"/>
    <cellStyle name="Normal 2 3 4 5" xfId="3179"/>
    <cellStyle name="Normal 2 3 4 6" xfId="3180"/>
    <cellStyle name="Normal 2 3 5" xfId="3181"/>
    <cellStyle name="Normal 2 3 5 2" xfId="3182"/>
    <cellStyle name="Normal 2 3 5 2 2" xfId="3183"/>
    <cellStyle name="Normal 2 3 5 2 2 2" xfId="3184"/>
    <cellStyle name="Normal 2 3 5 2 3" xfId="3185"/>
    <cellStyle name="Normal 2 3 5 2 4" xfId="3186"/>
    <cellStyle name="Normal 2 3 5 3" xfId="3187"/>
    <cellStyle name="Normal 2 3 5 3 2" xfId="3188"/>
    <cellStyle name="Normal 2 3 5 4" xfId="3189"/>
    <cellStyle name="Normal 2 3 5 5" xfId="3190"/>
    <cellStyle name="Normal 2 3 6" xfId="3191"/>
    <cellStyle name="Normal 2 3 6 2" xfId="3192"/>
    <cellStyle name="Normal 2 3 6 2 2" xfId="3193"/>
    <cellStyle name="Normal 2 3 6 3" xfId="3194"/>
    <cellStyle name="Normal 2 3 6 4" xfId="3195"/>
    <cellStyle name="Normal 2 3 7" xfId="3196"/>
    <cellStyle name="Normal 2 3 8" xfId="3197"/>
    <cellStyle name="Normal 2 3 8 2" xfId="3198"/>
    <cellStyle name="Normal 2 3 8 2 2" xfId="3199"/>
    <cellStyle name="Normal 2 3 8 3" xfId="3200"/>
    <cellStyle name="Normal 2 3 8 4" xfId="3201"/>
    <cellStyle name="Normal 2 3 9" xfId="3202"/>
    <cellStyle name="Normal 2 3 9 2" xfId="3203"/>
    <cellStyle name="Normal 2 4" xfId="3204"/>
    <cellStyle name="Normal 2 4 2" xfId="3205"/>
    <cellStyle name="Normal 2 4 3" xfId="3206"/>
    <cellStyle name="Normal 2 4 4" xfId="3207"/>
    <cellStyle name="Normal 2 5" xfId="3208"/>
    <cellStyle name="Normal 2 5 2" xfId="3209"/>
    <cellStyle name="Normal 2 5 3" xfId="3210"/>
    <cellStyle name="Normal 2 6" xfId="3211"/>
    <cellStyle name="Normal 2 6 2" xfId="3212"/>
    <cellStyle name="Normal 2 7" xfId="3213"/>
    <cellStyle name="Normal 2 7 2" xfId="3214"/>
    <cellStyle name="Normal 2 8" xfId="3215"/>
    <cellStyle name="Normal 2 8 2" xfId="3216"/>
    <cellStyle name="Normal 2 8 3" xfId="3217"/>
    <cellStyle name="Normal 2 8 4" xfId="3218"/>
    <cellStyle name="Normal 2 9" xfId="3219"/>
    <cellStyle name="Normal 2_(attorney work product) Final Participation" xfId="3220"/>
    <cellStyle name="Normal 20" xfId="3221"/>
    <cellStyle name="Normal 21" xfId="3222"/>
    <cellStyle name="Normal 22" xfId="3223"/>
    <cellStyle name="Normal 23" xfId="3224"/>
    <cellStyle name="Normal 24" xfId="3225"/>
    <cellStyle name="Normal 24 2" xfId="3226"/>
    <cellStyle name="Normal 25" xfId="3227"/>
    <cellStyle name="Normal 25 2" xfId="3228"/>
    <cellStyle name="Normal 26" xfId="3229"/>
    <cellStyle name="Normal 26 2" xfId="3230"/>
    <cellStyle name="Normal 27" xfId="3231"/>
    <cellStyle name="Normal 27 2" xfId="3232"/>
    <cellStyle name="Normal 28" xfId="3233"/>
    <cellStyle name="Normal 29" xfId="3234"/>
    <cellStyle name="Normal 3" xfId="3235"/>
    <cellStyle name="Normal 3 2" xfId="3236"/>
    <cellStyle name="Normal 3 3" xfId="3237"/>
    <cellStyle name="Normal 3 4" xfId="3238"/>
    <cellStyle name="Normal 3 5" xfId="3239"/>
    <cellStyle name="Normal 3 6" xfId="3240"/>
    <cellStyle name="Normal 3_ICF-FPL Program Planning Tool - Program Level Analysis Workbook - Existing Programs v 2" xfId="3241"/>
    <cellStyle name="Normal 30" xfId="3242"/>
    <cellStyle name="Normal 31" xfId="3243"/>
    <cellStyle name="Normal 32" xfId="3244"/>
    <cellStyle name="Normal 32 2" xfId="3245"/>
    <cellStyle name="Normal 32 3" xfId="3246"/>
    <cellStyle name="Normal 33" xfId="3247"/>
    <cellStyle name="Normal 33 2" xfId="3248"/>
    <cellStyle name="Normal 33 2 2" xfId="3249"/>
    <cellStyle name="Normal 33 2 2 2" xfId="3250"/>
    <cellStyle name="Normal 33 2 2 2 2" xfId="3251"/>
    <cellStyle name="Normal 33 2 2 3" xfId="3252"/>
    <cellStyle name="Normal 33 2 2 3 2" xfId="3253"/>
    <cellStyle name="Normal 33 2 2 4" xfId="3254"/>
    <cellStyle name="Normal 33 2 3" xfId="3255"/>
    <cellStyle name="Normal 33 2 3 2" xfId="3256"/>
    <cellStyle name="Normal 33 2 4" xfId="3257"/>
    <cellStyle name="Normal 33 2 4 2" xfId="3258"/>
    <cellStyle name="Normal 33 2 5" xfId="3259"/>
    <cellStyle name="Normal 33 2 5 2" xfId="3260"/>
    <cellStyle name="Normal 33 2 6" xfId="3261"/>
    <cellStyle name="Normal 33 3" xfId="3262"/>
    <cellStyle name="Normal 33 3 2" xfId="3263"/>
    <cellStyle name="Normal 33 3 2 2" xfId="3264"/>
    <cellStyle name="Normal 33 3 3" xfId="3265"/>
    <cellStyle name="Normal 33 3 3 2" xfId="3266"/>
    <cellStyle name="Normal 33 3 4" xfId="3267"/>
    <cellStyle name="Normal 33 4" xfId="3268"/>
    <cellStyle name="Normal 33 4 2" xfId="3269"/>
    <cellStyle name="Normal 33 4 3" xfId="3270"/>
    <cellStyle name="Normal 33 5" xfId="3271"/>
    <cellStyle name="Normal 33 5 2" xfId="3272"/>
    <cellStyle name="Normal 33 5 3" xfId="3273"/>
    <cellStyle name="Normal 33 6" xfId="3274"/>
    <cellStyle name="Normal 33 6 2" xfId="3275"/>
    <cellStyle name="Normal 33 7" xfId="3276"/>
    <cellStyle name="Normal 34" xfId="3277"/>
    <cellStyle name="Normal 34 2" xfId="3278"/>
    <cellStyle name="Normal 34 2 2" xfId="3279"/>
    <cellStyle name="Normal 34 3" xfId="3280"/>
    <cellStyle name="Normal 34 4" xfId="3281"/>
    <cellStyle name="Normal 34 5" xfId="3282"/>
    <cellStyle name="Normal 35" xfId="3283"/>
    <cellStyle name="Normal 35 2" xfId="3284"/>
    <cellStyle name="Normal 35 2 2" xfId="3285"/>
    <cellStyle name="Normal 35 3" xfId="3286"/>
    <cellStyle name="Normal 35 4" xfId="3287"/>
    <cellStyle name="Normal 35 5" xfId="3288"/>
    <cellStyle name="Normal 36" xfId="3289"/>
    <cellStyle name="Normal 36 2" xfId="3290"/>
    <cellStyle name="Normal 36 2 2" xfId="3291"/>
    <cellStyle name="Normal 36 3" xfId="3292"/>
    <cellStyle name="Normal 36 4" xfId="3293"/>
    <cellStyle name="Normal 37" xfId="3294"/>
    <cellStyle name="Normal 37 2" xfId="3295"/>
    <cellStyle name="Normal 38" xfId="3296"/>
    <cellStyle name="Normal 38 2" xfId="3297"/>
    <cellStyle name="Normal 39" xfId="3298"/>
    <cellStyle name="Normal 39 2" xfId="3299"/>
    <cellStyle name="Normal 4" xfId="2"/>
    <cellStyle name="Normal 4 2" xfId="3300"/>
    <cellStyle name="Normal 4 3" xfId="3301"/>
    <cellStyle name="Normal 4 4" xfId="3302"/>
    <cellStyle name="Normal 40" xfId="3303"/>
    <cellStyle name="Normal 40 2" xfId="3304"/>
    <cellStyle name="Normal 41" xfId="3305"/>
    <cellStyle name="Normal 41 2" xfId="3306"/>
    <cellStyle name="Normal 42" xfId="3307"/>
    <cellStyle name="Normal 42 2" xfId="3308"/>
    <cellStyle name="Normal 43" xfId="3309"/>
    <cellStyle name="Normal 43 2" xfId="3310"/>
    <cellStyle name="Normal 44" xfId="3311"/>
    <cellStyle name="Normal 44 2" xfId="3312"/>
    <cellStyle name="Normal 45" xfId="3313"/>
    <cellStyle name="Normal 45 2" xfId="3314"/>
    <cellStyle name="Normal 46" xfId="3315"/>
    <cellStyle name="Normal 46 2" xfId="3316"/>
    <cellStyle name="Normal 47" xfId="3317"/>
    <cellStyle name="Normal 47 2" xfId="3318"/>
    <cellStyle name="Normal 48" xfId="3319"/>
    <cellStyle name="Normal 48 2" xfId="3320"/>
    <cellStyle name="Normal 49" xfId="3321"/>
    <cellStyle name="Normal 49 2" xfId="3322"/>
    <cellStyle name="Normal 5" xfId="3323"/>
    <cellStyle name="Normal 5 2" xfId="3324"/>
    <cellStyle name="Normal 5 3" xfId="3325"/>
    <cellStyle name="Normal 5 3 2" xfId="3326"/>
    <cellStyle name="Normal 5 3 3" xfId="3327"/>
    <cellStyle name="Normal 5 4" xfId="3328"/>
    <cellStyle name="Normal 5 5" xfId="3329"/>
    <cellStyle name="Normal 50" xfId="3330"/>
    <cellStyle name="Normal 51" xfId="3331"/>
    <cellStyle name="Normal 51 2" xfId="3332"/>
    <cellStyle name="Normal 52" xfId="3333"/>
    <cellStyle name="Normal 52 2" xfId="3334"/>
    <cellStyle name="Normal 53" xfId="3335"/>
    <cellStyle name="Normal 54" xfId="3336"/>
    <cellStyle name="Normal 55" xfId="3337"/>
    <cellStyle name="Normal 56" xfId="3338"/>
    <cellStyle name="Normal 57" xfId="3339"/>
    <cellStyle name="Normal 58" xfId="3340"/>
    <cellStyle name="Normal 59" xfId="3341"/>
    <cellStyle name="Normal 6" xfId="3342"/>
    <cellStyle name="Normal 6 10" xfId="3343"/>
    <cellStyle name="Normal 6 10 2" xfId="3344"/>
    <cellStyle name="Normal 6 10 2 2" xfId="3345"/>
    <cellStyle name="Normal 6 10 2 2 2" xfId="3346"/>
    <cellStyle name="Normal 6 10 2 2 2 2" xfId="3347"/>
    <cellStyle name="Normal 6 10 2 2 3" xfId="3348"/>
    <cellStyle name="Normal 6 10 2 2 4" xfId="3349"/>
    <cellStyle name="Normal 6 10 2 3" xfId="3350"/>
    <cellStyle name="Normal 6 10 2 3 2" xfId="3351"/>
    <cellStyle name="Normal 6 10 2 4" xfId="3352"/>
    <cellStyle name="Normal 6 10 2 5" xfId="3353"/>
    <cellStyle name="Normal 6 10 3" xfId="3354"/>
    <cellStyle name="Normal 6 10 3 2" xfId="3355"/>
    <cellStyle name="Normal 6 10 3 2 2" xfId="3356"/>
    <cellStyle name="Normal 6 10 3 3" xfId="3357"/>
    <cellStyle name="Normal 6 10 3 4" xfId="3358"/>
    <cellStyle name="Normal 6 10 4" xfId="3359"/>
    <cellStyle name="Normal 6 10 4 2" xfId="3360"/>
    <cellStyle name="Normal 6 10 5" xfId="3361"/>
    <cellStyle name="Normal 6 10 6" xfId="3362"/>
    <cellStyle name="Normal 6 11" xfId="3363"/>
    <cellStyle name="Normal 6 11 2" xfId="3364"/>
    <cellStyle name="Normal 6 11 2 2" xfId="3365"/>
    <cellStyle name="Normal 6 11 2 2 2" xfId="3366"/>
    <cellStyle name="Normal 6 11 2 3" xfId="3367"/>
    <cellStyle name="Normal 6 11 2 4" xfId="3368"/>
    <cellStyle name="Normal 6 11 3" xfId="3369"/>
    <cellStyle name="Normal 6 11 3 2" xfId="3370"/>
    <cellStyle name="Normal 6 11 4" xfId="3371"/>
    <cellStyle name="Normal 6 11 5" xfId="3372"/>
    <cellStyle name="Normal 6 12" xfId="3373"/>
    <cellStyle name="Normal 6 12 2" xfId="3374"/>
    <cellStyle name="Normal 6 12 2 2" xfId="3375"/>
    <cellStyle name="Normal 6 12 2 2 2" xfId="3376"/>
    <cellStyle name="Normal 6 12 2 3" xfId="3377"/>
    <cellStyle name="Normal 6 12 2 4" xfId="3378"/>
    <cellStyle name="Normal 6 12 3" xfId="3379"/>
    <cellStyle name="Normal 6 12 3 2" xfId="3380"/>
    <cellStyle name="Normal 6 12 4" xfId="3381"/>
    <cellStyle name="Normal 6 12 5" xfId="3382"/>
    <cellStyle name="Normal 6 13" xfId="3383"/>
    <cellStyle name="Normal 6 13 2" xfId="3384"/>
    <cellStyle name="Normal 6 13 2 2" xfId="3385"/>
    <cellStyle name="Normal 6 13 3" xfId="3386"/>
    <cellStyle name="Normal 6 13 4" xfId="3387"/>
    <cellStyle name="Normal 6 14" xfId="3388"/>
    <cellStyle name="Normal 6 15" xfId="3389"/>
    <cellStyle name="Normal 6 15 2" xfId="3390"/>
    <cellStyle name="Normal 6 15 2 2" xfId="3391"/>
    <cellStyle name="Normal 6 15 3" xfId="3392"/>
    <cellStyle name="Normal 6 15 4" xfId="3393"/>
    <cellStyle name="Normal 6 16" xfId="3394"/>
    <cellStyle name="Normal 6 16 2" xfId="3395"/>
    <cellStyle name="Normal 6 16 2 2" xfId="3396"/>
    <cellStyle name="Normal 6 16 3" xfId="3397"/>
    <cellStyle name="Normal 6 17" xfId="3398"/>
    <cellStyle name="Normal 6 17 2" xfId="3399"/>
    <cellStyle name="Normal 6 17 2 2" xfId="3400"/>
    <cellStyle name="Normal 6 17 3" xfId="3401"/>
    <cellStyle name="Normal 6 18" xfId="3402"/>
    <cellStyle name="Normal 6 18 2" xfId="3403"/>
    <cellStyle name="Normal 6 19" xfId="3404"/>
    <cellStyle name="Normal 6 2" xfId="3405"/>
    <cellStyle name="Normal 6 2 10" xfId="3406"/>
    <cellStyle name="Normal 6 2 10 2" xfId="3407"/>
    <cellStyle name="Normal 6 2 10 2 2" xfId="3408"/>
    <cellStyle name="Normal 6 2 10 2 2 2" xfId="3409"/>
    <cellStyle name="Normal 6 2 10 2 3" xfId="3410"/>
    <cellStyle name="Normal 6 2 10 2 4" xfId="3411"/>
    <cellStyle name="Normal 6 2 10 3" xfId="3412"/>
    <cellStyle name="Normal 6 2 10 3 2" xfId="3413"/>
    <cellStyle name="Normal 6 2 10 4" xfId="3414"/>
    <cellStyle name="Normal 6 2 10 5" xfId="3415"/>
    <cellStyle name="Normal 6 2 11" xfId="3416"/>
    <cellStyle name="Normal 6 2 11 2" xfId="3417"/>
    <cellStyle name="Normal 6 2 11 2 2" xfId="3418"/>
    <cellStyle name="Normal 6 2 11 2 2 2" xfId="3419"/>
    <cellStyle name="Normal 6 2 11 2 3" xfId="3420"/>
    <cellStyle name="Normal 6 2 11 2 4" xfId="3421"/>
    <cellStyle name="Normal 6 2 11 3" xfId="3422"/>
    <cellStyle name="Normal 6 2 11 3 2" xfId="3423"/>
    <cellStyle name="Normal 6 2 11 4" xfId="3424"/>
    <cellStyle name="Normal 6 2 11 5" xfId="3425"/>
    <cellStyle name="Normal 6 2 12" xfId="3426"/>
    <cellStyle name="Normal 6 2 13" xfId="3427"/>
    <cellStyle name="Normal 6 2 13 2" xfId="3428"/>
    <cellStyle name="Normal 6 2 13 2 2" xfId="3429"/>
    <cellStyle name="Normal 6 2 13 3" xfId="3430"/>
    <cellStyle name="Normal 6 2 13 4" xfId="3431"/>
    <cellStyle name="Normal 6 2 14" xfId="3432"/>
    <cellStyle name="Normal 6 2 14 2" xfId="3433"/>
    <cellStyle name="Normal 6 2 14 2 2" xfId="3434"/>
    <cellStyle name="Normal 6 2 14 3" xfId="3435"/>
    <cellStyle name="Normal 6 2 15" xfId="3436"/>
    <cellStyle name="Normal 6 2 15 2" xfId="3437"/>
    <cellStyle name="Normal 6 2 15 2 2" xfId="3438"/>
    <cellStyle name="Normal 6 2 15 3" xfId="3439"/>
    <cellStyle name="Normal 6 2 16" xfId="3440"/>
    <cellStyle name="Normal 6 2 16 2" xfId="3441"/>
    <cellStyle name="Normal 6 2 17" xfId="3442"/>
    <cellStyle name="Normal 6 2 18" xfId="3443"/>
    <cellStyle name="Normal 6 2 2" xfId="3444"/>
    <cellStyle name="Normal 6 2 2 10" xfId="3445"/>
    <cellStyle name="Normal 6 2 2 10 2" xfId="3446"/>
    <cellStyle name="Normal 6 2 2 10 2 2" xfId="3447"/>
    <cellStyle name="Normal 6 2 2 10 2 2 2" xfId="3448"/>
    <cellStyle name="Normal 6 2 2 10 2 3" xfId="3449"/>
    <cellStyle name="Normal 6 2 2 10 2 4" xfId="3450"/>
    <cellStyle name="Normal 6 2 2 10 3" xfId="3451"/>
    <cellStyle name="Normal 6 2 2 10 3 2" xfId="3452"/>
    <cellStyle name="Normal 6 2 2 10 4" xfId="3453"/>
    <cellStyle name="Normal 6 2 2 10 5" xfId="3454"/>
    <cellStyle name="Normal 6 2 2 11" xfId="3455"/>
    <cellStyle name="Normal 6 2 2 11 2" xfId="3456"/>
    <cellStyle name="Normal 6 2 2 11 2 2" xfId="3457"/>
    <cellStyle name="Normal 6 2 2 11 3" xfId="3458"/>
    <cellStyle name="Normal 6 2 2 11 4" xfId="3459"/>
    <cellStyle name="Normal 6 2 2 12" xfId="3460"/>
    <cellStyle name="Normal 6 2 2 12 2" xfId="3461"/>
    <cellStyle name="Normal 6 2 2 12 2 2" xfId="3462"/>
    <cellStyle name="Normal 6 2 2 12 3" xfId="3463"/>
    <cellStyle name="Normal 6 2 2 13" xfId="3464"/>
    <cellStyle name="Normal 6 2 2 13 2" xfId="3465"/>
    <cellStyle name="Normal 6 2 2 13 2 2" xfId="3466"/>
    <cellStyle name="Normal 6 2 2 13 3" xfId="3467"/>
    <cellStyle name="Normal 6 2 2 14" xfId="3468"/>
    <cellStyle name="Normal 6 2 2 14 2" xfId="3469"/>
    <cellStyle name="Normal 6 2 2 15" xfId="3470"/>
    <cellStyle name="Normal 6 2 2 16" xfId="3471"/>
    <cellStyle name="Normal 6 2 2 2" xfId="3472"/>
    <cellStyle name="Normal 6 2 2 2 10" xfId="3473"/>
    <cellStyle name="Normal 6 2 2 2 10 2" xfId="3474"/>
    <cellStyle name="Normal 6 2 2 2 10 2 2" xfId="3475"/>
    <cellStyle name="Normal 6 2 2 2 10 3" xfId="3476"/>
    <cellStyle name="Normal 6 2 2 2 11" xfId="3477"/>
    <cellStyle name="Normal 6 2 2 2 11 2" xfId="3478"/>
    <cellStyle name="Normal 6 2 2 2 11 2 2" xfId="3479"/>
    <cellStyle name="Normal 6 2 2 2 11 3" xfId="3480"/>
    <cellStyle name="Normal 6 2 2 2 12" xfId="3481"/>
    <cellStyle name="Normal 6 2 2 2 12 2" xfId="3482"/>
    <cellStyle name="Normal 6 2 2 2 13" xfId="3483"/>
    <cellStyle name="Normal 6 2 2 2 14" xfId="3484"/>
    <cellStyle name="Normal 6 2 2 2 2" xfId="3485"/>
    <cellStyle name="Normal 6 2 2 2 2 2" xfId="3486"/>
    <cellStyle name="Normal 6 2 2 2 2 2 2" xfId="3487"/>
    <cellStyle name="Normal 6 2 2 2 2 2 2 2" xfId="3488"/>
    <cellStyle name="Normal 6 2 2 2 2 2 2 2 2" xfId="3489"/>
    <cellStyle name="Normal 6 2 2 2 2 2 2 2 2 2" xfId="3490"/>
    <cellStyle name="Normal 6 2 2 2 2 2 2 2 2 2 2" xfId="3491"/>
    <cellStyle name="Normal 6 2 2 2 2 2 2 2 2 3" xfId="3492"/>
    <cellStyle name="Normal 6 2 2 2 2 2 2 2 2 4" xfId="3493"/>
    <cellStyle name="Normal 6 2 2 2 2 2 2 2 3" xfId="3494"/>
    <cellStyle name="Normal 6 2 2 2 2 2 2 2 3 2" xfId="3495"/>
    <cellStyle name="Normal 6 2 2 2 2 2 2 2 4" xfId="3496"/>
    <cellStyle name="Normal 6 2 2 2 2 2 2 2 5" xfId="3497"/>
    <cellStyle name="Normal 6 2 2 2 2 2 2 3" xfId="3498"/>
    <cellStyle name="Normal 6 2 2 2 2 2 2 3 2" xfId="3499"/>
    <cellStyle name="Normal 6 2 2 2 2 2 2 3 2 2" xfId="3500"/>
    <cellStyle name="Normal 6 2 2 2 2 2 2 3 3" xfId="3501"/>
    <cellStyle name="Normal 6 2 2 2 2 2 2 3 4" xfId="3502"/>
    <cellStyle name="Normal 6 2 2 2 2 2 2 4" xfId="3503"/>
    <cellStyle name="Normal 6 2 2 2 2 2 2 4 2" xfId="3504"/>
    <cellStyle name="Normal 6 2 2 2 2 2 2 5" xfId="3505"/>
    <cellStyle name="Normal 6 2 2 2 2 2 2 6" xfId="3506"/>
    <cellStyle name="Normal 6 2 2 2 2 2 3" xfId="3507"/>
    <cellStyle name="Normal 6 2 2 2 2 2 3 2" xfId="3508"/>
    <cellStyle name="Normal 6 2 2 2 2 2 3 2 2" xfId="3509"/>
    <cellStyle name="Normal 6 2 2 2 2 2 3 2 2 2" xfId="3510"/>
    <cellStyle name="Normal 6 2 2 2 2 2 3 2 3" xfId="3511"/>
    <cellStyle name="Normal 6 2 2 2 2 2 3 2 4" xfId="3512"/>
    <cellStyle name="Normal 6 2 2 2 2 2 3 3" xfId="3513"/>
    <cellStyle name="Normal 6 2 2 2 2 2 3 3 2" xfId="3514"/>
    <cellStyle name="Normal 6 2 2 2 2 2 3 4" xfId="3515"/>
    <cellStyle name="Normal 6 2 2 2 2 2 3 5" xfId="3516"/>
    <cellStyle name="Normal 6 2 2 2 2 2 4" xfId="3517"/>
    <cellStyle name="Normal 6 2 2 2 2 2 4 2" xfId="3518"/>
    <cellStyle name="Normal 6 2 2 2 2 2 4 2 2" xfId="3519"/>
    <cellStyle name="Normal 6 2 2 2 2 2 4 3" xfId="3520"/>
    <cellStyle name="Normal 6 2 2 2 2 2 4 4" xfId="3521"/>
    <cellStyle name="Normal 6 2 2 2 2 2 5" xfId="3522"/>
    <cellStyle name="Normal 6 2 2 2 2 2 5 2" xfId="3523"/>
    <cellStyle name="Normal 6 2 2 2 2 2 6" xfId="3524"/>
    <cellStyle name="Normal 6 2 2 2 2 2 7" xfId="3525"/>
    <cellStyle name="Normal 6 2 2 2 2 3" xfId="3526"/>
    <cellStyle name="Normal 6 2 2 2 2 3 2" xfId="3527"/>
    <cellStyle name="Normal 6 2 2 2 2 3 2 2" xfId="3528"/>
    <cellStyle name="Normal 6 2 2 2 2 3 2 2 2" xfId="3529"/>
    <cellStyle name="Normal 6 2 2 2 2 3 2 2 2 2" xfId="3530"/>
    <cellStyle name="Normal 6 2 2 2 2 3 2 2 3" xfId="3531"/>
    <cellStyle name="Normal 6 2 2 2 2 3 2 2 4" xfId="3532"/>
    <cellStyle name="Normal 6 2 2 2 2 3 2 3" xfId="3533"/>
    <cellStyle name="Normal 6 2 2 2 2 3 2 3 2" xfId="3534"/>
    <cellStyle name="Normal 6 2 2 2 2 3 2 4" xfId="3535"/>
    <cellStyle name="Normal 6 2 2 2 2 3 2 5" xfId="3536"/>
    <cellStyle name="Normal 6 2 2 2 2 3 3" xfId="3537"/>
    <cellStyle name="Normal 6 2 2 2 2 3 3 2" xfId="3538"/>
    <cellStyle name="Normal 6 2 2 2 2 3 3 2 2" xfId="3539"/>
    <cellStyle name="Normal 6 2 2 2 2 3 3 3" xfId="3540"/>
    <cellStyle name="Normal 6 2 2 2 2 3 3 4" xfId="3541"/>
    <cellStyle name="Normal 6 2 2 2 2 3 4" xfId="3542"/>
    <cellStyle name="Normal 6 2 2 2 2 3 4 2" xfId="3543"/>
    <cellStyle name="Normal 6 2 2 2 2 3 5" xfId="3544"/>
    <cellStyle name="Normal 6 2 2 2 2 3 6" xfId="3545"/>
    <cellStyle name="Normal 6 2 2 2 2 4" xfId="3546"/>
    <cellStyle name="Normal 6 2 2 2 2 4 2" xfId="3547"/>
    <cellStyle name="Normal 6 2 2 2 2 4 2 2" xfId="3548"/>
    <cellStyle name="Normal 6 2 2 2 2 4 2 2 2" xfId="3549"/>
    <cellStyle name="Normal 6 2 2 2 2 4 2 2 2 2" xfId="3550"/>
    <cellStyle name="Normal 6 2 2 2 2 4 2 2 3" xfId="3551"/>
    <cellStyle name="Normal 6 2 2 2 2 4 2 2 4" xfId="3552"/>
    <cellStyle name="Normal 6 2 2 2 2 4 2 3" xfId="3553"/>
    <cellStyle name="Normal 6 2 2 2 2 4 2 3 2" xfId="3554"/>
    <cellStyle name="Normal 6 2 2 2 2 4 2 4" xfId="3555"/>
    <cellStyle name="Normal 6 2 2 2 2 4 2 5" xfId="3556"/>
    <cellStyle name="Normal 6 2 2 2 2 4 3" xfId="3557"/>
    <cellStyle name="Normal 6 2 2 2 2 4 3 2" xfId="3558"/>
    <cellStyle name="Normal 6 2 2 2 2 4 3 2 2" xfId="3559"/>
    <cellStyle name="Normal 6 2 2 2 2 4 3 3" xfId="3560"/>
    <cellStyle name="Normal 6 2 2 2 2 4 3 4" xfId="3561"/>
    <cellStyle name="Normal 6 2 2 2 2 4 4" xfId="3562"/>
    <cellStyle name="Normal 6 2 2 2 2 4 4 2" xfId="3563"/>
    <cellStyle name="Normal 6 2 2 2 2 4 5" xfId="3564"/>
    <cellStyle name="Normal 6 2 2 2 2 4 6" xfId="3565"/>
    <cellStyle name="Normal 6 2 2 2 2 5" xfId="3566"/>
    <cellStyle name="Normal 6 2 2 2 2 5 2" xfId="3567"/>
    <cellStyle name="Normal 6 2 2 2 2 5 2 2" xfId="3568"/>
    <cellStyle name="Normal 6 2 2 2 2 5 2 2 2" xfId="3569"/>
    <cellStyle name="Normal 6 2 2 2 2 5 2 3" xfId="3570"/>
    <cellStyle name="Normal 6 2 2 2 2 5 2 4" xfId="3571"/>
    <cellStyle name="Normal 6 2 2 2 2 5 3" xfId="3572"/>
    <cellStyle name="Normal 6 2 2 2 2 5 3 2" xfId="3573"/>
    <cellStyle name="Normal 6 2 2 2 2 5 4" xfId="3574"/>
    <cellStyle name="Normal 6 2 2 2 2 5 5" xfId="3575"/>
    <cellStyle name="Normal 6 2 2 2 2 6" xfId="3576"/>
    <cellStyle name="Normal 6 2 2 2 2 6 2" xfId="3577"/>
    <cellStyle name="Normal 6 2 2 2 2 6 2 2" xfId="3578"/>
    <cellStyle name="Normal 6 2 2 2 2 6 3" xfId="3579"/>
    <cellStyle name="Normal 6 2 2 2 2 6 4" xfId="3580"/>
    <cellStyle name="Normal 6 2 2 2 2 7" xfId="3581"/>
    <cellStyle name="Normal 6 2 2 2 2 7 2" xfId="3582"/>
    <cellStyle name="Normal 6 2 2 2 2 8" xfId="3583"/>
    <cellStyle name="Normal 6 2 2 2 2 9" xfId="3584"/>
    <cellStyle name="Normal 6 2 2 2 3" xfId="3585"/>
    <cellStyle name="Normal 6 2 2 2 3 2" xfId="3586"/>
    <cellStyle name="Normal 6 2 2 2 3 2 2" xfId="3587"/>
    <cellStyle name="Normal 6 2 2 2 3 2 2 2" xfId="3588"/>
    <cellStyle name="Normal 6 2 2 2 3 2 2 2 2" xfId="3589"/>
    <cellStyle name="Normal 6 2 2 2 3 2 2 2 2 2" xfId="3590"/>
    <cellStyle name="Normal 6 2 2 2 3 2 2 2 2 2 2" xfId="3591"/>
    <cellStyle name="Normal 6 2 2 2 3 2 2 2 2 3" xfId="3592"/>
    <cellStyle name="Normal 6 2 2 2 3 2 2 2 2 4" xfId="3593"/>
    <cellStyle name="Normal 6 2 2 2 3 2 2 2 3" xfId="3594"/>
    <cellStyle name="Normal 6 2 2 2 3 2 2 2 3 2" xfId="3595"/>
    <cellStyle name="Normal 6 2 2 2 3 2 2 2 4" xfId="3596"/>
    <cellStyle name="Normal 6 2 2 2 3 2 2 2 5" xfId="3597"/>
    <cellStyle name="Normal 6 2 2 2 3 2 2 3" xfId="3598"/>
    <cellStyle name="Normal 6 2 2 2 3 2 2 3 2" xfId="3599"/>
    <cellStyle name="Normal 6 2 2 2 3 2 2 3 2 2" xfId="3600"/>
    <cellStyle name="Normal 6 2 2 2 3 2 2 3 3" xfId="3601"/>
    <cellStyle name="Normal 6 2 2 2 3 2 2 3 4" xfId="3602"/>
    <cellStyle name="Normal 6 2 2 2 3 2 2 4" xfId="3603"/>
    <cellStyle name="Normal 6 2 2 2 3 2 2 4 2" xfId="3604"/>
    <cellStyle name="Normal 6 2 2 2 3 2 2 5" xfId="3605"/>
    <cellStyle name="Normal 6 2 2 2 3 2 2 6" xfId="3606"/>
    <cellStyle name="Normal 6 2 2 2 3 2 3" xfId="3607"/>
    <cellStyle name="Normal 6 2 2 2 3 2 3 2" xfId="3608"/>
    <cellStyle name="Normal 6 2 2 2 3 2 3 2 2" xfId="3609"/>
    <cellStyle name="Normal 6 2 2 2 3 2 3 2 2 2" xfId="3610"/>
    <cellStyle name="Normal 6 2 2 2 3 2 3 2 3" xfId="3611"/>
    <cellStyle name="Normal 6 2 2 2 3 2 3 2 4" xfId="3612"/>
    <cellStyle name="Normal 6 2 2 2 3 2 3 3" xfId="3613"/>
    <cellStyle name="Normal 6 2 2 2 3 2 3 3 2" xfId="3614"/>
    <cellStyle name="Normal 6 2 2 2 3 2 3 4" xfId="3615"/>
    <cellStyle name="Normal 6 2 2 2 3 2 3 5" xfId="3616"/>
    <cellStyle name="Normal 6 2 2 2 3 2 4" xfId="3617"/>
    <cellStyle name="Normal 6 2 2 2 3 2 4 2" xfId="3618"/>
    <cellStyle name="Normal 6 2 2 2 3 2 4 2 2" xfId="3619"/>
    <cellStyle name="Normal 6 2 2 2 3 2 4 3" xfId="3620"/>
    <cellStyle name="Normal 6 2 2 2 3 2 4 4" xfId="3621"/>
    <cellStyle name="Normal 6 2 2 2 3 2 5" xfId="3622"/>
    <cellStyle name="Normal 6 2 2 2 3 2 5 2" xfId="3623"/>
    <cellStyle name="Normal 6 2 2 2 3 2 6" xfId="3624"/>
    <cellStyle name="Normal 6 2 2 2 3 2 7" xfId="3625"/>
    <cellStyle name="Normal 6 2 2 2 3 3" xfId="3626"/>
    <cellStyle name="Normal 6 2 2 2 3 3 2" xfId="3627"/>
    <cellStyle name="Normal 6 2 2 2 3 3 2 2" xfId="3628"/>
    <cellStyle name="Normal 6 2 2 2 3 3 2 2 2" xfId="3629"/>
    <cellStyle name="Normal 6 2 2 2 3 3 2 2 2 2" xfId="3630"/>
    <cellStyle name="Normal 6 2 2 2 3 3 2 2 3" xfId="3631"/>
    <cellStyle name="Normal 6 2 2 2 3 3 2 2 4" xfId="3632"/>
    <cellStyle name="Normal 6 2 2 2 3 3 2 3" xfId="3633"/>
    <cellStyle name="Normal 6 2 2 2 3 3 2 3 2" xfId="3634"/>
    <cellStyle name="Normal 6 2 2 2 3 3 2 4" xfId="3635"/>
    <cellStyle name="Normal 6 2 2 2 3 3 2 5" xfId="3636"/>
    <cellStyle name="Normal 6 2 2 2 3 3 3" xfId="3637"/>
    <cellStyle name="Normal 6 2 2 2 3 3 3 2" xfId="3638"/>
    <cellStyle name="Normal 6 2 2 2 3 3 3 2 2" xfId="3639"/>
    <cellStyle name="Normal 6 2 2 2 3 3 3 3" xfId="3640"/>
    <cellStyle name="Normal 6 2 2 2 3 3 3 4" xfId="3641"/>
    <cellStyle name="Normal 6 2 2 2 3 3 4" xfId="3642"/>
    <cellStyle name="Normal 6 2 2 2 3 3 4 2" xfId="3643"/>
    <cellStyle name="Normal 6 2 2 2 3 3 5" xfId="3644"/>
    <cellStyle name="Normal 6 2 2 2 3 3 6" xfId="3645"/>
    <cellStyle name="Normal 6 2 2 2 3 4" xfId="3646"/>
    <cellStyle name="Normal 6 2 2 2 3 4 2" xfId="3647"/>
    <cellStyle name="Normal 6 2 2 2 3 4 2 2" xfId="3648"/>
    <cellStyle name="Normal 6 2 2 2 3 4 2 2 2" xfId="3649"/>
    <cellStyle name="Normal 6 2 2 2 3 4 2 2 2 2" xfId="3650"/>
    <cellStyle name="Normal 6 2 2 2 3 4 2 2 3" xfId="3651"/>
    <cellStyle name="Normal 6 2 2 2 3 4 2 2 4" xfId="3652"/>
    <cellStyle name="Normal 6 2 2 2 3 4 2 3" xfId="3653"/>
    <cellStyle name="Normal 6 2 2 2 3 4 2 3 2" xfId="3654"/>
    <cellStyle name="Normal 6 2 2 2 3 4 2 4" xfId="3655"/>
    <cellStyle name="Normal 6 2 2 2 3 4 2 5" xfId="3656"/>
    <cellStyle name="Normal 6 2 2 2 3 4 3" xfId="3657"/>
    <cellStyle name="Normal 6 2 2 2 3 4 3 2" xfId="3658"/>
    <cellStyle name="Normal 6 2 2 2 3 4 3 2 2" xfId="3659"/>
    <cellStyle name="Normal 6 2 2 2 3 4 3 3" xfId="3660"/>
    <cellStyle name="Normal 6 2 2 2 3 4 3 4" xfId="3661"/>
    <cellStyle name="Normal 6 2 2 2 3 4 4" xfId="3662"/>
    <cellStyle name="Normal 6 2 2 2 3 4 4 2" xfId="3663"/>
    <cellStyle name="Normal 6 2 2 2 3 4 5" xfId="3664"/>
    <cellStyle name="Normal 6 2 2 2 3 4 6" xfId="3665"/>
    <cellStyle name="Normal 6 2 2 2 3 5" xfId="3666"/>
    <cellStyle name="Normal 6 2 2 2 3 5 2" xfId="3667"/>
    <cellStyle name="Normal 6 2 2 2 3 5 2 2" xfId="3668"/>
    <cellStyle name="Normal 6 2 2 2 3 5 2 2 2" xfId="3669"/>
    <cellStyle name="Normal 6 2 2 2 3 5 2 3" xfId="3670"/>
    <cellStyle name="Normal 6 2 2 2 3 5 2 4" xfId="3671"/>
    <cellStyle name="Normal 6 2 2 2 3 5 3" xfId="3672"/>
    <cellStyle name="Normal 6 2 2 2 3 5 3 2" xfId="3673"/>
    <cellStyle name="Normal 6 2 2 2 3 5 4" xfId="3674"/>
    <cellStyle name="Normal 6 2 2 2 3 5 5" xfId="3675"/>
    <cellStyle name="Normal 6 2 2 2 3 6" xfId="3676"/>
    <cellStyle name="Normal 6 2 2 2 3 6 2" xfId="3677"/>
    <cellStyle name="Normal 6 2 2 2 3 6 2 2" xfId="3678"/>
    <cellStyle name="Normal 6 2 2 2 3 6 3" xfId="3679"/>
    <cellStyle name="Normal 6 2 2 2 3 6 4" xfId="3680"/>
    <cellStyle name="Normal 6 2 2 2 3 7" xfId="3681"/>
    <cellStyle name="Normal 6 2 2 2 3 7 2" xfId="3682"/>
    <cellStyle name="Normal 6 2 2 2 3 8" xfId="3683"/>
    <cellStyle name="Normal 6 2 2 2 3 9" xfId="3684"/>
    <cellStyle name="Normal 6 2 2 2 4" xfId="3685"/>
    <cellStyle name="Normal 6 2 2 2 4 2" xfId="3686"/>
    <cellStyle name="Normal 6 2 2 2 4 2 2" xfId="3687"/>
    <cellStyle name="Normal 6 2 2 2 4 2 2 2" xfId="3688"/>
    <cellStyle name="Normal 6 2 2 2 4 2 2 2 2" xfId="3689"/>
    <cellStyle name="Normal 6 2 2 2 4 2 2 2 2 2" xfId="3690"/>
    <cellStyle name="Normal 6 2 2 2 4 2 2 2 3" xfId="3691"/>
    <cellStyle name="Normal 6 2 2 2 4 2 2 2 4" xfId="3692"/>
    <cellStyle name="Normal 6 2 2 2 4 2 2 3" xfId="3693"/>
    <cellStyle name="Normal 6 2 2 2 4 2 2 3 2" xfId="3694"/>
    <cellStyle name="Normal 6 2 2 2 4 2 2 4" xfId="3695"/>
    <cellStyle name="Normal 6 2 2 2 4 2 2 5" xfId="3696"/>
    <cellStyle name="Normal 6 2 2 2 4 2 3" xfId="3697"/>
    <cellStyle name="Normal 6 2 2 2 4 2 3 2" xfId="3698"/>
    <cellStyle name="Normal 6 2 2 2 4 2 3 2 2" xfId="3699"/>
    <cellStyle name="Normal 6 2 2 2 4 2 3 3" xfId="3700"/>
    <cellStyle name="Normal 6 2 2 2 4 2 3 4" xfId="3701"/>
    <cellStyle name="Normal 6 2 2 2 4 2 4" xfId="3702"/>
    <cellStyle name="Normal 6 2 2 2 4 2 4 2" xfId="3703"/>
    <cellStyle name="Normal 6 2 2 2 4 2 5" xfId="3704"/>
    <cellStyle name="Normal 6 2 2 2 4 2 6" xfId="3705"/>
    <cellStyle name="Normal 6 2 2 2 4 3" xfId="3706"/>
    <cellStyle name="Normal 6 2 2 2 4 3 2" xfId="3707"/>
    <cellStyle name="Normal 6 2 2 2 4 3 2 2" xfId="3708"/>
    <cellStyle name="Normal 6 2 2 2 4 3 2 2 2" xfId="3709"/>
    <cellStyle name="Normal 6 2 2 2 4 3 2 3" xfId="3710"/>
    <cellStyle name="Normal 6 2 2 2 4 3 2 4" xfId="3711"/>
    <cellStyle name="Normal 6 2 2 2 4 3 3" xfId="3712"/>
    <cellStyle name="Normal 6 2 2 2 4 3 3 2" xfId="3713"/>
    <cellStyle name="Normal 6 2 2 2 4 3 4" xfId="3714"/>
    <cellStyle name="Normal 6 2 2 2 4 3 5" xfId="3715"/>
    <cellStyle name="Normal 6 2 2 2 4 4" xfId="3716"/>
    <cellStyle name="Normal 6 2 2 2 4 4 2" xfId="3717"/>
    <cellStyle name="Normal 6 2 2 2 4 4 2 2" xfId="3718"/>
    <cellStyle name="Normal 6 2 2 2 4 4 3" xfId="3719"/>
    <cellStyle name="Normal 6 2 2 2 4 4 4" xfId="3720"/>
    <cellStyle name="Normal 6 2 2 2 4 5" xfId="3721"/>
    <cellStyle name="Normal 6 2 2 2 4 5 2" xfId="3722"/>
    <cellStyle name="Normal 6 2 2 2 4 6" xfId="3723"/>
    <cellStyle name="Normal 6 2 2 2 4 7" xfId="3724"/>
    <cellStyle name="Normal 6 2 2 2 5" xfId="3725"/>
    <cellStyle name="Normal 6 2 2 2 5 2" xfId="3726"/>
    <cellStyle name="Normal 6 2 2 2 5 2 2" xfId="3727"/>
    <cellStyle name="Normal 6 2 2 2 5 2 2 2" xfId="3728"/>
    <cellStyle name="Normal 6 2 2 2 5 2 2 2 2" xfId="3729"/>
    <cellStyle name="Normal 6 2 2 2 5 2 2 3" xfId="3730"/>
    <cellStyle name="Normal 6 2 2 2 5 2 2 4" xfId="3731"/>
    <cellStyle name="Normal 6 2 2 2 5 2 3" xfId="3732"/>
    <cellStyle name="Normal 6 2 2 2 5 2 3 2" xfId="3733"/>
    <cellStyle name="Normal 6 2 2 2 5 2 4" xfId="3734"/>
    <cellStyle name="Normal 6 2 2 2 5 2 5" xfId="3735"/>
    <cellStyle name="Normal 6 2 2 2 5 3" xfId="3736"/>
    <cellStyle name="Normal 6 2 2 2 5 3 2" xfId="3737"/>
    <cellStyle name="Normal 6 2 2 2 5 3 2 2" xfId="3738"/>
    <cellStyle name="Normal 6 2 2 2 5 3 3" xfId="3739"/>
    <cellStyle name="Normal 6 2 2 2 5 3 4" xfId="3740"/>
    <cellStyle name="Normal 6 2 2 2 5 4" xfId="3741"/>
    <cellStyle name="Normal 6 2 2 2 5 4 2" xfId="3742"/>
    <cellStyle name="Normal 6 2 2 2 5 5" xfId="3743"/>
    <cellStyle name="Normal 6 2 2 2 5 6" xfId="3744"/>
    <cellStyle name="Normal 6 2 2 2 6" xfId="3745"/>
    <cellStyle name="Normal 6 2 2 2 6 2" xfId="3746"/>
    <cellStyle name="Normal 6 2 2 2 6 2 2" xfId="3747"/>
    <cellStyle name="Normal 6 2 2 2 6 2 2 2" xfId="3748"/>
    <cellStyle name="Normal 6 2 2 2 6 2 2 2 2" xfId="3749"/>
    <cellStyle name="Normal 6 2 2 2 6 2 2 3" xfId="3750"/>
    <cellStyle name="Normal 6 2 2 2 6 2 2 4" xfId="3751"/>
    <cellStyle name="Normal 6 2 2 2 6 2 3" xfId="3752"/>
    <cellStyle name="Normal 6 2 2 2 6 2 3 2" xfId="3753"/>
    <cellStyle name="Normal 6 2 2 2 6 2 4" xfId="3754"/>
    <cellStyle name="Normal 6 2 2 2 6 2 5" xfId="3755"/>
    <cellStyle name="Normal 6 2 2 2 6 3" xfId="3756"/>
    <cellStyle name="Normal 6 2 2 2 6 3 2" xfId="3757"/>
    <cellStyle name="Normal 6 2 2 2 6 3 2 2" xfId="3758"/>
    <cellStyle name="Normal 6 2 2 2 6 3 3" xfId="3759"/>
    <cellStyle name="Normal 6 2 2 2 6 3 4" xfId="3760"/>
    <cellStyle name="Normal 6 2 2 2 6 4" xfId="3761"/>
    <cellStyle name="Normal 6 2 2 2 6 4 2" xfId="3762"/>
    <cellStyle name="Normal 6 2 2 2 6 5" xfId="3763"/>
    <cellStyle name="Normal 6 2 2 2 6 6" xfId="3764"/>
    <cellStyle name="Normal 6 2 2 2 7" xfId="3765"/>
    <cellStyle name="Normal 6 2 2 2 7 2" xfId="3766"/>
    <cellStyle name="Normal 6 2 2 2 7 2 2" xfId="3767"/>
    <cellStyle name="Normal 6 2 2 2 7 2 2 2" xfId="3768"/>
    <cellStyle name="Normal 6 2 2 2 7 2 3" xfId="3769"/>
    <cellStyle name="Normal 6 2 2 2 7 2 4" xfId="3770"/>
    <cellStyle name="Normal 6 2 2 2 7 3" xfId="3771"/>
    <cellStyle name="Normal 6 2 2 2 7 3 2" xfId="3772"/>
    <cellStyle name="Normal 6 2 2 2 7 4" xfId="3773"/>
    <cellStyle name="Normal 6 2 2 2 7 5" xfId="3774"/>
    <cellStyle name="Normal 6 2 2 2 8" xfId="3775"/>
    <cellStyle name="Normal 6 2 2 2 8 2" xfId="3776"/>
    <cellStyle name="Normal 6 2 2 2 8 2 2" xfId="3777"/>
    <cellStyle name="Normal 6 2 2 2 8 2 2 2" xfId="3778"/>
    <cellStyle name="Normal 6 2 2 2 8 2 3" xfId="3779"/>
    <cellStyle name="Normal 6 2 2 2 8 2 4" xfId="3780"/>
    <cellStyle name="Normal 6 2 2 2 8 3" xfId="3781"/>
    <cellStyle name="Normal 6 2 2 2 8 3 2" xfId="3782"/>
    <cellStyle name="Normal 6 2 2 2 8 4" xfId="3783"/>
    <cellStyle name="Normal 6 2 2 2 8 5" xfId="3784"/>
    <cellStyle name="Normal 6 2 2 2 9" xfId="3785"/>
    <cellStyle name="Normal 6 2 2 2 9 2" xfId="3786"/>
    <cellStyle name="Normal 6 2 2 2 9 2 2" xfId="3787"/>
    <cellStyle name="Normal 6 2 2 2 9 3" xfId="3788"/>
    <cellStyle name="Normal 6 2 2 2 9 4" xfId="3789"/>
    <cellStyle name="Normal 6 2 2 3" xfId="3790"/>
    <cellStyle name="Normal 6 2 2 3 10" xfId="3791"/>
    <cellStyle name="Normal 6 2 2 3 2" xfId="3792"/>
    <cellStyle name="Normal 6 2 2 3 2 2" xfId="3793"/>
    <cellStyle name="Normal 6 2 2 3 2 2 2" xfId="3794"/>
    <cellStyle name="Normal 6 2 2 3 2 2 2 2" xfId="3795"/>
    <cellStyle name="Normal 6 2 2 3 2 2 2 2 2" xfId="3796"/>
    <cellStyle name="Normal 6 2 2 3 2 2 2 2 2 2" xfId="3797"/>
    <cellStyle name="Normal 6 2 2 3 2 2 2 2 2 2 2" xfId="3798"/>
    <cellStyle name="Normal 6 2 2 3 2 2 2 2 2 3" xfId="3799"/>
    <cellStyle name="Normal 6 2 2 3 2 2 2 2 2 4" xfId="3800"/>
    <cellStyle name="Normal 6 2 2 3 2 2 2 2 3" xfId="3801"/>
    <cellStyle name="Normal 6 2 2 3 2 2 2 2 3 2" xfId="3802"/>
    <cellStyle name="Normal 6 2 2 3 2 2 2 2 4" xfId="3803"/>
    <cellStyle name="Normal 6 2 2 3 2 2 2 2 5" xfId="3804"/>
    <cellStyle name="Normal 6 2 2 3 2 2 2 3" xfId="3805"/>
    <cellStyle name="Normal 6 2 2 3 2 2 2 3 2" xfId="3806"/>
    <cellStyle name="Normal 6 2 2 3 2 2 2 3 2 2" xfId="3807"/>
    <cellStyle name="Normal 6 2 2 3 2 2 2 3 3" xfId="3808"/>
    <cellStyle name="Normal 6 2 2 3 2 2 2 3 4" xfId="3809"/>
    <cellStyle name="Normal 6 2 2 3 2 2 2 4" xfId="3810"/>
    <cellStyle name="Normal 6 2 2 3 2 2 2 4 2" xfId="3811"/>
    <cellStyle name="Normal 6 2 2 3 2 2 2 5" xfId="3812"/>
    <cellStyle name="Normal 6 2 2 3 2 2 2 6" xfId="3813"/>
    <cellStyle name="Normal 6 2 2 3 2 2 3" xfId="3814"/>
    <cellStyle name="Normal 6 2 2 3 2 2 3 2" xfId="3815"/>
    <cellStyle name="Normal 6 2 2 3 2 2 3 2 2" xfId="3816"/>
    <cellStyle name="Normal 6 2 2 3 2 2 3 2 2 2" xfId="3817"/>
    <cellStyle name="Normal 6 2 2 3 2 2 3 2 3" xfId="3818"/>
    <cellStyle name="Normal 6 2 2 3 2 2 3 2 4" xfId="3819"/>
    <cellStyle name="Normal 6 2 2 3 2 2 3 3" xfId="3820"/>
    <cellStyle name="Normal 6 2 2 3 2 2 3 3 2" xfId="3821"/>
    <cellStyle name="Normal 6 2 2 3 2 2 3 4" xfId="3822"/>
    <cellStyle name="Normal 6 2 2 3 2 2 3 5" xfId="3823"/>
    <cellStyle name="Normal 6 2 2 3 2 2 4" xfId="3824"/>
    <cellStyle name="Normal 6 2 2 3 2 2 4 2" xfId="3825"/>
    <cellStyle name="Normal 6 2 2 3 2 2 4 2 2" xfId="3826"/>
    <cellStyle name="Normal 6 2 2 3 2 2 4 3" xfId="3827"/>
    <cellStyle name="Normal 6 2 2 3 2 2 4 4" xfId="3828"/>
    <cellStyle name="Normal 6 2 2 3 2 2 5" xfId="3829"/>
    <cellStyle name="Normal 6 2 2 3 2 2 5 2" xfId="3830"/>
    <cellStyle name="Normal 6 2 2 3 2 2 6" xfId="3831"/>
    <cellStyle name="Normal 6 2 2 3 2 2 7" xfId="3832"/>
    <cellStyle name="Normal 6 2 2 3 2 3" xfId="3833"/>
    <cellStyle name="Normal 6 2 2 3 2 3 2" xfId="3834"/>
    <cellStyle name="Normal 6 2 2 3 2 3 2 2" xfId="3835"/>
    <cellStyle name="Normal 6 2 2 3 2 3 2 2 2" xfId="3836"/>
    <cellStyle name="Normal 6 2 2 3 2 3 2 2 2 2" xfId="3837"/>
    <cellStyle name="Normal 6 2 2 3 2 3 2 2 3" xfId="3838"/>
    <cellStyle name="Normal 6 2 2 3 2 3 2 2 4" xfId="3839"/>
    <cellStyle name="Normal 6 2 2 3 2 3 2 3" xfId="3840"/>
    <cellStyle name="Normal 6 2 2 3 2 3 2 3 2" xfId="3841"/>
    <cellStyle name="Normal 6 2 2 3 2 3 2 4" xfId="3842"/>
    <cellStyle name="Normal 6 2 2 3 2 3 2 5" xfId="3843"/>
    <cellStyle name="Normal 6 2 2 3 2 3 3" xfId="3844"/>
    <cellStyle name="Normal 6 2 2 3 2 3 3 2" xfId="3845"/>
    <cellStyle name="Normal 6 2 2 3 2 3 3 2 2" xfId="3846"/>
    <cellStyle name="Normal 6 2 2 3 2 3 3 3" xfId="3847"/>
    <cellStyle name="Normal 6 2 2 3 2 3 3 4" xfId="3848"/>
    <cellStyle name="Normal 6 2 2 3 2 3 4" xfId="3849"/>
    <cellStyle name="Normal 6 2 2 3 2 3 4 2" xfId="3850"/>
    <cellStyle name="Normal 6 2 2 3 2 3 5" xfId="3851"/>
    <cellStyle name="Normal 6 2 2 3 2 3 6" xfId="3852"/>
    <cellStyle name="Normal 6 2 2 3 2 4" xfId="3853"/>
    <cellStyle name="Normal 6 2 2 3 2 4 2" xfId="3854"/>
    <cellStyle name="Normal 6 2 2 3 2 4 2 2" xfId="3855"/>
    <cellStyle name="Normal 6 2 2 3 2 4 2 2 2" xfId="3856"/>
    <cellStyle name="Normal 6 2 2 3 2 4 2 2 2 2" xfId="3857"/>
    <cellStyle name="Normal 6 2 2 3 2 4 2 2 3" xfId="3858"/>
    <cellStyle name="Normal 6 2 2 3 2 4 2 2 4" xfId="3859"/>
    <cellStyle name="Normal 6 2 2 3 2 4 2 3" xfId="3860"/>
    <cellStyle name="Normal 6 2 2 3 2 4 2 3 2" xfId="3861"/>
    <cellStyle name="Normal 6 2 2 3 2 4 2 4" xfId="3862"/>
    <cellStyle name="Normal 6 2 2 3 2 4 2 5" xfId="3863"/>
    <cellStyle name="Normal 6 2 2 3 2 4 3" xfId="3864"/>
    <cellStyle name="Normal 6 2 2 3 2 4 3 2" xfId="3865"/>
    <cellStyle name="Normal 6 2 2 3 2 4 3 2 2" xfId="3866"/>
    <cellStyle name="Normal 6 2 2 3 2 4 3 3" xfId="3867"/>
    <cellStyle name="Normal 6 2 2 3 2 4 3 4" xfId="3868"/>
    <cellStyle name="Normal 6 2 2 3 2 4 4" xfId="3869"/>
    <cellStyle name="Normal 6 2 2 3 2 4 4 2" xfId="3870"/>
    <cellStyle name="Normal 6 2 2 3 2 4 5" xfId="3871"/>
    <cellStyle name="Normal 6 2 2 3 2 4 6" xfId="3872"/>
    <cellStyle name="Normal 6 2 2 3 2 5" xfId="3873"/>
    <cellStyle name="Normal 6 2 2 3 2 5 2" xfId="3874"/>
    <cellStyle name="Normal 6 2 2 3 2 5 2 2" xfId="3875"/>
    <cellStyle name="Normal 6 2 2 3 2 5 2 2 2" xfId="3876"/>
    <cellStyle name="Normal 6 2 2 3 2 5 2 3" xfId="3877"/>
    <cellStyle name="Normal 6 2 2 3 2 5 2 4" xfId="3878"/>
    <cellStyle name="Normal 6 2 2 3 2 5 3" xfId="3879"/>
    <cellStyle name="Normal 6 2 2 3 2 5 3 2" xfId="3880"/>
    <cellStyle name="Normal 6 2 2 3 2 5 4" xfId="3881"/>
    <cellStyle name="Normal 6 2 2 3 2 5 5" xfId="3882"/>
    <cellStyle name="Normal 6 2 2 3 2 6" xfId="3883"/>
    <cellStyle name="Normal 6 2 2 3 2 6 2" xfId="3884"/>
    <cellStyle name="Normal 6 2 2 3 2 6 2 2" xfId="3885"/>
    <cellStyle name="Normal 6 2 2 3 2 6 3" xfId="3886"/>
    <cellStyle name="Normal 6 2 2 3 2 6 4" xfId="3887"/>
    <cellStyle name="Normal 6 2 2 3 2 7" xfId="3888"/>
    <cellStyle name="Normal 6 2 2 3 2 7 2" xfId="3889"/>
    <cellStyle name="Normal 6 2 2 3 2 8" xfId="3890"/>
    <cellStyle name="Normal 6 2 2 3 2 9" xfId="3891"/>
    <cellStyle name="Normal 6 2 2 3 3" xfId="3892"/>
    <cellStyle name="Normal 6 2 2 3 3 2" xfId="3893"/>
    <cellStyle name="Normal 6 2 2 3 3 2 2" xfId="3894"/>
    <cellStyle name="Normal 6 2 2 3 3 2 2 2" xfId="3895"/>
    <cellStyle name="Normal 6 2 2 3 3 2 2 2 2" xfId="3896"/>
    <cellStyle name="Normal 6 2 2 3 3 2 2 2 2 2" xfId="3897"/>
    <cellStyle name="Normal 6 2 2 3 3 2 2 2 3" xfId="3898"/>
    <cellStyle name="Normal 6 2 2 3 3 2 2 2 4" xfId="3899"/>
    <cellStyle name="Normal 6 2 2 3 3 2 2 3" xfId="3900"/>
    <cellStyle name="Normal 6 2 2 3 3 2 2 3 2" xfId="3901"/>
    <cellStyle name="Normal 6 2 2 3 3 2 2 4" xfId="3902"/>
    <cellStyle name="Normal 6 2 2 3 3 2 2 5" xfId="3903"/>
    <cellStyle name="Normal 6 2 2 3 3 2 3" xfId="3904"/>
    <cellStyle name="Normal 6 2 2 3 3 2 3 2" xfId="3905"/>
    <cellStyle name="Normal 6 2 2 3 3 2 3 2 2" xfId="3906"/>
    <cellStyle name="Normal 6 2 2 3 3 2 3 3" xfId="3907"/>
    <cellStyle name="Normal 6 2 2 3 3 2 3 4" xfId="3908"/>
    <cellStyle name="Normal 6 2 2 3 3 2 4" xfId="3909"/>
    <cellStyle name="Normal 6 2 2 3 3 2 4 2" xfId="3910"/>
    <cellStyle name="Normal 6 2 2 3 3 2 5" xfId="3911"/>
    <cellStyle name="Normal 6 2 2 3 3 2 6" xfId="3912"/>
    <cellStyle name="Normal 6 2 2 3 3 3" xfId="3913"/>
    <cellStyle name="Normal 6 2 2 3 3 3 2" xfId="3914"/>
    <cellStyle name="Normal 6 2 2 3 3 3 2 2" xfId="3915"/>
    <cellStyle name="Normal 6 2 2 3 3 3 2 2 2" xfId="3916"/>
    <cellStyle name="Normal 6 2 2 3 3 3 2 3" xfId="3917"/>
    <cellStyle name="Normal 6 2 2 3 3 3 2 4" xfId="3918"/>
    <cellStyle name="Normal 6 2 2 3 3 3 3" xfId="3919"/>
    <cellStyle name="Normal 6 2 2 3 3 3 3 2" xfId="3920"/>
    <cellStyle name="Normal 6 2 2 3 3 3 4" xfId="3921"/>
    <cellStyle name="Normal 6 2 2 3 3 3 5" xfId="3922"/>
    <cellStyle name="Normal 6 2 2 3 3 4" xfId="3923"/>
    <cellStyle name="Normal 6 2 2 3 3 4 2" xfId="3924"/>
    <cellStyle name="Normal 6 2 2 3 3 4 2 2" xfId="3925"/>
    <cellStyle name="Normal 6 2 2 3 3 4 3" xfId="3926"/>
    <cellStyle name="Normal 6 2 2 3 3 4 4" xfId="3927"/>
    <cellStyle name="Normal 6 2 2 3 3 5" xfId="3928"/>
    <cellStyle name="Normal 6 2 2 3 3 5 2" xfId="3929"/>
    <cellStyle name="Normal 6 2 2 3 3 6" xfId="3930"/>
    <cellStyle name="Normal 6 2 2 3 3 7" xfId="3931"/>
    <cellStyle name="Normal 6 2 2 3 4" xfId="3932"/>
    <cellStyle name="Normal 6 2 2 3 4 2" xfId="3933"/>
    <cellStyle name="Normal 6 2 2 3 4 2 2" xfId="3934"/>
    <cellStyle name="Normal 6 2 2 3 4 2 2 2" xfId="3935"/>
    <cellStyle name="Normal 6 2 2 3 4 2 2 2 2" xfId="3936"/>
    <cellStyle name="Normal 6 2 2 3 4 2 2 3" xfId="3937"/>
    <cellStyle name="Normal 6 2 2 3 4 2 2 4" xfId="3938"/>
    <cellStyle name="Normal 6 2 2 3 4 2 3" xfId="3939"/>
    <cellStyle name="Normal 6 2 2 3 4 2 3 2" xfId="3940"/>
    <cellStyle name="Normal 6 2 2 3 4 2 4" xfId="3941"/>
    <cellStyle name="Normal 6 2 2 3 4 2 5" xfId="3942"/>
    <cellStyle name="Normal 6 2 2 3 4 3" xfId="3943"/>
    <cellStyle name="Normal 6 2 2 3 4 3 2" xfId="3944"/>
    <cellStyle name="Normal 6 2 2 3 4 3 2 2" xfId="3945"/>
    <cellStyle name="Normal 6 2 2 3 4 3 3" xfId="3946"/>
    <cellStyle name="Normal 6 2 2 3 4 3 4" xfId="3947"/>
    <cellStyle name="Normal 6 2 2 3 4 4" xfId="3948"/>
    <cellStyle name="Normal 6 2 2 3 4 4 2" xfId="3949"/>
    <cellStyle name="Normal 6 2 2 3 4 5" xfId="3950"/>
    <cellStyle name="Normal 6 2 2 3 4 6" xfId="3951"/>
    <cellStyle name="Normal 6 2 2 3 5" xfId="3952"/>
    <cellStyle name="Normal 6 2 2 3 5 2" xfId="3953"/>
    <cellStyle name="Normal 6 2 2 3 5 2 2" xfId="3954"/>
    <cellStyle name="Normal 6 2 2 3 5 2 2 2" xfId="3955"/>
    <cellStyle name="Normal 6 2 2 3 5 2 2 2 2" xfId="3956"/>
    <cellStyle name="Normal 6 2 2 3 5 2 2 3" xfId="3957"/>
    <cellStyle name="Normal 6 2 2 3 5 2 2 4" xfId="3958"/>
    <cellStyle name="Normal 6 2 2 3 5 2 3" xfId="3959"/>
    <cellStyle name="Normal 6 2 2 3 5 2 3 2" xfId="3960"/>
    <cellStyle name="Normal 6 2 2 3 5 2 4" xfId="3961"/>
    <cellStyle name="Normal 6 2 2 3 5 2 5" xfId="3962"/>
    <cellStyle name="Normal 6 2 2 3 5 3" xfId="3963"/>
    <cellStyle name="Normal 6 2 2 3 5 3 2" xfId="3964"/>
    <cellStyle name="Normal 6 2 2 3 5 3 2 2" xfId="3965"/>
    <cellStyle name="Normal 6 2 2 3 5 3 3" xfId="3966"/>
    <cellStyle name="Normal 6 2 2 3 5 3 4" xfId="3967"/>
    <cellStyle name="Normal 6 2 2 3 5 4" xfId="3968"/>
    <cellStyle name="Normal 6 2 2 3 5 4 2" xfId="3969"/>
    <cellStyle name="Normal 6 2 2 3 5 5" xfId="3970"/>
    <cellStyle name="Normal 6 2 2 3 5 6" xfId="3971"/>
    <cellStyle name="Normal 6 2 2 3 6" xfId="3972"/>
    <cellStyle name="Normal 6 2 2 3 6 2" xfId="3973"/>
    <cellStyle name="Normal 6 2 2 3 6 2 2" xfId="3974"/>
    <cellStyle name="Normal 6 2 2 3 6 2 2 2" xfId="3975"/>
    <cellStyle name="Normal 6 2 2 3 6 2 3" xfId="3976"/>
    <cellStyle name="Normal 6 2 2 3 6 2 4" xfId="3977"/>
    <cellStyle name="Normal 6 2 2 3 6 3" xfId="3978"/>
    <cellStyle name="Normal 6 2 2 3 6 3 2" xfId="3979"/>
    <cellStyle name="Normal 6 2 2 3 6 4" xfId="3980"/>
    <cellStyle name="Normal 6 2 2 3 6 5" xfId="3981"/>
    <cellStyle name="Normal 6 2 2 3 7" xfId="3982"/>
    <cellStyle name="Normal 6 2 2 3 7 2" xfId="3983"/>
    <cellStyle name="Normal 6 2 2 3 7 2 2" xfId="3984"/>
    <cellStyle name="Normal 6 2 2 3 7 3" xfId="3985"/>
    <cellStyle name="Normal 6 2 2 3 7 4" xfId="3986"/>
    <cellStyle name="Normal 6 2 2 3 8" xfId="3987"/>
    <cellStyle name="Normal 6 2 2 3 8 2" xfId="3988"/>
    <cellStyle name="Normal 6 2 2 3 9" xfId="3989"/>
    <cellStyle name="Normal 6 2 2 4" xfId="3990"/>
    <cellStyle name="Normal 6 2 2 4 2" xfId="3991"/>
    <cellStyle name="Normal 6 2 2 4 2 2" xfId="3992"/>
    <cellStyle name="Normal 6 2 2 4 2 2 2" xfId="3993"/>
    <cellStyle name="Normal 6 2 2 4 2 2 2 2" xfId="3994"/>
    <cellStyle name="Normal 6 2 2 4 2 2 2 2 2" xfId="3995"/>
    <cellStyle name="Normal 6 2 2 4 2 2 2 2 2 2" xfId="3996"/>
    <cellStyle name="Normal 6 2 2 4 2 2 2 2 3" xfId="3997"/>
    <cellStyle name="Normal 6 2 2 4 2 2 2 2 4" xfId="3998"/>
    <cellStyle name="Normal 6 2 2 4 2 2 2 3" xfId="3999"/>
    <cellStyle name="Normal 6 2 2 4 2 2 2 3 2" xfId="4000"/>
    <cellStyle name="Normal 6 2 2 4 2 2 2 4" xfId="4001"/>
    <cellStyle name="Normal 6 2 2 4 2 2 2 5" xfId="4002"/>
    <cellStyle name="Normal 6 2 2 4 2 2 3" xfId="4003"/>
    <cellStyle name="Normal 6 2 2 4 2 2 3 2" xfId="4004"/>
    <cellStyle name="Normal 6 2 2 4 2 2 3 2 2" xfId="4005"/>
    <cellStyle name="Normal 6 2 2 4 2 2 3 3" xfId="4006"/>
    <cellStyle name="Normal 6 2 2 4 2 2 3 4" xfId="4007"/>
    <cellStyle name="Normal 6 2 2 4 2 2 4" xfId="4008"/>
    <cellStyle name="Normal 6 2 2 4 2 2 4 2" xfId="4009"/>
    <cellStyle name="Normal 6 2 2 4 2 2 5" xfId="4010"/>
    <cellStyle name="Normal 6 2 2 4 2 2 6" xfId="4011"/>
    <cellStyle name="Normal 6 2 2 4 2 3" xfId="4012"/>
    <cellStyle name="Normal 6 2 2 4 2 3 2" xfId="4013"/>
    <cellStyle name="Normal 6 2 2 4 2 3 2 2" xfId="4014"/>
    <cellStyle name="Normal 6 2 2 4 2 3 2 2 2" xfId="4015"/>
    <cellStyle name="Normal 6 2 2 4 2 3 2 3" xfId="4016"/>
    <cellStyle name="Normal 6 2 2 4 2 3 2 4" xfId="4017"/>
    <cellStyle name="Normal 6 2 2 4 2 3 3" xfId="4018"/>
    <cellStyle name="Normal 6 2 2 4 2 3 3 2" xfId="4019"/>
    <cellStyle name="Normal 6 2 2 4 2 3 4" xfId="4020"/>
    <cellStyle name="Normal 6 2 2 4 2 3 5" xfId="4021"/>
    <cellStyle name="Normal 6 2 2 4 2 4" xfId="4022"/>
    <cellStyle name="Normal 6 2 2 4 2 4 2" xfId="4023"/>
    <cellStyle name="Normal 6 2 2 4 2 4 2 2" xfId="4024"/>
    <cellStyle name="Normal 6 2 2 4 2 4 3" xfId="4025"/>
    <cellStyle name="Normal 6 2 2 4 2 4 4" xfId="4026"/>
    <cellStyle name="Normal 6 2 2 4 2 5" xfId="4027"/>
    <cellStyle name="Normal 6 2 2 4 2 5 2" xfId="4028"/>
    <cellStyle name="Normal 6 2 2 4 2 6" xfId="4029"/>
    <cellStyle name="Normal 6 2 2 4 2 7" xfId="4030"/>
    <cellStyle name="Normal 6 2 2 4 3" xfId="4031"/>
    <cellStyle name="Normal 6 2 2 4 3 2" xfId="4032"/>
    <cellStyle name="Normal 6 2 2 4 3 2 2" xfId="4033"/>
    <cellStyle name="Normal 6 2 2 4 3 2 2 2" xfId="4034"/>
    <cellStyle name="Normal 6 2 2 4 3 2 2 2 2" xfId="4035"/>
    <cellStyle name="Normal 6 2 2 4 3 2 2 3" xfId="4036"/>
    <cellStyle name="Normal 6 2 2 4 3 2 2 4" xfId="4037"/>
    <cellStyle name="Normal 6 2 2 4 3 2 3" xfId="4038"/>
    <cellStyle name="Normal 6 2 2 4 3 2 3 2" xfId="4039"/>
    <cellStyle name="Normal 6 2 2 4 3 2 4" xfId="4040"/>
    <cellStyle name="Normal 6 2 2 4 3 2 5" xfId="4041"/>
    <cellStyle name="Normal 6 2 2 4 3 3" xfId="4042"/>
    <cellStyle name="Normal 6 2 2 4 3 3 2" xfId="4043"/>
    <cellStyle name="Normal 6 2 2 4 3 3 2 2" xfId="4044"/>
    <cellStyle name="Normal 6 2 2 4 3 3 3" xfId="4045"/>
    <cellStyle name="Normal 6 2 2 4 3 3 4" xfId="4046"/>
    <cellStyle name="Normal 6 2 2 4 3 4" xfId="4047"/>
    <cellStyle name="Normal 6 2 2 4 3 4 2" xfId="4048"/>
    <cellStyle name="Normal 6 2 2 4 3 5" xfId="4049"/>
    <cellStyle name="Normal 6 2 2 4 3 6" xfId="4050"/>
    <cellStyle name="Normal 6 2 2 4 4" xfId="4051"/>
    <cellStyle name="Normal 6 2 2 4 4 2" xfId="4052"/>
    <cellStyle name="Normal 6 2 2 4 4 2 2" xfId="4053"/>
    <cellStyle name="Normal 6 2 2 4 4 2 2 2" xfId="4054"/>
    <cellStyle name="Normal 6 2 2 4 4 2 2 2 2" xfId="4055"/>
    <cellStyle name="Normal 6 2 2 4 4 2 2 3" xfId="4056"/>
    <cellStyle name="Normal 6 2 2 4 4 2 2 4" xfId="4057"/>
    <cellStyle name="Normal 6 2 2 4 4 2 3" xfId="4058"/>
    <cellStyle name="Normal 6 2 2 4 4 2 3 2" xfId="4059"/>
    <cellStyle name="Normal 6 2 2 4 4 2 4" xfId="4060"/>
    <cellStyle name="Normal 6 2 2 4 4 2 5" xfId="4061"/>
    <cellStyle name="Normal 6 2 2 4 4 3" xfId="4062"/>
    <cellStyle name="Normal 6 2 2 4 4 3 2" xfId="4063"/>
    <cellStyle name="Normal 6 2 2 4 4 3 2 2" xfId="4064"/>
    <cellStyle name="Normal 6 2 2 4 4 3 3" xfId="4065"/>
    <cellStyle name="Normal 6 2 2 4 4 3 4" xfId="4066"/>
    <cellStyle name="Normal 6 2 2 4 4 4" xfId="4067"/>
    <cellStyle name="Normal 6 2 2 4 4 4 2" xfId="4068"/>
    <cellStyle name="Normal 6 2 2 4 4 5" xfId="4069"/>
    <cellStyle name="Normal 6 2 2 4 4 6" xfId="4070"/>
    <cellStyle name="Normal 6 2 2 4 5" xfId="4071"/>
    <cellStyle name="Normal 6 2 2 4 5 2" xfId="4072"/>
    <cellStyle name="Normal 6 2 2 4 5 2 2" xfId="4073"/>
    <cellStyle name="Normal 6 2 2 4 5 2 2 2" xfId="4074"/>
    <cellStyle name="Normal 6 2 2 4 5 2 3" xfId="4075"/>
    <cellStyle name="Normal 6 2 2 4 5 2 4" xfId="4076"/>
    <cellStyle name="Normal 6 2 2 4 5 3" xfId="4077"/>
    <cellStyle name="Normal 6 2 2 4 5 3 2" xfId="4078"/>
    <cellStyle name="Normal 6 2 2 4 5 4" xfId="4079"/>
    <cellStyle name="Normal 6 2 2 4 5 5" xfId="4080"/>
    <cellStyle name="Normal 6 2 2 4 6" xfId="4081"/>
    <cellStyle name="Normal 6 2 2 4 6 2" xfId="4082"/>
    <cellStyle name="Normal 6 2 2 4 6 2 2" xfId="4083"/>
    <cellStyle name="Normal 6 2 2 4 6 3" xfId="4084"/>
    <cellStyle name="Normal 6 2 2 4 6 4" xfId="4085"/>
    <cellStyle name="Normal 6 2 2 4 7" xfId="4086"/>
    <cellStyle name="Normal 6 2 2 4 7 2" xfId="4087"/>
    <cellStyle name="Normal 6 2 2 4 8" xfId="4088"/>
    <cellStyle name="Normal 6 2 2 4 9" xfId="4089"/>
    <cellStyle name="Normal 6 2 2 5" xfId="4090"/>
    <cellStyle name="Normal 6 2 2 5 2" xfId="4091"/>
    <cellStyle name="Normal 6 2 2 5 2 2" xfId="4092"/>
    <cellStyle name="Normal 6 2 2 5 2 2 2" xfId="4093"/>
    <cellStyle name="Normal 6 2 2 5 2 2 2 2" xfId="4094"/>
    <cellStyle name="Normal 6 2 2 5 2 2 2 2 2" xfId="4095"/>
    <cellStyle name="Normal 6 2 2 5 2 2 2 2 2 2" xfId="4096"/>
    <cellStyle name="Normal 6 2 2 5 2 2 2 2 3" xfId="4097"/>
    <cellStyle name="Normal 6 2 2 5 2 2 2 2 4" xfId="4098"/>
    <cellStyle name="Normal 6 2 2 5 2 2 2 3" xfId="4099"/>
    <cellStyle name="Normal 6 2 2 5 2 2 2 3 2" xfId="4100"/>
    <cellStyle name="Normal 6 2 2 5 2 2 2 4" xfId="4101"/>
    <cellStyle name="Normal 6 2 2 5 2 2 2 5" xfId="4102"/>
    <cellStyle name="Normal 6 2 2 5 2 2 3" xfId="4103"/>
    <cellStyle name="Normal 6 2 2 5 2 2 3 2" xfId="4104"/>
    <cellStyle name="Normal 6 2 2 5 2 2 3 2 2" xfId="4105"/>
    <cellStyle name="Normal 6 2 2 5 2 2 3 3" xfId="4106"/>
    <cellStyle name="Normal 6 2 2 5 2 2 3 4" xfId="4107"/>
    <cellStyle name="Normal 6 2 2 5 2 2 4" xfId="4108"/>
    <cellStyle name="Normal 6 2 2 5 2 2 4 2" xfId="4109"/>
    <cellStyle name="Normal 6 2 2 5 2 2 5" xfId="4110"/>
    <cellStyle name="Normal 6 2 2 5 2 2 6" xfId="4111"/>
    <cellStyle name="Normal 6 2 2 5 2 3" xfId="4112"/>
    <cellStyle name="Normal 6 2 2 5 2 3 2" xfId="4113"/>
    <cellStyle name="Normal 6 2 2 5 2 3 2 2" xfId="4114"/>
    <cellStyle name="Normal 6 2 2 5 2 3 2 2 2" xfId="4115"/>
    <cellStyle name="Normal 6 2 2 5 2 3 2 3" xfId="4116"/>
    <cellStyle name="Normal 6 2 2 5 2 3 2 4" xfId="4117"/>
    <cellStyle name="Normal 6 2 2 5 2 3 3" xfId="4118"/>
    <cellStyle name="Normal 6 2 2 5 2 3 3 2" xfId="4119"/>
    <cellStyle name="Normal 6 2 2 5 2 3 4" xfId="4120"/>
    <cellStyle name="Normal 6 2 2 5 2 3 5" xfId="4121"/>
    <cellStyle name="Normal 6 2 2 5 2 4" xfId="4122"/>
    <cellStyle name="Normal 6 2 2 5 2 4 2" xfId="4123"/>
    <cellStyle name="Normal 6 2 2 5 2 4 2 2" xfId="4124"/>
    <cellStyle name="Normal 6 2 2 5 2 4 3" xfId="4125"/>
    <cellStyle name="Normal 6 2 2 5 2 4 4" xfId="4126"/>
    <cellStyle name="Normal 6 2 2 5 2 5" xfId="4127"/>
    <cellStyle name="Normal 6 2 2 5 2 5 2" xfId="4128"/>
    <cellStyle name="Normal 6 2 2 5 2 6" xfId="4129"/>
    <cellStyle name="Normal 6 2 2 5 2 7" xfId="4130"/>
    <cellStyle name="Normal 6 2 2 5 3" xfId="4131"/>
    <cellStyle name="Normal 6 2 2 5 3 2" xfId="4132"/>
    <cellStyle name="Normal 6 2 2 5 3 2 2" xfId="4133"/>
    <cellStyle name="Normal 6 2 2 5 3 2 2 2" xfId="4134"/>
    <cellStyle name="Normal 6 2 2 5 3 2 2 2 2" xfId="4135"/>
    <cellStyle name="Normal 6 2 2 5 3 2 2 3" xfId="4136"/>
    <cellStyle name="Normal 6 2 2 5 3 2 2 4" xfId="4137"/>
    <cellStyle name="Normal 6 2 2 5 3 2 3" xfId="4138"/>
    <cellStyle name="Normal 6 2 2 5 3 2 3 2" xfId="4139"/>
    <cellStyle name="Normal 6 2 2 5 3 2 4" xfId="4140"/>
    <cellStyle name="Normal 6 2 2 5 3 2 5" xfId="4141"/>
    <cellStyle name="Normal 6 2 2 5 3 3" xfId="4142"/>
    <cellStyle name="Normal 6 2 2 5 3 3 2" xfId="4143"/>
    <cellStyle name="Normal 6 2 2 5 3 3 2 2" xfId="4144"/>
    <cellStyle name="Normal 6 2 2 5 3 3 3" xfId="4145"/>
    <cellStyle name="Normal 6 2 2 5 3 3 4" xfId="4146"/>
    <cellStyle name="Normal 6 2 2 5 3 4" xfId="4147"/>
    <cellStyle name="Normal 6 2 2 5 3 4 2" xfId="4148"/>
    <cellStyle name="Normal 6 2 2 5 3 5" xfId="4149"/>
    <cellStyle name="Normal 6 2 2 5 3 6" xfId="4150"/>
    <cellStyle name="Normal 6 2 2 5 4" xfId="4151"/>
    <cellStyle name="Normal 6 2 2 5 4 2" xfId="4152"/>
    <cellStyle name="Normal 6 2 2 5 4 2 2" xfId="4153"/>
    <cellStyle name="Normal 6 2 2 5 4 2 2 2" xfId="4154"/>
    <cellStyle name="Normal 6 2 2 5 4 2 2 2 2" xfId="4155"/>
    <cellStyle name="Normal 6 2 2 5 4 2 2 3" xfId="4156"/>
    <cellStyle name="Normal 6 2 2 5 4 2 2 4" xfId="4157"/>
    <cellStyle name="Normal 6 2 2 5 4 2 3" xfId="4158"/>
    <cellStyle name="Normal 6 2 2 5 4 2 3 2" xfId="4159"/>
    <cellStyle name="Normal 6 2 2 5 4 2 4" xfId="4160"/>
    <cellStyle name="Normal 6 2 2 5 4 2 5" xfId="4161"/>
    <cellStyle name="Normal 6 2 2 5 4 3" xfId="4162"/>
    <cellStyle name="Normal 6 2 2 5 4 3 2" xfId="4163"/>
    <cellStyle name="Normal 6 2 2 5 4 3 2 2" xfId="4164"/>
    <cellStyle name="Normal 6 2 2 5 4 3 3" xfId="4165"/>
    <cellStyle name="Normal 6 2 2 5 4 3 4" xfId="4166"/>
    <cellStyle name="Normal 6 2 2 5 4 4" xfId="4167"/>
    <cellStyle name="Normal 6 2 2 5 4 4 2" xfId="4168"/>
    <cellStyle name="Normal 6 2 2 5 4 5" xfId="4169"/>
    <cellStyle name="Normal 6 2 2 5 4 6" xfId="4170"/>
    <cellStyle name="Normal 6 2 2 5 5" xfId="4171"/>
    <cellStyle name="Normal 6 2 2 5 5 2" xfId="4172"/>
    <cellStyle name="Normal 6 2 2 5 5 2 2" xfId="4173"/>
    <cellStyle name="Normal 6 2 2 5 5 2 2 2" xfId="4174"/>
    <cellStyle name="Normal 6 2 2 5 5 2 3" xfId="4175"/>
    <cellStyle name="Normal 6 2 2 5 5 2 4" xfId="4176"/>
    <cellStyle name="Normal 6 2 2 5 5 3" xfId="4177"/>
    <cellStyle name="Normal 6 2 2 5 5 3 2" xfId="4178"/>
    <cellStyle name="Normal 6 2 2 5 5 4" xfId="4179"/>
    <cellStyle name="Normal 6 2 2 5 5 5" xfId="4180"/>
    <cellStyle name="Normal 6 2 2 5 6" xfId="4181"/>
    <cellStyle name="Normal 6 2 2 5 6 2" xfId="4182"/>
    <cellStyle name="Normal 6 2 2 5 6 2 2" xfId="4183"/>
    <cellStyle name="Normal 6 2 2 5 6 3" xfId="4184"/>
    <cellStyle name="Normal 6 2 2 5 6 4" xfId="4185"/>
    <cellStyle name="Normal 6 2 2 5 7" xfId="4186"/>
    <cellStyle name="Normal 6 2 2 5 7 2" xfId="4187"/>
    <cellStyle name="Normal 6 2 2 5 8" xfId="4188"/>
    <cellStyle name="Normal 6 2 2 5 9" xfId="4189"/>
    <cellStyle name="Normal 6 2 2 6" xfId="4190"/>
    <cellStyle name="Normal 6 2 2 6 2" xfId="4191"/>
    <cellStyle name="Normal 6 2 2 6 2 2" xfId="4192"/>
    <cellStyle name="Normal 6 2 2 6 2 2 2" xfId="4193"/>
    <cellStyle name="Normal 6 2 2 6 2 2 2 2" xfId="4194"/>
    <cellStyle name="Normal 6 2 2 6 2 2 2 2 2" xfId="4195"/>
    <cellStyle name="Normal 6 2 2 6 2 2 2 3" xfId="4196"/>
    <cellStyle name="Normal 6 2 2 6 2 2 2 4" xfId="4197"/>
    <cellStyle name="Normal 6 2 2 6 2 2 3" xfId="4198"/>
    <cellStyle name="Normal 6 2 2 6 2 2 3 2" xfId="4199"/>
    <cellStyle name="Normal 6 2 2 6 2 2 4" xfId="4200"/>
    <cellStyle name="Normal 6 2 2 6 2 2 5" xfId="4201"/>
    <cellStyle name="Normal 6 2 2 6 2 3" xfId="4202"/>
    <cellStyle name="Normal 6 2 2 6 2 3 2" xfId="4203"/>
    <cellStyle name="Normal 6 2 2 6 2 3 2 2" xfId="4204"/>
    <cellStyle name="Normal 6 2 2 6 2 3 3" xfId="4205"/>
    <cellStyle name="Normal 6 2 2 6 2 3 4" xfId="4206"/>
    <cellStyle name="Normal 6 2 2 6 2 4" xfId="4207"/>
    <cellStyle name="Normal 6 2 2 6 2 4 2" xfId="4208"/>
    <cellStyle name="Normal 6 2 2 6 2 5" xfId="4209"/>
    <cellStyle name="Normal 6 2 2 6 2 6" xfId="4210"/>
    <cellStyle name="Normal 6 2 2 6 3" xfId="4211"/>
    <cellStyle name="Normal 6 2 2 6 3 2" xfId="4212"/>
    <cellStyle name="Normal 6 2 2 6 3 2 2" xfId="4213"/>
    <cellStyle name="Normal 6 2 2 6 3 2 2 2" xfId="4214"/>
    <cellStyle name="Normal 6 2 2 6 3 2 3" xfId="4215"/>
    <cellStyle name="Normal 6 2 2 6 3 2 4" xfId="4216"/>
    <cellStyle name="Normal 6 2 2 6 3 3" xfId="4217"/>
    <cellStyle name="Normal 6 2 2 6 3 3 2" xfId="4218"/>
    <cellStyle name="Normal 6 2 2 6 3 4" xfId="4219"/>
    <cellStyle name="Normal 6 2 2 6 3 5" xfId="4220"/>
    <cellStyle name="Normal 6 2 2 6 4" xfId="4221"/>
    <cellStyle name="Normal 6 2 2 6 4 2" xfId="4222"/>
    <cellStyle name="Normal 6 2 2 6 4 2 2" xfId="4223"/>
    <cellStyle name="Normal 6 2 2 6 4 3" xfId="4224"/>
    <cellStyle name="Normal 6 2 2 6 4 4" xfId="4225"/>
    <cellStyle name="Normal 6 2 2 6 5" xfId="4226"/>
    <cellStyle name="Normal 6 2 2 6 5 2" xfId="4227"/>
    <cellStyle name="Normal 6 2 2 6 6" xfId="4228"/>
    <cellStyle name="Normal 6 2 2 6 7" xfId="4229"/>
    <cellStyle name="Normal 6 2 2 7" xfId="4230"/>
    <cellStyle name="Normal 6 2 2 7 2" xfId="4231"/>
    <cellStyle name="Normal 6 2 2 7 2 2" xfId="4232"/>
    <cellStyle name="Normal 6 2 2 7 2 2 2" xfId="4233"/>
    <cellStyle name="Normal 6 2 2 7 2 2 2 2" xfId="4234"/>
    <cellStyle name="Normal 6 2 2 7 2 2 3" xfId="4235"/>
    <cellStyle name="Normal 6 2 2 7 2 2 4" xfId="4236"/>
    <cellStyle name="Normal 6 2 2 7 2 3" xfId="4237"/>
    <cellStyle name="Normal 6 2 2 7 2 3 2" xfId="4238"/>
    <cellStyle name="Normal 6 2 2 7 2 4" xfId="4239"/>
    <cellStyle name="Normal 6 2 2 7 2 5" xfId="4240"/>
    <cellStyle name="Normal 6 2 2 7 3" xfId="4241"/>
    <cellStyle name="Normal 6 2 2 7 3 2" xfId="4242"/>
    <cellStyle name="Normal 6 2 2 7 3 2 2" xfId="4243"/>
    <cellStyle name="Normal 6 2 2 7 3 3" xfId="4244"/>
    <cellStyle name="Normal 6 2 2 7 3 4" xfId="4245"/>
    <cellStyle name="Normal 6 2 2 7 4" xfId="4246"/>
    <cellStyle name="Normal 6 2 2 7 4 2" xfId="4247"/>
    <cellStyle name="Normal 6 2 2 7 5" xfId="4248"/>
    <cellStyle name="Normal 6 2 2 7 6" xfId="4249"/>
    <cellStyle name="Normal 6 2 2 8" xfId="4250"/>
    <cellStyle name="Normal 6 2 2 8 2" xfId="4251"/>
    <cellStyle name="Normal 6 2 2 8 2 2" xfId="4252"/>
    <cellStyle name="Normal 6 2 2 8 2 2 2" xfId="4253"/>
    <cellStyle name="Normal 6 2 2 8 2 2 2 2" xfId="4254"/>
    <cellStyle name="Normal 6 2 2 8 2 2 3" xfId="4255"/>
    <cellStyle name="Normal 6 2 2 8 2 2 4" xfId="4256"/>
    <cellStyle name="Normal 6 2 2 8 2 3" xfId="4257"/>
    <cellStyle name="Normal 6 2 2 8 2 3 2" xfId="4258"/>
    <cellStyle name="Normal 6 2 2 8 2 4" xfId="4259"/>
    <cellStyle name="Normal 6 2 2 8 2 5" xfId="4260"/>
    <cellStyle name="Normal 6 2 2 8 3" xfId="4261"/>
    <cellStyle name="Normal 6 2 2 8 3 2" xfId="4262"/>
    <cellStyle name="Normal 6 2 2 8 3 2 2" xfId="4263"/>
    <cellStyle name="Normal 6 2 2 8 3 3" xfId="4264"/>
    <cellStyle name="Normal 6 2 2 8 3 4" xfId="4265"/>
    <cellStyle name="Normal 6 2 2 8 4" xfId="4266"/>
    <cellStyle name="Normal 6 2 2 8 4 2" xfId="4267"/>
    <cellStyle name="Normal 6 2 2 8 5" xfId="4268"/>
    <cellStyle name="Normal 6 2 2 8 6" xfId="4269"/>
    <cellStyle name="Normal 6 2 2 9" xfId="4270"/>
    <cellStyle name="Normal 6 2 2 9 2" xfId="4271"/>
    <cellStyle name="Normal 6 2 2 9 2 2" xfId="4272"/>
    <cellStyle name="Normal 6 2 2 9 2 2 2" xfId="4273"/>
    <cellStyle name="Normal 6 2 2 9 2 3" xfId="4274"/>
    <cellStyle name="Normal 6 2 2 9 2 4" xfId="4275"/>
    <cellStyle name="Normal 6 2 2 9 3" xfId="4276"/>
    <cellStyle name="Normal 6 2 2 9 3 2" xfId="4277"/>
    <cellStyle name="Normal 6 2 2 9 4" xfId="4278"/>
    <cellStyle name="Normal 6 2 2 9 5" xfId="4279"/>
    <cellStyle name="Normal 6 2 3" xfId="4280"/>
    <cellStyle name="Normal 6 2 3 10" xfId="4281"/>
    <cellStyle name="Normal 6 2 3 10 2" xfId="4282"/>
    <cellStyle name="Normal 6 2 3 10 2 2" xfId="4283"/>
    <cellStyle name="Normal 6 2 3 10 3" xfId="4284"/>
    <cellStyle name="Normal 6 2 3 11" xfId="4285"/>
    <cellStyle name="Normal 6 2 3 11 2" xfId="4286"/>
    <cellStyle name="Normal 6 2 3 11 2 2" xfId="4287"/>
    <cellStyle name="Normal 6 2 3 11 3" xfId="4288"/>
    <cellStyle name="Normal 6 2 3 12" xfId="4289"/>
    <cellStyle name="Normal 6 2 3 12 2" xfId="4290"/>
    <cellStyle name="Normal 6 2 3 13" xfId="4291"/>
    <cellStyle name="Normal 6 2 3 14" xfId="4292"/>
    <cellStyle name="Normal 6 2 3 2" xfId="4293"/>
    <cellStyle name="Normal 6 2 3 2 2" xfId="4294"/>
    <cellStyle name="Normal 6 2 3 2 2 2" xfId="4295"/>
    <cellStyle name="Normal 6 2 3 2 2 2 2" xfId="4296"/>
    <cellStyle name="Normal 6 2 3 2 2 2 2 2" xfId="4297"/>
    <cellStyle name="Normal 6 2 3 2 2 2 2 2 2" xfId="4298"/>
    <cellStyle name="Normal 6 2 3 2 2 2 2 2 2 2" xfId="4299"/>
    <cellStyle name="Normal 6 2 3 2 2 2 2 2 3" xfId="4300"/>
    <cellStyle name="Normal 6 2 3 2 2 2 2 2 4" xfId="4301"/>
    <cellStyle name="Normal 6 2 3 2 2 2 2 3" xfId="4302"/>
    <cellStyle name="Normal 6 2 3 2 2 2 2 3 2" xfId="4303"/>
    <cellStyle name="Normal 6 2 3 2 2 2 2 4" xfId="4304"/>
    <cellStyle name="Normal 6 2 3 2 2 2 2 5" xfId="4305"/>
    <cellStyle name="Normal 6 2 3 2 2 2 3" xfId="4306"/>
    <cellStyle name="Normal 6 2 3 2 2 2 3 2" xfId="4307"/>
    <cellStyle name="Normal 6 2 3 2 2 2 3 2 2" xfId="4308"/>
    <cellStyle name="Normal 6 2 3 2 2 2 3 3" xfId="4309"/>
    <cellStyle name="Normal 6 2 3 2 2 2 3 4" xfId="4310"/>
    <cellStyle name="Normal 6 2 3 2 2 2 4" xfId="4311"/>
    <cellStyle name="Normal 6 2 3 2 2 2 4 2" xfId="4312"/>
    <cellStyle name="Normal 6 2 3 2 2 2 5" xfId="4313"/>
    <cellStyle name="Normal 6 2 3 2 2 2 6" xfId="4314"/>
    <cellStyle name="Normal 6 2 3 2 2 3" xfId="4315"/>
    <cellStyle name="Normal 6 2 3 2 2 3 2" xfId="4316"/>
    <cellStyle name="Normal 6 2 3 2 2 3 2 2" xfId="4317"/>
    <cellStyle name="Normal 6 2 3 2 2 3 2 2 2" xfId="4318"/>
    <cellStyle name="Normal 6 2 3 2 2 3 2 3" xfId="4319"/>
    <cellStyle name="Normal 6 2 3 2 2 3 2 4" xfId="4320"/>
    <cellStyle name="Normal 6 2 3 2 2 3 3" xfId="4321"/>
    <cellStyle name="Normal 6 2 3 2 2 3 3 2" xfId="4322"/>
    <cellStyle name="Normal 6 2 3 2 2 3 4" xfId="4323"/>
    <cellStyle name="Normal 6 2 3 2 2 3 5" xfId="4324"/>
    <cellStyle name="Normal 6 2 3 2 2 4" xfId="4325"/>
    <cellStyle name="Normal 6 2 3 2 2 4 2" xfId="4326"/>
    <cellStyle name="Normal 6 2 3 2 2 4 2 2" xfId="4327"/>
    <cellStyle name="Normal 6 2 3 2 2 4 3" xfId="4328"/>
    <cellStyle name="Normal 6 2 3 2 2 4 4" xfId="4329"/>
    <cellStyle name="Normal 6 2 3 2 2 5" xfId="4330"/>
    <cellStyle name="Normal 6 2 3 2 2 5 2" xfId="4331"/>
    <cellStyle name="Normal 6 2 3 2 2 6" xfId="4332"/>
    <cellStyle name="Normal 6 2 3 2 2 7" xfId="4333"/>
    <cellStyle name="Normal 6 2 3 2 3" xfId="4334"/>
    <cellStyle name="Normal 6 2 3 2 3 2" xfId="4335"/>
    <cellStyle name="Normal 6 2 3 2 3 2 2" xfId="4336"/>
    <cellStyle name="Normal 6 2 3 2 3 2 2 2" xfId="4337"/>
    <cellStyle name="Normal 6 2 3 2 3 2 2 2 2" xfId="4338"/>
    <cellStyle name="Normal 6 2 3 2 3 2 2 3" xfId="4339"/>
    <cellStyle name="Normal 6 2 3 2 3 2 2 4" xfId="4340"/>
    <cellStyle name="Normal 6 2 3 2 3 2 3" xfId="4341"/>
    <cellStyle name="Normal 6 2 3 2 3 2 3 2" xfId="4342"/>
    <cellStyle name="Normal 6 2 3 2 3 2 4" xfId="4343"/>
    <cellStyle name="Normal 6 2 3 2 3 2 5" xfId="4344"/>
    <cellStyle name="Normal 6 2 3 2 3 3" xfId="4345"/>
    <cellStyle name="Normal 6 2 3 2 3 3 2" xfId="4346"/>
    <cellStyle name="Normal 6 2 3 2 3 3 2 2" xfId="4347"/>
    <cellStyle name="Normal 6 2 3 2 3 3 3" xfId="4348"/>
    <cellStyle name="Normal 6 2 3 2 3 3 4" xfId="4349"/>
    <cellStyle name="Normal 6 2 3 2 3 4" xfId="4350"/>
    <cellStyle name="Normal 6 2 3 2 3 4 2" xfId="4351"/>
    <cellStyle name="Normal 6 2 3 2 3 5" xfId="4352"/>
    <cellStyle name="Normal 6 2 3 2 3 6" xfId="4353"/>
    <cellStyle name="Normal 6 2 3 2 4" xfId="4354"/>
    <cellStyle name="Normal 6 2 3 2 4 2" xfId="4355"/>
    <cellStyle name="Normal 6 2 3 2 4 2 2" xfId="4356"/>
    <cellStyle name="Normal 6 2 3 2 4 2 2 2" xfId="4357"/>
    <cellStyle name="Normal 6 2 3 2 4 2 2 2 2" xfId="4358"/>
    <cellStyle name="Normal 6 2 3 2 4 2 2 3" xfId="4359"/>
    <cellStyle name="Normal 6 2 3 2 4 2 2 4" xfId="4360"/>
    <cellStyle name="Normal 6 2 3 2 4 2 3" xfId="4361"/>
    <cellStyle name="Normal 6 2 3 2 4 2 3 2" xfId="4362"/>
    <cellStyle name="Normal 6 2 3 2 4 2 4" xfId="4363"/>
    <cellStyle name="Normal 6 2 3 2 4 2 5" xfId="4364"/>
    <cellStyle name="Normal 6 2 3 2 4 3" xfId="4365"/>
    <cellStyle name="Normal 6 2 3 2 4 3 2" xfId="4366"/>
    <cellStyle name="Normal 6 2 3 2 4 3 2 2" xfId="4367"/>
    <cellStyle name="Normal 6 2 3 2 4 3 3" xfId="4368"/>
    <cellStyle name="Normal 6 2 3 2 4 3 4" xfId="4369"/>
    <cellStyle name="Normal 6 2 3 2 4 4" xfId="4370"/>
    <cellStyle name="Normal 6 2 3 2 4 4 2" xfId="4371"/>
    <cellStyle name="Normal 6 2 3 2 4 5" xfId="4372"/>
    <cellStyle name="Normal 6 2 3 2 4 6" xfId="4373"/>
    <cellStyle name="Normal 6 2 3 2 5" xfId="4374"/>
    <cellStyle name="Normal 6 2 3 2 5 2" xfId="4375"/>
    <cellStyle name="Normal 6 2 3 2 5 2 2" xfId="4376"/>
    <cellStyle name="Normal 6 2 3 2 5 2 2 2" xfId="4377"/>
    <cellStyle name="Normal 6 2 3 2 5 2 3" xfId="4378"/>
    <cellStyle name="Normal 6 2 3 2 5 2 4" xfId="4379"/>
    <cellStyle name="Normal 6 2 3 2 5 3" xfId="4380"/>
    <cellStyle name="Normal 6 2 3 2 5 3 2" xfId="4381"/>
    <cellStyle name="Normal 6 2 3 2 5 4" xfId="4382"/>
    <cellStyle name="Normal 6 2 3 2 5 5" xfId="4383"/>
    <cellStyle name="Normal 6 2 3 2 6" xfId="4384"/>
    <cellStyle name="Normal 6 2 3 2 6 2" xfId="4385"/>
    <cellStyle name="Normal 6 2 3 2 6 2 2" xfId="4386"/>
    <cellStyle name="Normal 6 2 3 2 6 3" xfId="4387"/>
    <cellStyle name="Normal 6 2 3 2 6 4" xfId="4388"/>
    <cellStyle name="Normal 6 2 3 2 7" xfId="4389"/>
    <cellStyle name="Normal 6 2 3 2 7 2" xfId="4390"/>
    <cellStyle name="Normal 6 2 3 2 8" xfId="4391"/>
    <cellStyle name="Normal 6 2 3 2 9" xfId="4392"/>
    <cellStyle name="Normal 6 2 3 3" xfId="4393"/>
    <cellStyle name="Normal 6 2 3 3 2" xfId="4394"/>
    <cellStyle name="Normal 6 2 3 3 2 2" xfId="4395"/>
    <cellStyle name="Normal 6 2 3 3 2 2 2" xfId="4396"/>
    <cellStyle name="Normal 6 2 3 3 2 2 2 2" xfId="4397"/>
    <cellStyle name="Normal 6 2 3 3 2 2 2 2 2" xfId="4398"/>
    <cellStyle name="Normal 6 2 3 3 2 2 2 2 2 2" xfId="4399"/>
    <cellStyle name="Normal 6 2 3 3 2 2 2 2 3" xfId="4400"/>
    <cellStyle name="Normal 6 2 3 3 2 2 2 2 4" xfId="4401"/>
    <cellStyle name="Normal 6 2 3 3 2 2 2 3" xfId="4402"/>
    <cellStyle name="Normal 6 2 3 3 2 2 2 3 2" xfId="4403"/>
    <cellStyle name="Normal 6 2 3 3 2 2 2 4" xfId="4404"/>
    <cellStyle name="Normal 6 2 3 3 2 2 2 5" xfId="4405"/>
    <cellStyle name="Normal 6 2 3 3 2 2 3" xfId="4406"/>
    <cellStyle name="Normal 6 2 3 3 2 2 3 2" xfId="4407"/>
    <cellStyle name="Normal 6 2 3 3 2 2 3 2 2" xfId="4408"/>
    <cellStyle name="Normal 6 2 3 3 2 2 3 3" xfId="4409"/>
    <cellStyle name="Normal 6 2 3 3 2 2 3 4" xfId="4410"/>
    <cellStyle name="Normal 6 2 3 3 2 2 4" xfId="4411"/>
    <cellStyle name="Normal 6 2 3 3 2 2 4 2" xfId="4412"/>
    <cellStyle name="Normal 6 2 3 3 2 2 5" xfId="4413"/>
    <cellStyle name="Normal 6 2 3 3 2 2 6" xfId="4414"/>
    <cellStyle name="Normal 6 2 3 3 2 3" xfId="4415"/>
    <cellStyle name="Normal 6 2 3 3 2 3 2" xfId="4416"/>
    <cellStyle name="Normal 6 2 3 3 2 3 2 2" xfId="4417"/>
    <cellStyle name="Normal 6 2 3 3 2 3 2 2 2" xfId="4418"/>
    <cellStyle name="Normal 6 2 3 3 2 3 2 3" xfId="4419"/>
    <cellStyle name="Normal 6 2 3 3 2 3 2 4" xfId="4420"/>
    <cellStyle name="Normal 6 2 3 3 2 3 3" xfId="4421"/>
    <cellStyle name="Normal 6 2 3 3 2 3 3 2" xfId="4422"/>
    <cellStyle name="Normal 6 2 3 3 2 3 4" xfId="4423"/>
    <cellStyle name="Normal 6 2 3 3 2 3 5" xfId="4424"/>
    <cellStyle name="Normal 6 2 3 3 2 4" xfId="4425"/>
    <cellStyle name="Normal 6 2 3 3 2 4 2" xfId="4426"/>
    <cellStyle name="Normal 6 2 3 3 2 4 2 2" xfId="4427"/>
    <cellStyle name="Normal 6 2 3 3 2 4 3" xfId="4428"/>
    <cellStyle name="Normal 6 2 3 3 2 4 4" xfId="4429"/>
    <cellStyle name="Normal 6 2 3 3 2 5" xfId="4430"/>
    <cellStyle name="Normal 6 2 3 3 2 5 2" xfId="4431"/>
    <cellStyle name="Normal 6 2 3 3 2 6" xfId="4432"/>
    <cellStyle name="Normal 6 2 3 3 2 7" xfId="4433"/>
    <cellStyle name="Normal 6 2 3 3 3" xfId="4434"/>
    <cellStyle name="Normal 6 2 3 3 3 2" xfId="4435"/>
    <cellStyle name="Normal 6 2 3 3 3 2 2" xfId="4436"/>
    <cellStyle name="Normal 6 2 3 3 3 2 2 2" xfId="4437"/>
    <cellStyle name="Normal 6 2 3 3 3 2 2 2 2" xfId="4438"/>
    <cellStyle name="Normal 6 2 3 3 3 2 2 3" xfId="4439"/>
    <cellStyle name="Normal 6 2 3 3 3 2 2 4" xfId="4440"/>
    <cellStyle name="Normal 6 2 3 3 3 2 3" xfId="4441"/>
    <cellStyle name="Normal 6 2 3 3 3 2 3 2" xfId="4442"/>
    <cellStyle name="Normal 6 2 3 3 3 2 4" xfId="4443"/>
    <cellStyle name="Normal 6 2 3 3 3 2 5" xfId="4444"/>
    <cellStyle name="Normal 6 2 3 3 3 3" xfId="4445"/>
    <cellStyle name="Normal 6 2 3 3 3 3 2" xfId="4446"/>
    <cellStyle name="Normal 6 2 3 3 3 3 2 2" xfId="4447"/>
    <cellStyle name="Normal 6 2 3 3 3 3 3" xfId="4448"/>
    <cellStyle name="Normal 6 2 3 3 3 3 4" xfId="4449"/>
    <cellStyle name="Normal 6 2 3 3 3 4" xfId="4450"/>
    <cellStyle name="Normal 6 2 3 3 3 4 2" xfId="4451"/>
    <cellStyle name="Normal 6 2 3 3 3 5" xfId="4452"/>
    <cellStyle name="Normal 6 2 3 3 3 6" xfId="4453"/>
    <cellStyle name="Normal 6 2 3 3 4" xfId="4454"/>
    <cellStyle name="Normal 6 2 3 3 4 2" xfId="4455"/>
    <cellStyle name="Normal 6 2 3 3 4 2 2" xfId="4456"/>
    <cellStyle name="Normal 6 2 3 3 4 2 2 2" xfId="4457"/>
    <cellStyle name="Normal 6 2 3 3 4 2 2 2 2" xfId="4458"/>
    <cellStyle name="Normal 6 2 3 3 4 2 2 3" xfId="4459"/>
    <cellStyle name="Normal 6 2 3 3 4 2 2 4" xfId="4460"/>
    <cellStyle name="Normal 6 2 3 3 4 2 3" xfId="4461"/>
    <cellStyle name="Normal 6 2 3 3 4 2 3 2" xfId="4462"/>
    <cellStyle name="Normal 6 2 3 3 4 2 4" xfId="4463"/>
    <cellStyle name="Normal 6 2 3 3 4 2 5" xfId="4464"/>
    <cellStyle name="Normal 6 2 3 3 4 3" xfId="4465"/>
    <cellStyle name="Normal 6 2 3 3 4 3 2" xfId="4466"/>
    <cellStyle name="Normal 6 2 3 3 4 3 2 2" xfId="4467"/>
    <cellStyle name="Normal 6 2 3 3 4 3 3" xfId="4468"/>
    <cellStyle name="Normal 6 2 3 3 4 3 4" xfId="4469"/>
    <cellStyle name="Normal 6 2 3 3 4 4" xfId="4470"/>
    <cellStyle name="Normal 6 2 3 3 4 4 2" xfId="4471"/>
    <cellStyle name="Normal 6 2 3 3 4 5" xfId="4472"/>
    <cellStyle name="Normal 6 2 3 3 4 6" xfId="4473"/>
    <cellStyle name="Normal 6 2 3 3 5" xfId="4474"/>
    <cellStyle name="Normal 6 2 3 3 5 2" xfId="4475"/>
    <cellStyle name="Normal 6 2 3 3 5 2 2" xfId="4476"/>
    <cellStyle name="Normal 6 2 3 3 5 2 2 2" xfId="4477"/>
    <cellStyle name="Normal 6 2 3 3 5 2 3" xfId="4478"/>
    <cellStyle name="Normal 6 2 3 3 5 2 4" xfId="4479"/>
    <cellStyle name="Normal 6 2 3 3 5 3" xfId="4480"/>
    <cellStyle name="Normal 6 2 3 3 5 3 2" xfId="4481"/>
    <cellStyle name="Normal 6 2 3 3 5 4" xfId="4482"/>
    <cellStyle name="Normal 6 2 3 3 5 5" xfId="4483"/>
    <cellStyle name="Normal 6 2 3 3 6" xfId="4484"/>
    <cellStyle name="Normal 6 2 3 3 6 2" xfId="4485"/>
    <cellStyle name="Normal 6 2 3 3 6 2 2" xfId="4486"/>
    <cellStyle name="Normal 6 2 3 3 6 3" xfId="4487"/>
    <cellStyle name="Normal 6 2 3 3 6 4" xfId="4488"/>
    <cellStyle name="Normal 6 2 3 3 7" xfId="4489"/>
    <cellStyle name="Normal 6 2 3 3 7 2" xfId="4490"/>
    <cellStyle name="Normal 6 2 3 3 8" xfId="4491"/>
    <cellStyle name="Normal 6 2 3 3 9" xfId="4492"/>
    <cellStyle name="Normal 6 2 3 4" xfId="4493"/>
    <cellStyle name="Normal 6 2 3 4 2" xfId="4494"/>
    <cellStyle name="Normal 6 2 3 4 2 2" xfId="4495"/>
    <cellStyle name="Normal 6 2 3 4 2 2 2" xfId="4496"/>
    <cellStyle name="Normal 6 2 3 4 2 2 2 2" xfId="4497"/>
    <cellStyle name="Normal 6 2 3 4 2 2 2 2 2" xfId="4498"/>
    <cellStyle name="Normal 6 2 3 4 2 2 2 3" xfId="4499"/>
    <cellStyle name="Normal 6 2 3 4 2 2 2 4" xfId="4500"/>
    <cellStyle name="Normal 6 2 3 4 2 2 3" xfId="4501"/>
    <cellStyle name="Normal 6 2 3 4 2 2 3 2" xfId="4502"/>
    <cellStyle name="Normal 6 2 3 4 2 2 4" xfId="4503"/>
    <cellStyle name="Normal 6 2 3 4 2 2 5" xfId="4504"/>
    <cellStyle name="Normal 6 2 3 4 2 3" xfId="4505"/>
    <cellStyle name="Normal 6 2 3 4 2 3 2" xfId="4506"/>
    <cellStyle name="Normal 6 2 3 4 2 3 2 2" xfId="4507"/>
    <cellStyle name="Normal 6 2 3 4 2 3 3" xfId="4508"/>
    <cellStyle name="Normal 6 2 3 4 2 3 4" xfId="4509"/>
    <cellStyle name="Normal 6 2 3 4 2 4" xfId="4510"/>
    <cellStyle name="Normal 6 2 3 4 2 4 2" xfId="4511"/>
    <cellStyle name="Normal 6 2 3 4 2 5" xfId="4512"/>
    <cellStyle name="Normal 6 2 3 4 2 6" xfId="4513"/>
    <cellStyle name="Normal 6 2 3 4 3" xfId="4514"/>
    <cellStyle name="Normal 6 2 3 4 3 2" xfId="4515"/>
    <cellStyle name="Normal 6 2 3 4 3 2 2" xfId="4516"/>
    <cellStyle name="Normal 6 2 3 4 3 2 2 2" xfId="4517"/>
    <cellStyle name="Normal 6 2 3 4 3 2 3" xfId="4518"/>
    <cellStyle name="Normal 6 2 3 4 3 2 4" xfId="4519"/>
    <cellStyle name="Normal 6 2 3 4 3 3" xfId="4520"/>
    <cellStyle name="Normal 6 2 3 4 3 3 2" xfId="4521"/>
    <cellStyle name="Normal 6 2 3 4 3 4" xfId="4522"/>
    <cellStyle name="Normal 6 2 3 4 3 5" xfId="4523"/>
    <cellStyle name="Normal 6 2 3 4 4" xfId="4524"/>
    <cellStyle name="Normal 6 2 3 4 4 2" xfId="4525"/>
    <cellStyle name="Normal 6 2 3 4 4 2 2" xfId="4526"/>
    <cellStyle name="Normal 6 2 3 4 4 3" xfId="4527"/>
    <cellStyle name="Normal 6 2 3 4 4 4" xfId="4528"/>
    <cellStyle name="Normal 6 2 3 4 5" xfId="4529"/>
    <cellStyle name="Normal 6 2 3 4 5 2" xfId="4530"/>
    <cellStyle name="Normal 6 2 3 4 6" xfId="4531"/>
    <cellStyle name="Normal 6 2 3 4 7" xfId="4532"/>
    <cellStyle name="Normal 6 2 3 5" xfId="4533"/>
    <cellStyle name="Normal 6 2 3 5 2" xfId="4534"/>
    <cellStyle name="Normal 6 2 3 5 2 2" xfId="4535"/>
    <cellStyle name="Normal 6 2 3 5 2 2 2" xfId="4536"/>
    <cellStyle name="Normal 6 2 3 5 2 2 2 2" xfId="4537"/>
    <cellStyle name="Normal 6 2 3 5 2 2 3" xfId="4538"/>
    <cellStyle name="Normal 6 2 3 5 2 2 4" xfId="4539"/>
    <cellStyle name="Normal 6 2 3 5 2 3" xfId="4540"/>
    <cellStyle name="Normal 6 2 3 5 2 3 2" xfId="4541"/>
    <cellStyle name="Normal 6 2 3 5 2 4" xfId="4542"/>
    <cellStyle name="Normal 6 2 3 5 2 5" xfId="4543"/>
    <cellStyle name="Normal 6 2 3 5 3" xfId="4544"/>
    <cellStyle name="Normal 6 2 3 5 3 2" xfId="4545"/>
    <cellStyle name="Normal 6 2 3 5 3 2 2" xfId="4546"/>
    <cellStyle name="Normal 6 2 3 5 3 3" xfId="4547"/>
    <cellStyle name="Normal 6 2 3 5 3 4" xfId="4548"/>
    <cellStyle name="Normal 6 2 3 5 4" xfId="4549"/>
    <cellStyle name="Normal 6 2 3 5 4 2" xfId="4550"/>
    <cellStyle name="Normal 6 2 3 5 5" xfId="4551"/>
    <cellStyle name="Normal 6 2 3 5 6" xfId="4552"/>
    <cellStyle name="Normal 6 2 3 6" xfId="4553"/>
    <cellStyle name="Normal 6 2 3 6 2" xfId="4554"/>
    <cellStyle name="Normal 6 2 3 6 2 2" xfId="4555"/>
    <cellStyle name="Normal 6 2 3 6 2 2 2" xfId="4556"/>
    <cellStyle name="Normal 6 2 3 6 2 2 2 2" xfId="4557"/>
    <cellStyle name="Normal 6 2 3 6 2 2 3" xfId="4558"/>
    <cellStyle name="Normal 6 2 3 6 2 2 4" xfId="4559"/>
    <cellStyle name="Normal 6 2 3 6 2 3" xfId="4560"/>
    <cellStyle name="Normal 6 2 3 6 2 3 2" xfId="4561"/>
    <cellStyle name="Normal 6 2 3 6 2 4" xfId="4562"/>
    <cellStyle name="Normal 6 2 3 6 2 5" xfId="4563"/>
    <cellStyle name="Normal 6 2 3 6 3" xfId="4564"/>
    <cellStyle name="Normal 6 2 3 6 3 2" xfId="4565"/>
    <cellStyle name="Normal 6 2 3 6 3 2 2" xfId="4566"/>
    <cellStyle name="Normal 6 2 3 6 3 3" xfId="4567"/>
    <cellStyle name="Normal 6 2 3 6 3 4" xfId="4568"/>
    <cellStyle name="Normal 6 2 3 6 4" xfId="4569"/>
    <cellStyle name="Normal 6 2 3 6 4 2" xfId="4570"/>
    <cellStyle name="Normal 6 2 3 6 5" xfId="4571"/>
    <cellStyle name="Normal 6 2 3 6 6" xfId="4572"/>
    <cellStyle name="Normal 6 2 3 7" xfId="4573"/>
    <cellStyle name="Normal 6 2 3 7 2" xfId="4574"/>
    <cellStyle name="Normal 6 2 3 7 2 2" xfId="4575"/>
    <cellStyle name="Normal 6 2 3 7 2 2 2" xfId="4576"/>
    <cellStyle name="Normal 6 2 3 7 2 3" xfId="4577"/>
    <cellStyle name="Normal 6 2 3 7 2 4" xfId="4578"/>
    <cellStyle name="Normal 6 2 3 7 3" xfId="4579"/>
    <cellStyle name="Normal 6 2 3 7 3 2" xfId="4580"/>
    <cellStyle name="Normal 6 2 3 7 4" xfId="4581"/>
    <cellStyle name="Normal 6 2 3 7 5" xfId="4582"/>
    <cellStyle name="Normal 6 2 3 8" xfId="4583"/>
    <cellStyle name="Normal 6 2 3 8 2" xfId="4584"/>
    <cellStyle name="Normal 6 2 3 8 2 2" xfId="4585"/>
    <cellStyle name="Normal 6 2 3 8 2 2 2" xfId="4586"/>
    <cellStyle name="Normal 6 2 3 8 2 3" xfId="4587"/>
    <cellStyle name="Normal 6 2 3 8 2 4" xfId="4588"/>
    <cellStyle name="Normal 6 2 3 8 3" xfId="4589"/>
    <cellStyle name="Normal 6 2 3 8 3 2" xfId="4590"/>
    <cellStyle name="Normal 6 2 3 8 4" xfId="4591"/>
    <cellStyle name="Normal 6 2 3 8 5" xfId="4592"/>
    <cellStyle name="Normal 6 2 3 9" xfId="4593"/>
    <cellStyle name="Normal 6 2 3 9 2" xfId="4594"/>
    <cellStyle name="Normal 6 2 3 9 2 2" xfId="4595"/>
    <cellStyle name="Normal 6 2 3 9 3" xfId="4596"/>
    <cellStyle name="Normal 6 2 3 9 4" xfId="4597"/>
    <cellStyle name="Normal 6 2 4" xfId="4598"/>
    <cellStyle name="Normal 6 2 4 10" xfId="4599"/>
    <cellStyle name="Normal 6 2 4 2" xfId="4600"/>
    <cellStyle name="Normal 6 2 4 2 2" xfId="4601"/>
    <cellStyle name="Normal 6 2 4 2 2 2" xfId="4602"/>
    <cellStyle name="Normal 6 2 4 2 2 2 2" xfId="4603"/>
    <cellStyle name="Normal 6 2 4 2 2 2 2 2" xfId="4604"/>
    <cellStyle name="Normal 6 2 4 2 2 2 2 2 2" xfId="4605"/>
    <cellStyle name="Normal 6 2 4 2 2 2 2 2 2 2" xfId="4606"/>
    <cellStyle name="Normal 6 2 4 2 2 2 2 2 3" xfId="4607"/>
    <cellStyle name="Normal 6 2 4 2 2 2 2 2 4" xfId="4608"/>
    <cellStyle name="Normal 6 2 4 2 2 2 2 3" xfId="4609"/>
    <cellStyle name="Normal 6 2 4 2 2 2 2 3 2" xfId="4610"/>
    <cellStyle name="Normal 6 2 4 2 2 2 2 4" xfId="4611"/>
    <cellStyle name="Normal 6 2 4 2 2 2 2 5" xfId="4612"/>
    <cellStyle name="Normal 6 2 4 2 2 2 3" xfId="4613"/>
    <cellStyle name="Normal 6 2 4 2 2 2 3 2" xfId="4614"/>
    <cellStyle name="Normal 6 2 4 2 2 2 3 2 2" xfId="4615"/>
    <cellStyle name="Normal 6 2 4 2 2 2 3 3" xfId="4616"/>
    <cellStyle name="Normal 6 2 4 2 2 2 3 4" xfId="4617"/>
    <cellStyle name="Normal 6 2 4 2 2 2 4" xfId="4618"/>
    <cellStyle name="Normal 6 2 4 2 2 2 4 2" xfId="4619"/>
    <cellStyle name="Normal 6 2 4 2 2 2 5" xfId="4620"/>
    <cellStyle name="Normal 6 2 4 2 2 2 6" xfId="4621"/>
    <cellStyle name="Normal 6 2 4 2 2 3" xfId="4622"/>
    <cellStyle name="Normal 6 2 4 2 2 3 2" xfId="4623"/>
    <cellStyle name="Normal 6 2 4 2 2 3 2 2" xfId="4624"/>
    <cellStyle name="Normal 6 2 4 2 2 3 2 2 2" xfId="4625"/>
    <cellStyle name="Normal 6 2 4 2 2 3 2 3" xfId="4626"/>
    <cellStyle name="Normal 6 2 4 2 2 3 2 4" xfId="4627"/>
    <cellStyle name="Normal 6 2 4 2 2 3 3" xfId="4628"/>
    <cellStyle name="Normal 6 2 4 2 2 3 3 2" xfId="4629"/>
    <cellStyle name="Normal 6 2 4 2 2 3 4" xfId="4630"/>
    <cellStyle name="Normal 6 2 4 2 2 3 5" xfId="4631"/>
    <cellStyle name="Normal 6 2 4 2 2 4" xfId="4632"/>
    <cellStyle name="Normal 6 2 4 2 2 4 2" xfId="4633"/>
    <cellStyle name="Normal 6 2 4 2 2 4 2 2" xfId="4634"/>
    <cellStyle name="Normal 6 2 4 2 2 4 3" xfId="4635"/>
    <cellStyle name="Normal 6 2 4 2 2 4 4" xfId="4636"/>
    <cellStyle name="Normal 6 2 4 2 2 5" xfId="4637"/>
    <cellStyle name="Normal 6 2 4 2 2 5 2" xfId="4638"/>
    <cellStyle name="Normal 6 2 4 2 2 6" xfId="4639"/>
    <cellStyle name="Normal 6 2 4 2 2 7" xfId="4640"/>
    <cellStyle name="Normal 6 2 4 2 3" xfId="4641"/>
    <cellStyle name="Normal 6 2 4 2 3 2" xfId="4642"/>
    <cellStyle name="Normal 6 2 4 2 3 2 2" xfId="4643"/>
    <cellStyle name="Normal 6 2 4 2 3 2 2 2" xfId="4644"/>
    <cellStyle name="Normal 6 2 4 2 3 2 2 2 2" xfId="4645"/>
    <cellStyle name="Normal 6 2 4 2 3 2 2 3" xfId="4646"/>
    <cellStyle name="Normal 6 2 4 2 3 2 2 4" xfId="4647"/>
    <cellStyle name="Normal 6 2 4 2 3 2 3" xfId="4648"/>
    <cellStyle name="Normal 6 2 4 2 3 2 3 2" xfId="4649"/>
    <cellStyle name="Normal 6 2 4 2 3 2 4" xfId="4650"/>
    <cellStyle name="Normal 6 2 4 2 3 2 5" xfId="4651"/>
    <cellStyle name="Normal 6 2 4 2 3 3" xfId="4652"/>
    <cellStyle name="Normal 6 2 4 2 3 3 2" xfId="4653"/>
    <cellStyle name="Normal 6 2 4 2 3 3 2 2" xfId="4654"/>
    <cellStyle name="Normal 6 2 4 2 3 3 3" xfId="4655"/>
    <cellStyle name="Normal 6 2 4 2 3 3 4" xfId="4656"/>
    <cellStyle name="Normal 6 2 4 2 3 4" xfId="4657"/>
    <cellStyle name="Normal 6 2 4 2 3 4 2" xfId="4658"/>
    <cellStyle name="Normal 6 2 4 2 3 5" xfId="4659"/>
    <cellStyle name="Normal 6 2 4 2 3 6" xfId="4660"/>
    <cellStyle name="Normal 6 2 4 2 4" xfId="4661"/>
    <cellStyle name="Normal 6 2 4 2 4 2" xfId="4662"/>
    <cellStyle name="Normal 6 2 4 2 4 2 2" xfId="4663"/>
    <cellStyle name="Normal 6 2 4 2 4 2 2 2" xfId="4664"/>
    <cellStyle name="Normal 6 2 4 2 4 2 2 2 2" xfId="4665"/>
    <cellStyle name="Normal 6 2 4 2 4 2 2 3" xfId="4666"/>
    <cellStyle name="Normal 6 2 4 2 4 2 2 4" xfId="4667"/>
    <cellStyle name="Normal 6 2 4 2 4 2 3" xfId="4668"/>
    <cellStyle name="Normal 6 2 4 2 4 2 3 2" xfId="4669"/>
    <cellStyle name="Normal 6 2 4 2 4 2 4" xfId="4670"/>
    <cellStyle name="Normal 6 2 4 2 4 2 5" xfId="4671"/>
    <cellStyle name="Normal 6 2 4 2 4 3" xfId="4672"/>
    <cellStyle name="Normal 6 2 4 2 4 3 2" xfId="4673"/>
    <cellStyle name="Normal 6 2 4 2 4 3 2 2" xfId="4674"/>
    <cellStyle name="Normal 6 2 4 2 4 3 3" xfId="4675"/>
    <cellStyle name="Normal 6 2 4 2 4 3 4" xfId="4676"/>
    <cellStyle name="Normal 6 2 4 2 4 4" xfId="4677"/>
    <cellStyle name="Normal 6 2 4 2 4 4 2" xfId="4678"/>
    <cellStyle name="Normal 6 2 4 2 4 5" xfId="4679"/>
    <cellStyle name="Normal 6 2 4 2 4 6" xfId="4680"/>
    <cellStyle name="Normal 6 2 4 2 5" xfId="4681"/>
    <cellStyle name="Normal 6 2 4 2 5 2" xfId="4682"/>
    <cellStyle name="Normal 6 2 4 2 5 2 2" xfId="4683"/>
    <cellStyle name="Normal 6 2 4 2 5 2 2 2" xfId="4684"/>
    <cellStyle name="Normal 6 2 4 2 5 2 3" xfId="4685"/>
    <cellStyle name="Normal 6 2 4 2 5 2 4" xfId="4686"/>
    <cellStyle name="Normal 6 2 4 2 5 3" xfId="4687"/>
    <cellStyle name="Normal 6 2 4 2 5 3 2" xfId="4688"/>
    <cellStyle name="Normal 6 2 4 2 5 4" xfId="4689"/>
    <cellStyle name="Normal 6 2 4 2 5 5" xfId="4690"/>
    <cellStyle name="Normal 6 2 4 2 6" xfId="4691"/>
    <cellStyle name="Normal 6 2 4 2 6 2" xfId="4692"/>
    <cellStyle name="Normal 6 2 4 2 6 2 2" xfId="4693"/>
    <cellStyle name="Normal 6 2 4 2 6 3" xfId="4694"/>
    <cellStyle name="Normal 6 2 4 2 6 4" xfId="4695"/>
    <cellStyle name="Normal 6 2 4 2 7" xfId="4696"/>
    <cellStyle name="Normal 6 2 4 2 7 2" xfId="4697"/>
    <cellStyle name="Normal 6 2 4 2 8" xfId="4698"/>
    <cellStyle name="Normal 6 2 4 2 9" xfId="4699"/>
    <cellStyle name="Normal 6 2 4 3" xfId="4700"/>
    <cellStyle name="Normal 6 2 4 3 2" xfId="4701"/>
    <cellStyle name="Normal 6 2 4 3 2 2" xfId="4702"/>
    <cellStyle name="Normal 6 2 4 3 2 2 2" xfId="4703"/>
    <cellStyle name="Normal 6 2 4 3 2 2 2 2" xfId="4704"/>
    <cellStyle name="Normal 6 2 4 3 2 2 2 2 2" xfId="4705"/>
    <cellStyle name="Normal 6 2 4 3 2 2 2 3" xfId="4706"/>
    <cellStyle name="Normal 6 2 4 3 2 2 2 4" xfId="4707"/>
    <cellStyle name="Normal 6 2 4 3 2 2 3" xfId="4708"/>
    <cellStyle name="Normal 6 2 4 3 2 2 3 2" xfId="4709"/>
    <cellStyle name="Normal 6 2 4 3 2 2 4" xfId="4710"/>
    <cellStyle name="Normal 6 2 4 3 2 2 5" xfId="4711"/>
    <cellStyle name="Normal 6 2 4 3 2 3" xfId="4712"/>
    <cellStyle name="Normal 6 2 4 3 2 3 2" xfId="4713"/>
    <cellStyle name="Normal 6 2 4 3 2 3 2 2" xfId="4714"/>
    <cellStyle name="Normal 6 2 4 3 2 3 3" xfId="4715"/>
    <cellStyle name="Normal 6 2 4 3 2 3 4" xfId="4716"/>
    <cellStyle name="Normal 6 2 4 3 2 4" xfId="4717"/>
    <cellStyle name="Normal 6 2 4 3 2 4 2" xfId="4718"/>
    <cellStyle name="Normal 6 2 4 3 2 5" xfId="4719"/>
    <cellStyle name="Normal 6 2 4 3 2 6" xfId="4720"/>
    <cellStyle name="Normal 6 2 4 3 3" xfId="4721"/>
    <cellStyle name="Normal 6 2 4 3 3 2" xfId="4722"/>
    <cellStyle name="Normal 6 2 4 3 3 2 2" xfId="4723"/>
    <cellStyle name="Normal 6 2 4 3 3 2 2 2" xfId="4724"/>
    <cellStyle name="Normal 6 2 4 3 3 2 3" xfId="4725"/>
    <cellStyle name="Normal 6 2 4 3 3 2 4" xfId="4726"/>
    <cellStyle name="Normal 6 2 4 3 3 3" xfId="4727"/>
    <cellStyle name="Normal 6 2 4 3 3 3 2" xfId="4728"/>
    <cellStyle name="Normal 6 2 4 3 3 4" xfId="4729"/>
    <cellStyle name="Normal 6 2 4 3 3 5" xfId="4730"/>
    <cellStyle name="Normal 6 2 4 3 4" xfId="4731"/>
    <cellStyle name="Normal 6 2 4 3 4 2" xfId="4732"/>
    <cellStyle name="Normal 6 2 4 3 4 2 2" xfId="4733"/>
    <cellStyle name="Normal 6 2 4 3 4 3" xfId="4734"/>
    <cellStyle name="Normal 6 2 4 3 4 4" xfId="4735"/>
    <cellStyle name="Normal 6 2 4 3 5" xfId="4736"/>
    <cellStyle name="Normal 6 2 4 3 5 2" xfId="4737"/>
    <cellStyle name="Normal 6 2 4 3 6" xfId="4738"/>
    <cellStyle name="Normal 6 2 4 3 7" xfId="4739"/>
    <cellStyle name="Normal 6 2 4 4" xfId="4740"/>
    <cellStyle name="Normal 6 2 4 4 2" xfId="4741"/>
    <cellStyle name="Normal 6 2 4 4 2 2" xfId="4742"/>
    <cellStyle name="Normal 6 2 4 4 2 2 2" xfId="4743"/>
    <cellStyle name="Normal 6 2 4 4 2 2 2 2" xfId="4744"/>
    <cellStyle name="Normal 6 2 4 4 2 2 3" xfId="4745"/>
    <cellStyle name="Normal 6 2 4 4 2 2 4" xfId="4746"/>
    <cellStyle name="Normal 6 2 4 4 2 3" xfId="4747"/>
    <cellStyle name="Normal 6 2 4 4 2 3 2" xfId="4748"/>
    <cellStyle name="Normal 6 2 4 4 2 4" xfId="4749"/>
    <cellStyle name="Normal 6 2 4 4 2 5" xfId="4750"/>
    <cellStyle name="Normal 6 2 4 4 3" xfId="4751"/>
    <cellStyle name="Normal 6 2 4 4 3 2" xfId="4752"/>
    <cellStyle name="Normal 6 2 4 4 3 2 2" xfId="4753"/>
    <cellStyle name="Normal 6 2 4 4 3 3" xfId="4754"/>
    <cellStyle name="Normal 6 2 4 4 3 4" xfId="4755"/>
    <cellStyle name="Normal 6 2 4 4 4" xfId="4756"/>
    <cellStyle name="Normal 6 2 4 4 4 2" xfId="4757"/>
    <cellStyle name="Normal 6 2 4 4 5" xfId="4758"/>
    <cellStyle name="Normal 6 2 4 4 6" xfId="4759"/>
    <cellStyle name="Normal 6 2 4 5" xfId="4760"/>
    <cellStyle name="Normal 6 2 4 5 2" xfId="4761"/>
    <cellStyle name="Normal 6 2 4 5 2 2" xfId="4762"/>
    <cellStyle name="Normal 6 2 4 5 2 2 2" xfId="4763"/>
    <cellStyle name="Normal 6 2 4 5 2 2 2 2" xfId="4764"/>
    <cellStyle name="Normal 6 2 4 5 2 2 3" xfId="4765"/>
    <cellStyle name="Normal 6 2 4 5 2 2 4" xfId="4766"/>
    <cellStyle name="Normal 6 2 4 5 2 3" xfId="4767"/>
    <cellStyle name="Normal 6 2 4 5 2 3 2" xfId="4768"/>
    <cellStyle name="Normal 6 2 4 5 2 4" xfId="4769"/>
    <cellStyle name="Normal 6 2 4 5 2 5" xfId="4770"/>
    <cellStyle name="Normal 6 2 4 5 3" xfId="4771"/>
    <cellStyle name="Normal 6 2 4 5 3 2" xfId="4772"/>
    <cellStyle name="Normal 6 2 4 5 3 2 2" xfId="4773"/>
    <cellStyle name="Normal 6 2 4 5 3 3" xfId="4774"/>
    <cellStyle name="Normal 6 2 4 5 3 4" xfId="4775"/>
    <cellStyle name="Normal 6 2 4 5 4" xfId="4776"/>
    <cellStyle name="Normal 6 2 4 5 4 2" xfId="4777"/>
    <cellStyle name="Normal 6 2 4 5 5" xfId="4778"/>
    <cellStyle name="Normal 6 2 4 5 6" xfId="4779"/>
    <cellStyle name="Normal 6 2 4 6" xfId="4780"/>
    <cellStyle name="Normal 6 2 4 6 2" xfId="4781"/>
    <cellStyle name="Normal 6 2 4 6 2 2" xfId="4782"/>
    <cellStyle name="Normal 6 2 4 6 2 2 2" xfId="4783"/>
    <cellStyle name="Normal 6 2 4 6 2 3" xfId="4784"/>
    <cellStyle name="Normal 6 2 4 6 2 4" xfId="4785"/>
    <cellStyle name="Normal 6 2 4 6 3" xfId="4786"/>
    <cellStyle name="Normal 6 2 4 6 3 2" xfId="4787"/>
    <cellStyle name="Normal 6 2 4 6 4" xfId="4788"/>
    <cellStyle name="Normal 6 2 4 6 5" xfId="4789"/>
    <cellStyle name="Normal 6 2 4 7" xfId="4790"/>
    <cellStyle name="Normal 6 2 4 7 2" xfId="4791"/>
    <cellStyle name="Normal 6 2 4 7 2 2" xfId="4792"/>
    <cellStyle name="Normal 6 2 4 7 3" xfId="4793"/>
    <cellStyle name="Normal 6 2 4 7 4" xfId="4794"/>
    <cellStyle name="Normal 6 2 4 8" xfId="4795"/>
    <cellStyle name="Normal 6 2 4 8 2" xfId="4796"/>
    <cellStyle name="Normal 6 2 4 9" xfId="4797"/>
    <cellStyle name="Normal 6 2 5" xfId="4798"/>
    <cellStyle name="Normal 6 2 5 2" xfId="4799"/>
    <cellStyle name="Normal 6 2 5 2 2" xfId="4800"/>
    <cellStyle name="Normal 6 2 5 2 2 2" xfId="4801"/>
    <cellStyle name="Normal 6 2 5 2 2 2 2" xfId="4802"/>
    <cellStyle name="Normal 6 2 5 2 2 2 2 2" xfId="4803"/>
    <cellStyle name="Normal 6 2 5 2 2 2 2 2 2" xfId="4804"/>
    <cellStyle name="Normal 6 2 5 2 2 2 2 3" xfId="4805"/>
    <cellStyle name="Normal 6 2 5 2 2 2 2 4" xfId="4806"/>
    <cellStyle name="Normal 6 2 5 2 2 2 3" xfId="4807"/>
    <cellStyle name="Normal 6 2 5 2 2 2 3 2" xfId="4808"/>
    <cellStyle name="Normal 6 2 5 2 2 2 4" xfId="4809"/>
    <cellStyle name="Normal 6 2 5 2 2 2 5" xfId="4810"/>
    <cellStyle name="Normal 6 2 5 2 2 3" xfId="4811"/>
    <cellStyle name="Normal 6 2 5 2 2 3 2" xfId="4812"/>
    <cellStyle name="Normal 6 2 5 2 2 3 2 2" xfId="4813"/>
    <cellStyle name="Normal 6 2 5 2 2 3 3" xfId="4814"/>
    <cellStyle name="Normal 6 2 5 2 2 3 4" xfId="4815"/>
    <cellStyle name="Normal 6 2 5 2 2 4" xfId="4816"/>
    <cellStyle name="Normal 6 2 5 2 2 4 2" xfId="4817"/>
    <cellStyle name="Normal 6 2 5 2 2 5" xfId="4818"/>
    <cellStyle name="Normal 6 2 5 2 2 6" xfId="4819"/>
    <cellStyle name="Normal 6 2 5 2 3" xfId="4820"/>
    <cellStyle name="Normal 6 2 5 2 3 2" xfId="4821"/>
    <cellStyle name="Normal 6 2 5 2 3 2 2" xfId="4822"/>
    <cellStyle name="Normal 6 2 5 2 3 2 2 2" xfId="4823"/>
    <cellStyle name="Normal 6 2 5 2 3 2 3" xfId="4824"/>
    <cellStyle name="Normal 6 2 5 2 3 2 4" xfId="4825"/>
    <cellStyle name="Normal 6 2 5 2 3 3" xfId="4826"/>
    <cellStyle name="Normal 6 2 5 2 3 3 2" xfId="4827"/>
    <cellStyle name="Normal 6 2 5 2 3 4" xfId="4828"/>
    <cellStyle name="Normal 6 2 5 2 3 5" xfId="4829"/>
    <cellStyle name="Normal 6 2 5 2 4" xfId="4830"/>
    <cellStyle name="Normal 6 2 5 2 4 2" xfId="4831"/>
    <cellStyle name="Normal 6 2 5 2 4 2 2" xfId="4832"/>
    <cellStyle name="Normal 6 2 5 2 4 3" xfId="4833"/>
    <cellStyle name="Normal 6 2 5 2 4 4" xfId="4834"/>
    <cellStyle name="Normal 6 2 5 2 5" xfId="4835"/>
    <cellStyle name="Normal 6 2 5 2 5 2" xfId="4836"/>
    <cellStyle name="Normal 6 2 5 2 6" xfId="4837"/>
    <cellStyle name="Normal 6 2 5 2 7" xfId="4838"/>
    <cellStyle name="Normal 6 2 5 3" xfId="4839"/>
    <cellStyle name="Normal 6 2 5 3 2" xfId="4840"/>
    <cellStyle name="Normal 6 2 5 3 2 2" xfId="4841"/>
    <cellStyle name="Normal 6 2 5 3 2 2 2" xfId="4842"/>
    <cellStyle name="Normal 6 2 5 3 2 2 2 2" xfId="4843"/>
    <cellStyle name="Normal 6 2 5 3 2 2 3" xfId="4844"/>
    <cellStyle name="Normal 6 2 5 3 2 2 4" xfId="4845"/>
    <cellStyle name="Normal 6 2 5 3 2 3" xfId="4846"/>
    <cellStyle name="Normal 6 2 5 3 2 3 2" xfId="4847"/>
    <cellStyle name="Normal 6 2 5 3 2 4" xfId="4848"/>
    <cellStyle name="Normal 6 2 5 3 2 5" xfId="4849"/>
    <cellStyle name="Normal 6 2 5 3 3" xfId="4850"/>
    <cellStyle name="Normal 6 2 5 3 3 2" xfId="4851"/>
    <cellStyle name="Normal 6 2 5 3 3 2 2" xfId="4852"/>
    <cellStyle name="Normal 6 2 5 3 3 3" xfId="4853"/>
    <cellStyle name="Normal 6 2 5 3 3 4" xfId="4854"/>
    <cellStyle name="Normal 6 2 5 3 4" xfId="4855"/>
    <cellStyle name="Normal 6 2 5 3 4 2" xfId="4856"/>
    <cellStyle name="Normal 6 2 5 3 5" xfId="4857"/>
    <cellStyle name="Normal 6 2 5 3 6" xfId="4858"/>
    <cellStyle name="Normal 6 2 5 4" xfId="4859"/>
    <cellStyle name="Normal 6 2 5 4 2" xfId="4860"/>
    <cellStyle name="Normal 6 2 5 4 2 2" xfId="4861"/>
    <cellStyle name="Normal 6 2 5 4 2 2 2" xfId="4862"/>
    <cellStyle name="Normal 6 2 5 4 2 2 2 2" xfId="4863"/>
    <cellStyle name="Normal 6 2 5 4 2 2 3" xfId="4864"/>
    <cellStyle name="Normal 6 2 5 4 2 2 4" xfId="4865"/>
    <cellStyle name="Normal 6 2 5 4 2 3" xfId="4866"/>
    <cellStyle name="Normal 6 2 5 4 2 3 2" xfId="4867"/>
    <cellStyle name="Normal 6 2 5 4 2 4" xfId="4868"/>
    <cellStyle name="Normal 6 2 5 4 2 5" xfId="4869"/>
    <cellStyle name="Normal 6 2 5 4 3" xfId="4870"/>
    <cellStyle name="Normal 6 2 5 4 3 2" xfId="4871"/>
    <cellStyle name="Normal 6 2 5 4 3 2 2" xfId="4872"/>
    <cellStyle name="Normal 6 2 5 4 3 3" xfId="4873"/>
    <cellStyle name="Normal 6 2 5 4 3 4" xfId="4874"/>
    <cellStyle name="Normal 6 2 5 4 4" xfId="4875"/>
    <cellStyle name="Normal 6 2 5 4 4 2" xfId="4876"/>
    <cellStyle name="Normal 6 2 5 4 5" xfId="4877"/>
    <cellStyle name="Normal 6 2 5 4 6" xfId="4878"/>
    <cellStyle name="Normal 6 2 5 5" xfId="4879"/>
    <cellStyle name="Normal 6 2 5 5 2" xfId="4880"/>
    <cellStyle name="Normal 6 2 5 5 2 2" xfId="4881"/>
    <cellStyle name="Normal 6 2 5 5 2 2 2" xfId="4882"/>
    <cellStyle name="Normal 6 2 5 5 2 3" xfId="4883"/>
    <cellStyle name="Normal 6 2 5 5 2 4" xfId="4884"/>
    <cellStyle name="Normal 6 2 5 5 3" xfId="4885"/>
    <cellStyle name="Normal 6 2 5 5 3 2" xfId="4886"/>
    <cellStyle name="Normal 6 2 5 5 4" xfId="4887"/>
    <cellStyle name="Normal 6 2 5 5 5" xfId="4888"/>
    <cellStyle name="Normal 6 2 5 6" xfId="4889"/>
    <cellStyle name="Normal 6 2 5 6 2" xfId="4890"/>
    <cellStyle name="Normal 6 2 5 6 2 2" xfId="4891"/>
    <cellStyle name="Normal 6 2 5 6 3" xfId="4892"/>
    <cellStyle name="Normal 6 2 5 6 4" xfId="4893"/>
    <cellStyle name="Normal 6 2 5 7" xfId="4894"/>
    <cellStyle name="Normal 6 2 5 7 2" xfId="4895"/>
    <cellStyle name="Normal 6 2 5 8" xfId="4896"/>
    <cellStyle name="Normal 6 2 5 9" xfId="4897"/>
    <cellStyle name="Normal 6 2 6" xfId="4898"/>
    <cellStyle name="Normal 6 2 6 2" xfId="4899"/>
    <cellStyle name="Normal 6 2 6 2 2" xfId="4900"/>
    <cellStyle name="Normal 6 2 6 2 2 2" xfId="4901"/>
    <cellStyle name="Normal 6 2 6 2 2 2 2" xfId="4902"/>
    <cellStyle name="Normal 6 2 6 2 2 2 2 2" xfId="4903"/>
    <cellStyle name="Normal 6 2 6 2 2 2 2 2 2" xfId="4904"/>
    <cellStyle name="Normal 6 2 6 2 2 2 2 3" xfId="4905"/>
    <cellStyle name="Normal 6 2 6 2 2 2 2 4" xfId="4906"/>
    <cellStyle name="Normal 6 2 6 2 2 2 3" xfId="4907"/>
    <cellStyle name="Normal 6 2 6 2 2 2 3 2" xfId="4908"/>
    <cellStyle name="Normal 6 2 6 2 2 2 4" xfId="4909"/>
    <cellStyle name="Normal 6 2 6 2 2 2 5" xfId="4910"/>
    <cellStyle name="Normal 6 2 6 2 2 3" xfId="4911"/>
    <cellStyle name="Normal 6 2 6 2 2 3 2" xfId="4912"/>
    <cellStyle name="Normal 6 2 6 2 2 3 2 2" xfId="4913"/>
    <cellStyle name="Normal 6 2 6 2 2 3 3" xfId="4914"/>
    <cellStyle name="Normal 6 2 6 2 2 3 4" xfId="4915"/>
    <cellStyle name="Normal 6 2 6 2 2 4" xfId="4916"/>
    <cellStyle name="Normal 6 2 6 2 2 4 2" xfId="4917"/>
    <cellStyle name="Normal 6 2 6 2 2 5" xfId="4918"/>
    <cellStyle name="Normal 6 2 6 2 2 6" xfId="4919"/>
    <cellStyle name="Normal 6 2 6 2 3" xfId="4920"/>
    <cellStyle name="Normal 6 2 6 2 3 2" xfId="4921"/>
    <cellStyle name="Normal 6 2 6 2 3 2 2" xfId="4922"/>
    <cellStyle name="Normal 6 2 6 2 3 2 2 2" xfId="4923"/>
    <cellStyle name="Normal 6 2 6 2 3 2 3" xfId="4924"/>
    <cellStyle name="Normal 6 2 6 2 3 2 4" xfId="4925"/>
    <cellStyle name="Normal 6 2 6 2 3 3" xfId="4926"/>
    <cellStyle name="Normal 6 2 6 2 3 3 2" xfId="4927"/>
    <cellStyle name="Normal 6 2 6 2 3 4" xfId="4928"/>
    <cellStyle name="Normal 6 2 6 2 3 5" xfId="4929"/>
    <cellStyle name="Normal 6 2 6 2 4" xfId="4930"/>
    <cellStyle name="Normal 6 2 6 2 4 2" xfId="4931"/>
    <cellStyle name="Normal 6 2 6 2 4 2 2" xfId="4932"/>
    <cellStyle name="Normal 6 2 6 2 4 3" xfId="4933"/>
    <cellStyle name="Normal 6 2 6 2 4 4" xfId="4934"/>
    <cellStyle name="Normal 6 2 6 2 5" xfId="4935"/>
    <cellStyle name="Normal 6 2 6 2 5 2" xfId="4936"/>
    <cellStyle name="Normal 6 2 6 2 6" xfId="4937"/>
    <cellStyle name="Normal 6 2 6 2 7" xfId="4938"/>
    <cellStyle name="Normal 6 2 6 3" xfId="4939"/>
    <cellStyle name="Normal 6 2 6 3 2" xfId="4940"/>
    <cellStyle name="Normal 6 2 6 3 2 2" xfId="4941"/>
    <cellStyle name="Normal 6 2 6 3 2 2 2" xfId="4942"/>
    <cellStyle name="Normal 6 2 6 3 2 2 2 2" xfId="4943"/>
    <cellStyle name="Normal 6 2 6 3 2 2 3" xfId="4944"/>
    <cellStyle name="Normal 6 2 6 3 2 2 4" xfId="4945"/>
    <cellStyle name="Normal 6 2 6 3 2 3" xfId="4946"/>
    <cellStyle name="Normal 6 2 6 3 2 3 2" xfId="4947"/>
    <cellStyle name="Normal 6 2 6 3 2 4" xfId="4948"/>
    <cellStyle name="Normal 6 2 6 3 2 5" xfId="4949"/>
    <cellStyle name="Normal 6 2 6 3 3" xfId="4950"/>
    <cellStyle name="Normal 6 2 6 3 3 2" xfId="4951"/>
    <cellStyle name="Normal 6 2 6 3 3 2 2" xfId="4952"/>
    <cellStyle name="Normal 6 2 6 3 3 3" xfId="4953"/>
    <cellStyle name="Normal 6 2 6 3 3 4" xfId="4954"/>
    <cellStyle name="Normal 6 2 6 3 4" xfId="4955"/>
    <cellStyle name="Normal 6 2 6 3 4 2" xfId="4956"/>
    <cellStyle name="Normal 6 2 6 3 5" xfId="4957"/>
    <cellStyle name="Normal 6 2 6 3 6" xfId="4958"/>
    <cellStyle name="Normal 6 2 6 4" xfId="4959"/>
    <cellStyle name="Normal 6 2 6 4 2" xfId="4960"/>
    <cellStyle name="Normal 6 2 6 4 2 2" xfId="4961"/>
    <cellStyle name="Normal 6 2 6 4 2 2 2" xfId="4962"/>
    <cellStyle name="Normal 6 2 6 4 2 2 2 2" xfId="4963"/>
    <cellStyle name="Normal 6 2 6 4 2 2 3" xfId="4964"/>
    <cellStyle name="Normal 6 2 6 4 2 2 4" xfId="4965"/>
    <cellStyle name="Normal 6 2 6 4 2 3" xfId="4966"/>
    <cellStyle name="Normal 6 2 6 4 2 3 2" xfId="4967"/>
    <cellStyle name="Normal 6 2 6 4 2 4" xfId="4968"/>
    <cellStyle name="Normal 6 2 6 4 2 5" xfId="4969"/>
    <cellStyle name="Normal 6 2 6 4 3" xfId="4970"/>
    <cellStyle name="Normal 6 2 6 4 3 2" xfId="4971"/>
    <cellStyle name="Normal 6 2 6 4 3 2 2" xfId="4972"/>
    <cellStyle name="Normal 6 2 6 4 3 3" xfId="4973"/>
    <cellStyle name="Normal 6 2 6 4 3 4" xfId="4974"/>
    <cellStyle name="Normal 6 2 6 4 4" xfId="4975"/>
    <cellStyle name="Normal 6 2 6 4 4 2" xfId="4976"/>
    <cellStyle name="Normal 6 2 6 4 5" xfId="4977"/>
    <cellStyle name="Normal 6 2 6 4 6" xfId="4978"/>
    <cellStyle name="Normal 6 2 6 5" xfId="4979"/>
    <cellStyle name="Normal 6 2 6 5 2" xfId="4980"/>
    <cellStyle name="Normal 6 2 6 5 2 2" xfId="4981"/>
    <cellStyle name="Normal 6 2 6 5 2 2 2" xfId="4982"/>
    <cellStyle name="Normal 6 2 6 5 2 3" xfId="4983"/>
    <cellStyle name="Normal 6 2 6 5 2 4" xfId="4984"/>
    <cellStyle name="Normal 6 2 6 5 3" xfId="4985"/>
    <cellStyle name="Normal 6 2 6 5 3 2" xfId="4986"/>
    <cellStyle name="Normal 6 2 6 5 4" xfId="4987"/>
    <cellStyle name="Normal 6 2 6 5 5" xfId="4988"/>
    <cellStyle name="Normal 6 2 6 6" xfId="4989"/>
    <cellStyle name="Normal 6 2 6 6 2" xfId="4990"/>
    <cellStyle name="Normal 6 2 6 6 2 2" xfId="4991"/>
    <cellStyle name="Normal 6 2 6 6 3" xfId="4992"/>
    <cellStyle name="Normal 6 2 6 6 4" xfId="4993"/>
    <cellStyle name="Normal 6 2 6 7" xfId="4994"/>
    <cellStyle name="Normal 6 2 6 7 2" xfId="4995"/>
    <cellStyle name="Normal 6 2 6 8" xfId="4996"/>
    <cellStyle name="Normal 6 2 6 9" xfId="4997"/>
    <cellStyle name="Normal 6 2 7" xfId="4998"/>
    <cellStyle name="Normal 6 2 7 2" xfId="4999"/>
    <cellStyle name="Normal 6 2 7 2 2" xfId="5000"/>
    <cellStyle name="Normal 6 2 7 2 2 2" xfId="5001"/>
    <cellStyle name="Normal 6 2 7 2 2 2 2" xfId="5002"/>
    <cellStyle name="Normal 6 2 7 2 2 2 2 2" xfId="5003"/>
    <cellStyle name="Normal 6 2 7 2 2 2 3" xfId="5004"/>
    <cellStyle name="Normal 6 2 7 2 2 2 4" xfId="5005"/>
    <cellStyle name="Normal 6 2 7 2 2 3" xfId="5006"/>
    <cellStyle name="Normal 6 2 7 2 2 3 2" xfId="5007"/>
    <cellStyle name="Normal 6 2 7 2 2 4" xfId="5008"/>
    <cellStyle name="Normal 6 2 7 2 2 5" xfId="5009"/>
    <cellStyle name="Normal 6 2 7 2 3" xfId="5010"/>
    <cellStyle name="Normal 6 2 7 2 3 2" xfId="5011"/>
    <cellStyle name="Normal 6 2 7 2 3 2 2" xfId="5012"/>
    <cellStyle name="Normal 6 2 7 2 3 3" xfId="5013"/>
    <cellStyle name="Normal 6 2 7 2 3 4" xfId="5014"/>
    <cellStyle name="Normal 6 2 7 2 4" xfId="5015"/>
    <cellStyle name="Normal 6 2 7 2 4 2" xfId="5016"/>
    <cellStyle name="Normal 6 2 7 2 5" xfId="5017"/>
    <cellStyle name="Normal 6 2 7 2 6" xfId="5018"/>
    <cellStyle name="Normal 6 2 7 3" xfId="5019"/>
    <cellStyle name="Normal 6 2 7 3 2" xfId="5020"/>
    <cellStyle name="Normal 6 2 7 3 2 2" xfId="5021"/>
    <cellStyle name="Normal 6 2 7 3 2 2 2" xfId="5022"/>
    <cellStyle name="Normal 6 2 7 3 2 3" xfId="5023"/>
    <cellStyle name="Normal 6 2 7 3 2 4" xfId="5024"/>
    <cellStyle name="Normal 6 2 7 3 3" xfId="5025"/>
    <cellStyle name="Normal 6 2 7 3 3 2" xfId="5026"/>
    <cellStyle name="Normal 6 2 7 3 4" xfId="5027"/>
    <cellStyle name="Normal 6 2 7 3 5" xfId="5028"/>
    <cellStyle name="Normal 6 2 7 4" xfId="5029"/>
    <cellStyle name="Normal 6 2 7 4 2" xfId="5030"/>
    <cellStyle name="Normal 6 2 7 4 2 2" xfId="5031"/>
    <cellStyle name="Normal 6 2 7 4 3" xfId="5032"/>
    <cellStyle name="Normal 6 2 7 4 4" xfId="5033"/>
    <cellStyle name="Normal 6 2 7 5" xfId="5034"/>
    <cellStyle name="Normal 6 2 7 5 2" xfId="5035"/>
    <cellStyle name="Normal 6 2 7 6" xfId="5036"/>
    <cellStyle name="Normal 6 2 7 7" xfId="5037"/>
    <cellStyle name="Normal 6 2 8" xfId="5038"/>
    <cellStyle name="Normal 6 2 8 2" xfId="5039"/>
    <cellStyle name="Normal 6 2 8 2 2" xfId="5040"/>
    <cellStyle name="Normal 6 2 8 2 2 2" xfId="5041"/>
    <cellStyle name="Normal 6 2 8 2 2 2 2" xfId="5042"/>
    <cellStyle name="Normal 6 2 8 2 2 3" xfId="5043"/>
    <cellStyle name="Normal 6 2 8 2 2 4" xfId="5044"/>
    <cellStyle name="Normal 6 2 8 2 3" xfId="5045"/>
    <cellStyle name="Normal 6 2 8 2 3 2" xfId="5046"/>
    <cellStyle name="Normal 6 2 8 2 4" xfId="5047"/>
    <cellStyle name="Normal 6 2 8 2 5" xfId="5048"/>
    <cellStyle name="Normal 6 2 8 3" xfId="5049"/>
    <cellStyle name="Normal 6 2 8 3 2" xfId="5050"/>
    <cellStyle name="Normal 6 2 8 3 2 2" xfId="5051"/>
    <cellStyle name="Normal 6 2 8 3 3" xfId="5052"/>
    <cellStyle name="Normal 6 2 8 3 4" xfId="5053"/>
    <cellStyle name="Normal 6 2 8 4" xfId="5054"/>
    <cellStyle name="Normal 6 2 8 4 2" xfId="5055"/>
    <cellStyle name="Normal 6 2 8 5" xfId="5056"/>
    <cellStyle name="Normal 6 2 8 6" xfId="5057"/>
    <cellStyle name="Normal 6 2 9" xfId="5058"/>
    <cellStyle name="Normal 6 2 9 2" xfId="5059"/>
    <cellStyle name="Normal 6 2 9 2 2" xfId="5060"/>
    <cellStyle name="Normal 6 2 9 2 2 2" xfId="5061"/>
    <cellStyle name="Normal 6 2 9 2 2 2 2" xfId="5062"/>
    <cellStyle name="Normal 6 2 9 2 2 3" xfId="5063"/>
    <cellStyle name="Normal 6 2 9 2 2 4" xfId="5064"/>
    <cellStyle name="Normal 6 2 9 2 3" xfId="5065"/>
    <cellStyle name="Normal 6 2 9 2 3 2" xfId="5066"/>
    <cellStyle name="Normal 6 2 9 2 4" xfId="5067"/>
    <cellStyle name="Normal 6 2 9 2 5" xfId="5068"/>
    <cellStyle name="Normal 6 2 9 3" xfId="5069"/>
    <cellStyle name="Normal 6 2 9 3 2" xfId="5070"/>
    <cellStyle name="Normal 6 2 9 3 2 2" xfId="5071"/>
    <cellStyle name="Normal 6 2 9 3 3" xfId="5072"/>
    <cellStyle name="Normal 6 2 9 3 4" xfId="5073"/>
    <cellStyle name="Normal 6 2 9 4" xfId="5074"/>
    <cellStyle name="Normal 6 2 9 4 2" xfId="5075"/>
    <cellStyle name="Normal 6 2 9 5" xfId="5076"/>
    <cellStyle name="Normal 6 2 9 6" xfId="5077"/>
    <cellStyle name="Normal 6 20" xfId="5078"/>
    <cellStyle name="Normal 6 21" xfId="5079"/>
    <cellStyle name="Normal 6 22" xfId="5080"/>
    <cellStyle name="Normal 6 3" xfId="5081"/>
    <cellStyle name="Normal 6 3 10" xfId="5082"/>
    <cellStyle name="Normal 6 3 10 2" xfId="5083"/>
    <cellStyle name="Normal 6 3 10 2 2" xfId="5084"/>
    <cellStyle name="Normal 6 3 10 2 2 2" xfId="5085"/>
    <cellStyle name="Normal 6 3 10 2 3" xfId="5086"/>
    <cellStyle name="Normal 6 3 10 2 4" xfId="5087"/>
    <cellStyle name="Normal 6 3 10 3" xfId="5088"/>
    <cellStyle name="Normal 6 3 10 3 2" xfId="5089"/>
    <cellStyle name="Normal 6 3 10 4" xfId="5090"/>
    <cellStyle name="Normal 6 3 10 5" xfId="5091"/>
    <cellStyle name="Normal 6 3 11" xfId="5092"/>
    <cellStyle name="Normal 6 3 12" xfId="5093"/>
    <cellStyle name="Normal 6 3 12 2" xfId="5094"/>
    <cellStyle name="Normal 6 3 12 2 2" xfId="5095"/>
    <cellStyle name="Normal 6 3 12 3" xfId="5096"/>
    <cellStyle name="Normal 6 3 12 4" xfId="5097"/>
    <cellStyle name="Normal 6 3 13" xfId="5098"/>
    <cellStyle name="Normal 6 3 13 2" xfId="5099"/>
    <cellStyle name="Normal 6 3 13 2 2" xfId="5100"/>
    <cellStyle name="Normal 6 3 13 3" xfId="5101"/>
    <cellStyle name="Normal 6 3 14" xfId="5102"/>
    <cellStyle name="Normal 6 3 14 2" xfId="5103"/>
    <cellStyle name="Normal 6 3 14 2 2" xfId="5104"/>
    <cellStyle name="Normal 6 3 14 3" xfId="5105"/>
    <cellStyle name="Normal 6 3 15" xfId="5106"/>
    <cellStyle name="Normal 6 3 15 2" xfId="5107"/>
    <cellStyle name="Normal 6 3 16" xfId="5108"/>
    <cellStyle name="Normal 6 3 17" xfId="5109"/>
    <cellStyle name="Normal 6 3 2" xfId="5110"/>
    <cellStyle name="Normal 6 3 2 10" xfId="5111"/>
    <cellStyle name="Normal 6 3 2 10 2" xfId="5112"/>
    <cellStyle name="Normal 6 3 2 10 2 2" xfId="5113"/>
    <cellStyle name="Normal 6 3 2 10 3" xfId="5114"/>
    <cellStyle name="Normal 6 3 2 11" xfId="5115"/>
    <cellStyle name="Normal 6 3 2 11 2" xfId="5116"/>
    <cellStyle name="Normal 6 3 2 11 2 2" xfId="5117"/>
    <cellStyle name="Normal 6 3 2 11 3" xfId="5118"/>
    <cellStyle name="Normal 6 3 2 12" xfId="5119"/>
    <cellStyle name="Normal 6 3 2 12 2" xfId="5120"/>
    <cellStyle name="Normal 6 3 2 13" xfId="5121"/>
    <cellStyle name="Normal 6 3 2 14" xfId="5122"/>
    <cellStyle name="Normal 6 3 2 2" xfId="5123"/>
    <cellStyle name="Normal 6 3 2 2 2" xfId="5124"/>
    <cellStyle name="Normal 6 3 2 2 2 2" xfId="5125"/>
    <cellStyle name="Normal 6 3 2 2 2 2 2" xfId="5126"/>
    <cellStyle name="Normal 6 3 2 2 2 2 2 2" xfId="5127"/>
    <cellStyle name="Normal 6 3 2 2 2 2 2 2 2" xfId="5128"/>
    <cellStyle name="Normal 6 3 2 2 2 2 2 2 2 2" xfId="5129"/>
    <cellStyle name="Normal 6 3 2 2 2 2 2 2 3" xfId="5130"/>
    <cellStyle name="Normal 6 3 2 2 2 2 2 2 4" xfId="5131"/>
    <cellStyle name="Normal 6 3 2 2 2 2 2 3" xfId="5132"/>
    <cellStyle name="Normal 6 3 2 2 2 2 2 3 2" xfId="5133"/>
    <cellStyle name="Normal 6 3 2 2 2 2 2 4" xfId="5134"/>
    <cellStyle name="Normal 6 3 2 2 2 2 2 5" xfId="5135"/>
    <cellStyle name="Normal 6 3 2 2 2 2 3" xfId="5136"/>
    <cellStyle name="Normal 6 3 2 2 2 2 3 2" xfId="5137"/>
    <cellStyle name="Normal 6 3 2 2 2 2 3 2 2" xfId="5138"/>
    <cellStyle name="Normal 6 3 2 2 2 2 3 3" xfId="5139"/>
    <cellStyle name="Normal 6 3 2 2 2 2 3 4" xfId="5140"/>
    <cellStyle name="Normal 6 3 2 2 2 2 4" xfId="5141"/>
    <cellStyle name="Normal 6 3 2 2 2 2 4 2" xfId="5142"/>
    <cellStyle name="Normal 6 3 2 2 2 2 5" xfId="5143"/>
    <cellStyle name="Normal 6 3 2 2 2 2 6" xfId="5144"/>
    <cellStyle name="Normal 6 3 2 2 2 3" xfId="5145"/>
    <cellStyle name="Normal 6 3 2 2 2 3 2" xfId="5146"/>
    <cellStyle name="Normal 6 3 2 2 2 3 2 2" xfId="5147"/>
    <cellStyle name="Normal 6 3 2 2 2 3 2 2 2" xfId="5148"/>
    <cellStyle name="Normal 6 3 2 2 2 3 2 3" xfId="5149"/>
    <cellStyle name="Normal 6 3 2 2 2 3 2 4" xfId="5150"/>
    <cellStyle name="Normal 6 3 2 2 2 3 3" xfId="5151"/>
    <cellStyle name="Normal 6 3 2 2 2 3 3 2" xfId="5152"/>
    <cellStyle name="Normal 6 3 2 2 2 3 4" xfId="5153"/>
    <cellStyle name="Normal 6 3 2 2 2 3 5" xfId="5154"/>
    <cellStyle name="Normal 6 3 2 2 2 4" xfId="5155"/>
    <cellStyle name="Normal 6 3 2 2 2 4 2" xfId="5156"/>
    <cellStyle name="Normal 6 3 2 2 2 4 2 2" xfId="5157"/>
    <cellStyle name="Normal 6 3 2 2 2 4 3" xfId="5158"/>
    <cellStyle name="Normal 6 3 2 2 2 4 4" xfId="5159"/>
    <cellStyle name="Normal 6 3 2 2 2 5" xfId="5160"/>
    <cellStyle name="Normal 6 3 2 2 2 5 2" xfId="5161"/>
    <cellStyle name="Normal 6 3 2 2 2 6" xfId="5162"/>
    <cellStyle name="Normal 6 3 2 2 2 7" xfId="5163"/>
    <cellStyle name="Normal 6 3 2 2 3" xfId="5164"/>
    <cellStyle name="Normal 6 3 2 2 3 2" xfId="5165"/>
    <cellStyle name="Normal 6 3 2 2 3 2 2" xfId="5166"/>
    <cellStyle name="Normal 6 3 2 2 3 2 2 2" xfId="5167"/>
    <cellStyle name="Normal 6 3 2 2 3 2 2 2 2" xfId="5168"/>
    <cellStyle name="Normal 6 3 2 2 3 2 2 3" xfId="5169"/>
    <cellStyle name="Normal 6 3 2 2 3 2 2 4" xfId="5170"/>
    <cellStyle name="Normal 6 3 2 2 3 2 3" xfId="5171"/>
    <cellStyle name="Normal 6 3 2 2 3 2 3 2" xfId="5172"/>
    <cellStyle name="Normal 6 3 2 2 3 2 4" xfId="5173"/>
    <cellStyle name="Normal 6 3 2 2 3 2 5" xfId="5174"/>
    <cellStyle name="Normal 6 3 2 2 3 3" xfId="5175"/>
    <cellStyle name="Normal 6 3 2 2 3 3 2" xfId="5176"/>
    <cellStyle name="Normal 6 3 2 2 3 3 2 2" xfId="5177"/>
    <cellStyle name="Normal 6 3 2 2 3 3 3" xfId="5178"/>
    <cellStyle name="Normal 6 3 2 2 3 3 4" xfId="5179"/>
    <cellStyle name="Normal 6 3 2 2 3 4" xfId="5180"/>
    <cellStyle name="Normal 6 3 2 2 3 4 2" xfId="5181"/>
    <cellStyle name="Normal 6 3 2 2 3 5" xfId="5182"/>
    <cellStyle name="Normal 6 3 2 2 3 6" xfId="5183"/>
    <cellStyle name="Normal 6 3 2 2 4" xfId="5184"/>
    <cellStyle name="Normal 6 3 2 2 4 2" xfId="5185"/>
    <cellStyle name="Normal 6 3 2 2 4 2 2" xfId="5186"/>
    <cellStyle name="Normal 6 3 2 2 4 2 2 2" xfId="5187"/>
    <cellStyle name="Normal 6 3 2 2 4 2 2 2 2" xfId="5188"/>
    <cellStyle name="Normal 6 3 2 2 4 2 2 3" xfId="5189"/>
    <cellStyle name="Normal 6 3 2 2 4 2 2 4" xfId="5190"/>
    <cellStyle name="Normal 6 3 2 2 4 2 3" xfId="5191"/>
    <cellStyle name="Normal 6 3 2 2 4 2 3 2" xfId="5192"/>
    <cellStyle name="Normal 6 3 2 2 4 2 4" xfId="5193"/>
    <cellStyle name="Normal 6 3 2 2 4 2 5" xfId="5194"/>
    <cellStyle name="Normal 6 3 2 2 4 3" xfId="5195"/>
    <cellStyle name="Normal 6 3 2 2 4 3 2" xfId="5196"/>
    <cellStyle name="Normal 6 3 2 2 4 3 2 2" xfId="5197"/>
    <cellStyle name="Normal 6 3 2 2 4 3 3" xfId="5198"/>
    <cellStyle name="Normal 6 3 2 2 4 3 4" xfId="5199"/>
    <cellStyle name="Normal 6 3 2 2 4 4" xfId="5200"/>
    <cellStyle name="Normal 6 3 2 2 4 4 2" xfId="5201"/>
    <cellStyle name="Normal 6 3 2 2 4 5" xfId="5202"/>
    <cellStyle name="Normal 6 3 2 2 4 6" xfId="5203"/>
    <cellStyle name="Normal 6 3 2 2 5" xfId="5204"/>
    <cellStyle name="Normal 6 3 2 2 5 2" xfId="5205"/>
    <cellStyle name="Normal 6 3 2 2 5 2 2" xfId="5206"/>
    <cellStyle name="Normal 6 3 2 2 5 2 2 2" xfId="5207"/>
    <cellStyle name="Normal 6 3 2 2 5 2 3" xfId="5208"/>
    <cellStyle name="Normal 6 3 2 2 5 2 4" xfId="5209"/>
    <cellStyle name="Normal 6 3 2 2 5 3" xfId="5210"/>
    <cellStyle name="Normal 6 3 2 2 5 3 2" xfId="5211"/>
    <cellStyle name="Normal 6 3 2 2 5 4" xfId="5212"/>
    <cellStyle name="Normal 6 3 2 2 5 5" xfId="5213"/>
    <cellStyle name="Normal 6 3 2 2 6" xfId="5214"/>
    <cellStyle name="Normal 6 3 2 2 6 2" xfId="5215"/>
    <cellStyle name="Normal 6 3 2 2 6 2 2" xfId="5216"/>
    <cellStyle name="Normal 6 3 2 2 6 3" xfId="5217"/>
    <cellStyle name="Normal 6 3 2 2 6 4" xfId="5218"/>
    <cellStyle name="Normal 6 3 2 2 7" xfId="5219"/>
    <cellStyle name="Normal 6 3 2 2 7 2" xfId="5220"/>
    <cellStyle name="Normal 6 3 2 2 8" xfId="5221"/>
    <cellStyle name="Normal 6 3 2 2 9" xfId="5222"/>
    <cellStyle name="Normal 6 3 2 3" xfId="5223"/>
    <cellStyle name="Normal 6 3 2 3 2" xfId="5224"/>
    <cellStyle name="Normal 6 3 2 3 2 2" xfId="5225"/>
    <cellStyle name="Normal 6 3 2 3 2 2 2" xfId="5226"/>
    <cellStyle name="Normal 6 3 2 3 2 2 2 2" xfId="5227"/>
    <cellStyle name="Normal 6 3 2 3 2 2 2 2 2" xfId="5228"/>
    <cellStyle name="Normal 6 3 2 3 2 2 2 2 2 2" xfId="5229"/>
    <cellStyle name="Normal 6 3 2 3 2 2 2 2 3" xfId="5230"/>
    <cellStyle name="Normal 6 3 2 3 2 2 2 2 4" xfId="5231"/>
    <cellStyle name="Normal 6 3 2 3 2 2 2 3" xfId="5232"/>
    <cellStyle name="Normal 6 3 2 3 2 2 2 3 2" xfId="5233"/>
    <cellStyle name="Normal 6 3 2 3 2 2 2 4" xfId="5234"/>
    <cellStyle name="Normal 6 3 2 3 2 2 2 5" xfId="5235"/>
    <cellStyle name="Normal 6 3 2 3 2 2 3" xfId="5236"/>
    <cellStyle name="Normal 6 3 2 3 2 2 3 2" xfId="5237"/>
    <cellStyle name="Normal 6 3 2 3 2 2 3 2 2" xfId="5238"/>
    <cellStyle name="Normal 6 3 2 3 2 2 3 3" xfId="5239"/>
    <cellStyle name="Normal 6 3 2 3 2 2 3 4" xfId="5240"/>
    <cellStyle name="Normal 6 3 2 3 2 2 4" xfId="5241"/>
    <cellStyle name="Normal 6 3 2 3 2 2 4 2" xfId="5242"/>
    <cellStyle name="Normal 6 3 2 3 2 2 5" xfId="5243"/>
    <cellStyle name="Normal 6 3 2 3 2 2 6" xfId="5244"/>
    <cellStyle name="Normal 6 3 2 3 2 3" xfId="5245"/>
    <cellStyle name="Normal 6 3 2 3 2 3 2" xfId="5246"/>
    <cellStyle name="Normal 6 3 2 3 2 3 2 2" xfId="5247"/>
    <cellStyle name="Normal 6 3 2 3 2 3 2 2 2" xfId="5248"/>
    <cellStyle name="Normal 6 3 2 3 2 3 2 3" xfId="5249"/>
    <cellStyle name="Normal 6 3 2 3 2 3 2 4" xfId="5250"/>
    <cellStyle name="Normal 6 3 2 3 2 3 3" xfId="5251"/>
    <cellStyle name="Normal 6 3 2 3 2 3 3 2" xfId="5252"/>
    <cellStyle name="Normal 6 3 2 3 2 3 4" xfId="5253"/>
    <cellStyle name="Normal 6 3 2 3 2 3 5" xfId="5254"/>
    <cellStyle name="Normal 6 3 2 3 2 4" xfId="5255"/>
    <cellStyle name="Normal 6 3 2 3 2 4 2" xfId="5256"/>
    <cellStyle name="Normal 6 3 2 3 2 4 2 2" xfId="5257"/>
    <cellStyle name="Normal 6 3 2 3 2 4 3" xfId="5258"/>
    <cellStyle name="Normal 6 3 2 3 2 4 4" xfId="5259"/>
    <cellStyle name="Normal 6 3 2 3 2 5" xfId="5260"/>
    <cellStyle name="Normal 6 3 2 3 2 5 2" xfId="5261"/>
    <cellStyle name="Normal 6 3 2 3 2 6" xfId="5262"/>
    <cellStyle name="Normal 6 3 2 3 2 7" xfId="5263"/>
    <cellStyle name="Normal 6 3 2 3 3" xfId="5264"/>
    <cellStyle name="Normal 6 3 2 3 3 2" xfId="5265"/>
    <cellStyle name="Normal 6 3 2 3 3 2 2" xfId="5266"/>
    <cellStyle name="Normal 6 3 2 3 3 2 2 2" xfId="5267"/>
    <cellStyle name="Normal 6 3 2 3 3 2 2 2 2" xfId="5268"/>
    <cellStyle name="Normal 6 3 2 3 3 2 2 3" xfId="5269"/>
    <cellStyle name="Normal 6 3 2 3 3 2 2 4" xfId="5270"/>
    <cellStyle name="Normal 6 3 2 3 3 2 3" xfId="5271"/>
    <cellStyle name="Normal 6 3 2 3 3 2 3 2" xfId="5272"/>
    <cellStyle name="Normal 6 3 2 3 3 2 4" xfId="5273"/>
    <cellStyle name="Normal 6 3 2 3 3 2 5" xfId="5274"/>
    <cellStyle name="Normal 6 3 2 3 3 3" xfId="5275"/>
    <cellStyle name="Normal 6 3 2 3 3 3 2" xfId="5276"/>
    <cellStyle name="Normal 6 3 2 3 3 3 2 2" xfId="5277"/>
    <cellStyle name="Normal 6 3 2 3 3 3 3" xfId="5278"/>
    <cellStyle name="Normal 6 3 2 3 3 3 4" xfId="5279"/>
    <cellStyle name="Normal 6 3 2 3 3 4" xfId="5280"/>
    <cellStyle name="Normal 6 3 2 3 3 4 2" xfId="5281"/>
    <cellStyle name="Normal 6 3 2 3 3 5" xfId="5282"/>
    <cellStyle name="Normal 6 3 2 3 3 6" xfId="5283"/>
    <cellStyle name="Normal 6 3 2 3 4" xfId="5284"/>
    <cellStyle name="Normal 6 3 2 3 4 2" xfId="5285"/>
    <cellStyle name="Normal 6 3 2 3 4 2 2" xfId="5286"/>
    <cellStyle name="Normal 6 3 2 3 4 2 2 2" xfId="5287"/>
    <cellStyle name="Normal 6 3 2 3 4 2 2 2 2" xfId="5288"/>
    <cellStyle name="Normal 6 3 2 3 4 2 2 3" xfId="5289"/>
    <cellStyle name="Normal 6 3 2 3 4 2 2 4" xfId="5290"/>
    <cellStyle name="Normal 6 3 2 3 4 2 3" xfId="5291"/>
    <cellStyle name="Normal 6 3 2 3 4 2 3 2" xfId="5292"/>
    <cellStyle name="Normal 6 3 2 3 4 2 4" xfId="5293"/>
    <cellStyle name="Normal 6 3 2 3 4 2 5" xfId="5294"/>
    <cellStyle name="Normal 6 3 2 3 4 3" xfId="5295"/>
    <cellStyle name="Normal 6 3 2 3 4 3 2" xfId="5296"/>
    <cellStyle name="Normal 6 3 2 3 4 3 2 2" xfId="5297"/>
    <cellStyle name="Normal 6 3 2 3 4 3 3" xfId="5298"/>
    <cellStyle name="Normal 6 3 2 3 4 3 4" xfId="5299"/>
    <cellStyle name="Normal 6 3 2 3 4 4" xfId="5300"/>
    <cellStyle name="Normal 6 3 2 3 4 4 2" xfId="5301"/>
    <cellStyle name="Normal 6 3 2 3 4 5" xfId="5302"/>
    <cellStyle name="Normal 6 3 2 3 4 6" xfId="5303"/>
    <cellStyle name="Normal 6 3 2 3 5" xfId="5304"/>
    <cellStyle name="Normal 6 3 2 3 5 2" xfId="5305"/>
    <cellStyle name="Normal 6 3 2 3 5 2 2" xfId="5306"/>
    <cellStyle name="Normal 6 3 2 3 5 2 2 2" xfId="5307"/>
    <cellStyle name="Normal 6 3 2 3 5 2 3" xfId="5308"/>
    <cellStyle name="Normal 6 3 2 3 5 2 4" xfId="5309"/>
    <cellStyle name="Normal 6 3 2 3 5 3" xfId="5310"/>
    <cellStyle name="Normal 6 3 2 3 5 3 2" xfId="5311"/>
    <cellStyle name="Normal 6 3 2 3 5 4" xfId="5312"/>
    <cellStyle name="Normal 6 3 2 3 5 5" xfId="5313"/>
    <cellStyle name="Normal 6 3 2 3 6" xfId="5314"/>
    <cellStyle name="Normal 6 3 2 3 6 2" xfId="5315"/>
    <cellStyle name="Normal 6 3 2 3 6 2 2" xfId="5316"/>
    <cellStyle name="Normal 6 3 2 3 6 3" xfId="5317"/>
    <cellStyle name="Normal 6 3 2 3 6 4" xfId="5318"/>
    <cellStyle name="Normal 6 3 2 3 7" xfId="5319"/>
    <cellStyle name="Normal 6 3 2 3 7 2" xfId="5320"/>
    <cellStyle name="Normal 6 3 2 3 8" xfId="5321"/>
    <cellStyle name="Normal 6 3 2 3 9" xfId="5322"/>
    <cellStyle name="Normal 6 3 2 4" xfId="5323"/>
    <cellStyle name="Normal 6 3 2 4 2" xfId="5324"/>
    <cellStyle name="Normal 6 3 2 4 2 2" xfId="5325"/>
    <cellStyle name="Normal 6 3 2 4 2 2 2" xfId="5326"/>
    <cellStyle name="Normal 6 3 2 4 2 2 2 2" xfId="5327"/>
    <cellStyle name="Normal 6 3 2 4 2 2 2 2 2" xfId="5328"/>
    <cellStyle name="Normal 6 3 2 4 2 2 2 3" xfId="5329"/>
    <cellStyle name="Normal 6 3 2 4 2 2 2 4" xfId="5330"/>
    <cellStyle name="Normal 6 3 2 4 2 2 3" xfId="5331"/>
    <cellStyle name="Normal 6 3 2 4 2 2 3 2" xfId="5332"/>
    <cellStyle name="Normal 6 3 2 4 2 2 4" xfId="5333"/>
    <cellStyle name="Normal 6 3 2 4 2 2 5" xfId="5334"/>
    <cellStyle name="Normal 6 3 2 4 2 3" xfId="5335"/>
    <cellStyle name="Normal 6 3 2 4 2 3 2" xfId="5336"/>
    <cellStyle name="Normal 6 3 2 4 2 3 2 2" xfId="5337"/>
    <cellStyle name="Normal 6 3 2 4 2 3 3" xfId="5338"/>
    <cellStyle name="Normal 6 3 2 4 2 3 4" xfId="5339"/>
    <cellStyle name="Normal 6 3 2 4 2 4" xfId="5340"/>
    <cellStyle name="Normal 6 3 2 4 2 4 2" xfId="5341"/>
    <cellStyle name="Normal 6 3 2 4 2 5" xfId="5342"/>
    <cellStyle name="Normal 6 3 2 4 2 6" xfId="5343"/>
    <cellStyle name="Normal 6 3 2 4 3" xfId="5344"/>
    <cellStyle name="Normal 6 3 2 4 3 2" xfId="5345"/>
    <cellStyle name="Normal 6 3 2 4 3 2 2" xfId="5346"/>
    <cellStyle name="Normal 6 3 2 4 3 2 2 2" xfId="5347"/>
    <cellStyle name="Normal 6 3 2 4 3 2 3" xfId="5348"/>
    <cellStyle name="Normal 6 3 2 4 3 2 4" xfId="5349"/>
    <cellStyle name="Normal 6 3 2 4 3 3" xfId="5350"/>
    <cellStyle name="Normal 6 3 2 4 3 3 2" xfId="5351"/>
    <cellStyle name="Normal 6 3 2 4 3 4" xfId="5352"/>
    <cellStyle name="Normal 6 3 2 4 3 5" xfId="5353"/>
    <cellStyle name="Normal 6 3 2 4 4" xfId="5354"/>
    <cellStyle name="Normal 6 3 2 4 4 2" xfId="5355"/>
    <cellStyle name="Normal 6 3 2 4 4 2 2" xfId="5356"/>
    <cellStyle name="Normal 6 3 2 4 4 3" xfId="5357"/>
    <cellStyle name="Normal 6 3 2 4 4 4" xfId="5358"/>
    <cellStyle name="Normal 6 3 2 4 5" xfId="5359"/>
    <cellStyle name="Normal 6 3 2 4 5 2" xfId="5360"/>
    <cellStyle name="Normal 6 3 2 4 6" xfId="5361"/>
    <cellStyle name="Normal 6 3 2 4 7" xfId="5362"/>
    <cellStyle name="Normal 6 3 2 5" xfId="5363"/>
    <cellStyle name="Normal 6 3 2 5 2" xfId="5364"/>
    <cellStyle name="Normal 6 3 2 5 2 2" xfId="5365"/>
    <cellStyle name="Normal 6 3 2 5 2 2 2" xfId="5366"/>
    <cellStyle name="Normal 6 3 2 5 2 2 2 2" xfId="5367"/>
    <cellStyle name="Normal 6 3 2 5 2 2 3" xfId="5368"/>
    <cellStyle name="Normal 6 3 2 5 2 2 4" xfId="5369"/>
    <cellStyle name="Normal 6 3 2 5 2 3" xfId="5370"/>
    <cellStyle name="Normal 6 3 2 5 2 3 2" xfId="5371"/>
    <cellStyle name="Normal 6 3 2 5 2 4" xfId="5372"/>
    <cellStyle name="Normal 6 3 2 5 2 5" xfId="5373"/>
    <cellStyle name="Normal 6 3 2 5 3" xfId="5374"/>
    <cellStyle name="Normal 6 3 2 5 3 2" xfId="5375"/>
    <cellStyle name="Normal 6 3 2 5 3 2 2" xfId="5376"/>
    <cellStyle name="Normal 6 3 2 5 3 3" xfId="5377"/>
    <cellStyle name="Normal 6 3 2 5 3 4" xfId="5378"/>
    <cellStyle name="Normal 6 3 2 5 4" xfId="5379"/>
    <cellStyle name="Normal 6 3 2 5 4 2" xfId="5380"/>
    <cellStyle name="Normal 6 3 2 5 5" xfId="5381"/>
    <cellStyle name="Normal 6 3 2 5 6" xfId="5382"/>
    <cellStyle name="Normal 6 3 2 6" xfId="5383"/>
    <cellStyle name="Normal 6 3 2 6 2" xfId="5384"/>
    <cellStyle name="Normal 6 3 2 6 2 2" xfId="5385"/>
    <cellStyle name="Normal 6 3 2 6 2 2 2" xfId="5386"/>
    <cellStyle name="Normal 6 3 2 6 2 2 2 2" xfId="5387"/>
    <cellStyle name="Normal 6 3 2 6 2 2 3" xfId="5388"/>
    <cellStyle name="Normal 6 3 2 6 2 2 4" xfId="5389"/>
    <cellStyle name="Normal 6 3 2 6 2 3" xfId="5390"/>
    <cellStyle name="Normal 6 3 2 6 2 3 2" xfId="5391"/>
    <cellStyle name="Normal 6 3 2 6 2 4" xfId="5392"/>
    <cellStyle name="Normal 6 3 2 6 2 5" xfId="5393"/>
    <cellStyle name="Normal 6 3 2 6 3" xfId="5394"/>
    <cellStyle name="Normal 6 3 2 6 3 2" xfId="5395"/>
    <cellStyle name="Normal 6 3 2 6 3 2 2" xfId="5396"/>
    <cellStyle name="Normal 6 3 2 6 3 3" xfId="5397"/>
    <cellStyle name="Normal 6 3 2 6 3 4" xfId="5398"/>
    <cellStyle name="Normal 6 3 2 6 4" xfId="5399"/>
    <cellStyle name="Normal 6 3 2 6 4 2" xfId="5400"/>
    <cellStyle name="Normal 6 3 2 6 5" xfId="5401"/>
    <cellStyle name="Normal 6 3 2 6 6" xfId="5402"/>
    <cellStyle name="Normal 6 3 2 7" xfId="5403"/>
    <cellStyle name="Normal 6 3 2 7 2" xfId="5404"/>
    <cellStyle name="Normal 6 3 2 7 2 2" xfId="5405"/>
    <cellStyle name="Normal 6 3 2 7 2 2 2" xfId="5406"/>
    <cellStyle name="Normal 6 3 2 7 2 3" xfId="5407"/>
    <cellStyle name="Normal 6 3 2 7 2 4" xfId="5408"/>
    <cellStyle name="Normal 6 3 2 7 3" xfId="5409"/>
    <cellStyle name="Normal 6 3 2 7 3 2" xfId="5410"/>
    <cellStyle name="Normal 6 3 2 7 4" xfId="5411"/>
    <cellStyle name="Normal 6 3 2 7 5" xfId="5412"/>
    <cellStyle name="Normal 6 3 2 8" xfId="5413"/>
    <cellStyle name="Normal 6 3 2 8 2" xfId="5414"/>
    <cellStyle name="Normal 6 3 2 8 2 2" xfId="5415"/>
    <cellStyle name="Normal 6 3 2 8 2 2 2" xfId="5416"/>
    <cellStyle name="Normal 6 3 2 8 2 3" xfId="5417"/>
    <cellStyle name="Normal 6 3 2 8 2 4" xfId="5418"/>
    <cellStyle name="Normal 6 3 2 8 3" xfId="5419"/>
    <cellStyle name="Normal 6 3 2 8 3 2" xfId="5420"/>
    <cellStyle name="Normal 6 3 2 8 4" xfId="5421"/>
    <cellStyle name="Normal 6 3 2 8 5" xfId="5422"/>
    <cellStyle name="Normal 6 3 2 9" xfId="5423"/>
    <cellStyle name="Normal 6 3 2 9 2" xfId="5424"/>
    <cellStyle name="Normal 6 3 2 9 2 2" xfId="5425"/>
    <cellStyle name="Normal 6 3 2 9 3" xfId="5426"/>
    <cellStyle name="Normal 6 3 2 9 4" xfId="5427"/>
    <cellStyle name="Normal 6 3 3" xfId="5428"/>
    <cellStyle name="Normal 6 3 3 10" xfId="5429"/>
    <cellStyle name="Normal 6 3 3 2" xfId="5430"/>
    <cellStyle name="Normal 6 3 3 2 2" xfId="5431"/>
    <cellStyle name="Normal 6 3 3 2 2 2" xfId="5432"/>
    <cellStyle name="Normal 6 3 3 2 2 2 2" xfId="5433"/>
    <cellStyle name="Normal 6 3 3 2 2 2 2 2" xfId="5434"/>
    <cellStyle name="Normal 6 3 3 2 2 2 2 2 2" xfId="5435"/>
    <cellStyle name="Normal 6 3 3 2 2 2 2 2 2 2" xfId="5436"/>
    <cellStyle name="Normal 6 3 3 2 2 2 2 2 3" xfId="5437"/>
    <cellStyle name="Normal 6 3 3 2 2 2 2 2 4" xfId="5438"/>
    <cellStyle name="Normal 6 3 3 2 2 2 2 3" xfId="5439"/>
    <cellStyle name="Normal 6 3 3 2 2 2 2 3 2" xfId="5440"/>
    <cellStyle name="Normal 6 3 3 2 2 2 2 4" xfId="5441"/>
    <cellStyle name="Normal 6 3 3 2 2 2 2 5" xfId="5442"/>
    <cellStyle name="Normal 6 3 3 2 2 2 3" xfId="5443"/>
    <cellStyle name="Normal 6 3 3 2 2 2 3 2" xfId="5444"/>
    <cellStyle name="Normal 6 3 3 2 2 2 3 2 2" xfId="5445"/>
    <cellStyle name="Normal 6 3 3 2 2 2 3 3" xfId="5446"/>
    <cellStyle name="Normal 6 3 3 2 2 2 3 4" xfId="5447"/>
    <cellStyle name="Normal 6 3 3 2 2 2 4" xfId="5448"/>
    <cellStyle name="Normal 6 3 3 2 2 2 4 2" xfId="5449"/>
    <cellStyle name="Normal 6 3 3 2 2 2 5" xfId="5450"/>
    <cellStyle name="Normal 6 3 3 2 2 2 6" xfId="5451"/>
    <cellStyle name="Normal 6 3 3 2 2 3" xfId="5452"/>
    <cellStyle name="Normal 6 3 3 2 2 3 2" xfId="5453"/>
    <cellStyle name="Normal 6 3 3 2 2 3 2 2" xfId="5454"/>
    <cellStyle name="Normal 6 3 3 2 2 3 2 2 2" xfId="5455"/>
    <cellStyle name="Normal 6 3 3 2 2 3 2 3" xfId="5456"/>
    <cellStyle name="Normal 6 3 3 2 2 3 2 4" xfId="5457"/>
    <cellStyle name="Normal 6 3 3 2 2 3 3" xfId="5458"/>
    <cellStyle name="Normal 6 3 3 2 2 3 3 2" xfId="5459"/>
    <cellStyle name="Normal 6 3 3 2 2 3 4" xfId="5460"/>
    <cellStyle name="Normal 6 3 3 2 2 3 5" xfId="5461"/>
    <cellStyle name="Normal 6 3 3 2 2 4" xfId="5462"/>
    <cellStyle name="Normal 6 3 3 2 2 4 2" xfId="5463"/>
    <cellStyle name="Normal 6 3 3 2 2 4 2 2" xfId="5464"/>
    <cellStyle name="Normal 6 3 3 2 2 4 3" xfId="5465"/>
    <cellStyle name="Normal 6 3 3 2 2 4 4" xfId="5466"/>
    <cellStyle name="Normal 6 3 3 2 2 5" xfId="5467"/>
    <cellStyle name="Normal 6 3 3 2 2 5 2" xfId="5468"/>
    <cellStyle name="Normal 6 3 3 2 2 6" xfId="5469"/>
    <cellStyle name="Normal 6 3 3 2 2 7" xfId="5470"/>
    <cellStyle name="Normal 6 3 3 2 3" xfId="5471"/>
    <cellStyle name="Normal 6 3 3 2 3 2" xfId="5472"/>
    <cellStyle name="Normal 6 3 3 2 3 2 2" xfId="5473"/>
    <cellStyle name="Normal 6 3 3 2 3 2 2 2" xfId="5474"/>
    <cellStyle name="Normal 6 3 3 2 3 2 2 2 2" xfId="5475"/>
    <cellStyle name="Normal 6 3 3 2 3 2 2 3" xfId="5476"/>
    <cellStyle name="Normal 6 3 3 2 3 2 2 4" xfId="5477"/>
    <cellStyle name="Normal 6 3 3 2 3 2 3" xfId="5478"/>
    <cellStyle name="Normal 6 3 3 2 3 2 3 2" xfId="5479"/>
    <cellStyle name="Normal 6 3 3 2 3 2 4" xfId="5480"/>
    <cellStyle name="Normal 6 3 3 2 3 2 5" xfId="5481"/>
    <cellStyle name="Normal 6 3 3 2 3 3" xfId="5482"/>
    <cellStyle name="Normal 6 3 3 2 3 3 2" xfId="5483"/>
    <cellStyle name="Normal 6 3 3 2 3 3 2 2" xfId="5484"/>
    <cellStyle name="Normal 6 3 3 2 3 3 3" xfId="5485"/>
    <cellStyle name="Normal 6 3 3 2 3 3 4" xfId="5486"/>
    <cellStyle name="Normal 6 3 3 2 3 4" xfId="5487"/>
    <cellStyle name="Normal 6 3 3 2 3 4 2" xfId="5488"/>
    <cellStyle name="Normal 6 3 3 2 3 5" xfId="5489"/>
    <cellStyle name="Normal 6 3 3 2 3 6" xfId="5490"/>
    <cellStyle name="Normal 6 3 3 2 4" xfId="5491"/>
    <cellStyle name="Normal 6 3 3 2 4 2" xfId="5492"/>
    <cellStyle name="Normal 6 3 3 2 4 2 2" xfId="5493"/>
    <cellStyle name="Normal 6 3 3 2 4 2 2 2" xfId="5494"/>
    <cellStyle name="Normal 6 3 3 2 4 2 2 2 2" xfId="5495"/>
    <cellStyle name="Normal 6 3 3 2 4 2 2 3" xfId="5496"/>
    <cellStyle name="Normal 6 3 3 2 4 2 2 4" xfId="5497"/>
    <cellStyle name="Normal 6 3 3 2 4 2 3" xfId="5498"/>
    <cellStyle name="Normal 6 3 3 2 4 2 3 2" xfId="5499"/>
    <cellStyle name="Normal 6 3 3 2 4 2 4" xfId="5500"/>
    <cellStyle name="Normal 6 3 3 2 4 2 5" xfId="5501"/>
    <cellStyle name="Normal 6 3 3 2 4 3" xfId="5502"/>
    <cellStyle name="Normal 6 3 3 2 4 3 2" xfId="5503"/>
    <cellStyle name="Normal 6 3 3 2 4 3 2 2" xfId="5504"/>
    <cellStyle name="Normal 6 3 3 2 4 3 3" xfId="5505"/>
    <cellStyle name="Normal 6 3 3 2 4 3 4" xfId="5506"/>
    <cellStyle name="Normal 6 3 3 2 4 4" xfId="5507"/>
    <cellStyle name="Normal 6 3 3 2 4 4 2" xfId="5508"/>
    <cellStyle name="Normal 6 3 3 2 4 5" xfId="5509"/>
    <cellStyle name="Normal 6 3 3 2 4 6" xfId="5510"/>
    <cellStyle name="Normal 6 3 3 2 5" xfId="5511"/>
    <cellStyle name="Normal 6 3 3 2 5 2" xfId="5512"/>
    <cellStyle name="Normal 6 3 3 2 5 2 2" xfId="5513"/>
    <cellStyle name="Normal 6 3 3 2 5 2 2 2" xfId="5514"/>
    <cellStyle name="Normal 6 3 3 2 5 2 3" xfId="5515"/>
    <cellStyle name="Normal 6 3 3 2 5 2 4" xfId="5516"/>
    <cellStyle name="Normal 6 3 3 2 5 3" xfId="5517"/>
    <cellStyle name="Normal 6 3 3 2 5 3 2" xfId="5518"/>
    <cellStyle name="Normal 6 3 3 2 5 4" xfId="5519"/>
    <cellStyle name="Normal 6 3 3 2 5 5" xfId="5520"/>
    <cellStyle name="Normal 6 3 3 2 6" xfId="5521"/>
    <cellStyle name="Normal 6 3 3 2 6 2" xfId="5522"/>
    <cellStyle name="Normal 6 3 3 2 6 2 2" xfId="5523"/>
    <cellStyle name="Normal 6 3 3 2 6 3" xfId="5524"/>
    <cellStyle name="Normal 6 3 3 2 6 4" xfId="5525"/>
    <cellStyle name="Normal 6 3 3 2 7" xfId="5526"/>
    <cellStyle name="Normal 6 3 3 2 7 2" xfId="5527"/>
    <cellStyle name="Normal 6 3 3 2 8" xfId="5528"/>
    <cellStyle name="Normal 6 3 3 2 9" xfId="5529"/>
    <cellStyle name="Normal 6 3 3 3" xfId="5530"/>
    <cellStyle name="Normal 6 3 3 3 2" xfId="5531"/>
    <cellStyle name="Normal 6 3 3 3 2 2" xfId="5532"/>
    <cellStyle name="Normal 6 3 3 3 2 2 2" xfId="5533"/>
    <cellStyle name="Normal 6 3 3 3 2 2 2 2" xfId="5534"/>
    <cellStyle name="Normal 6 3 3 3 2 2 2 2 2" xfId="5535"/>
    <cellStyle name="Normal 6 3 3 3 2 2 2 3" xfId="5536"/>
    <cellStyle name="Normal 6 3 3 3 2 2 2 4" xfId="5537"/>
    <cellStyle name="Normal 6 3 3 3 2 2 3" xfId="5538"/>
    <cellStyle name="Normal 6 3 3 3 2 2 3 2" xfId="5539"/>
    <cellStyle name="Normal 6 3 3 3 2 2 4" xfId="5540"/>
    <cellStyle name="Normal 6 3 3 3 2 2 5" xfId="5541"/>
    <cellStyle name="Normal 6 3 3 3 2 3" xfId="5542"/>
    <cellStyle name="Normal 6 3 3 3 2 3 2" xfId="5543"/>
    <cellStyle name="Normal 6 3 3 3 2 3 2 2" xfId="5544"/>
    <cellStyle name="Normal 6 3 3 3 2 3 3" xfId="5545"/>
    <cellStyle name="Normal 6 3 3 3 2 3 4" xfId="5546"/>
    <cellStyle name="Normal 6 3 3 3 2 4" xfId="5547"/>
    <cellStyle name="Normal 6 3 3 3 2 4 2" xfId="5548"/>
    <cellStyle name="Normal 6 3 3 3 2 5" xfId="5549"/>
    <cellStyle name="Normal 6 3 3 3 2 6" xfId="5550"/>
    <cellStyle name="Normal 6 3 3 3 3" xfId="5551"/>
    <cellStyle name="Normal 6 3 3 3 3 2" xfId="5552"/>
    <cellStyle name="Normal 6 3 3 3 3 2 2" xfId="5553"/>
    <cellStyle name="Normal 6 3 3 3 3 2 2 2" xfId="5554"/>
    <cellStyle name="Normal 6 3 3 3 3 2 3" xfId="5555"/>
    <cellStyle name="Normal 6 3 3 3 3 2 4" xfId="5556"/>
    <cellStyle name="Normal 6 3 3 3 3 3" xfId="5557"/>
    <cellStyle name="Normal 6 3 3 3 3 3 2" xfId="5558"/>
    <cellStyle name="Normal 6 3 3 3 3 4" xfId="5559"/>
    <cellStyle name="Normal 6 3 3 3 3 5" xfId="5560"/>
    <cellStyle name="Normal 6 3 3 3 4" xfId="5561"/>
    <cellStyle name="Normal 6 3 3 3 4 2" xfId="5562"/>
    <cellStyle name="Normal 6 3 3 3 4 2 2" xfId="5563"/>
    <cellStyle name="Normal 6 3 3 3 4 3" xfId="5564"/>
    <cellStyle name="Normal 6 3 3 3 4 4" xfId="5565"/>
    <cellStyle name="Normal 6 3 3 3 5" xfId="5566"/>
    <cellStyle name="Normal 6 3 3 3 5 2" xfId="5567"/>
    <cellStyle name="Normal 6 3 3 3 6" xfId="5568"/>
    <cellStyle name="Normal 6 3 3 3 7" xfId="5569"/>
    <cellStyle name="Normal 6 3 3 4" xfId="5570"/>
    <cellStyle name="Normal 6 3 3 4 2" xfId="5571"/>
    <cellStyle name="Normal 6 3 3 4 2 2" xfId="5572"/>
    <cellStyle name="Normal 6 3 3 4 2 2 2" xfId="5573"/>
    <cellStyle name="Normal 6 3 3 4 2 2 2 2" xfId="5574"/>
    <cellStyle name="Normal 6 3 3 4 2 2 3" xfId="5575"/>
    <cellStyle name="Normal 6 3 3 4 2 2 4" xfId="5576"/>
    <cellStyle name="Normal 6 3 3 4 2 3" xfId="5577"/>
    <cellStyle name="Normal 6 3 3 4 2 3 2" xfId="5578"/>
    <cellStyle name="Normal 6 3 3 4 2 4" xfId="5579"/>
    <cellStyle name="Normal 6 3 3 4 2 5" xfId="5580"/>
    <cellStyle name="Normal 6 3 3 4 3" xfId="5581"/>
    <cellStyle name="Normal 6 3 3 4 3 2" xfId="5582"/>
    <cellStyle name="Normal 6 3 3 4 3 2 2" xfId="5583"/>
    <cellStyle name="Normal 6 3 3 4 3 3" xfId="5584"/>
    <cellStyle name="Normal 6 3 3 4 3 4" xfId="5585"/>
    <cellStyle name="Normal 6 3 3 4 4" xfId="5586"/>
    <cellStyle name="Normal 6 3 3 4 4 2" xfId="5587"/>
    <cellStyle name="Normal 6 3 3 4 5" xfId="5588"/>
    <cellStyle name="Normal 6 3 3 4 6" xfId="5589"/>
    <cellStyle name="Normal 6 3 3 5" xfId="5590"/>
    <cellStyle name="Normal 6 3 3 5 2" xfId="5591"/>
    <cellStyle name="Normal 6 3 3 5 2 2" xfId="5592"/>
    <cellStyle name="Normal 6 3 3 5 2 2 2" xfId="5593"/>
    <cellStyle name="Normal 6 3 3 5 2 2 2 2" xfId="5594"/>
    <cellStyle name="Normal 6 3 3 5 2 2 3" xfId="5595"/>
    <cellStyle name="Normal 6 3 3 5 2 2 4" xfId="5596"/>
    <cellStyle name="Normal 6 3 3 5 2 3" xfId="5597"/>
    <cellStyle name="Normal 6 3 3 5 2 3 2" xfId="5598"/>
    <cellStyle name="Normal 6 3 3 5 2 4" xfId="5599"/>
    <cellStyle name="Normal 6 3 3 5 2 5" xfId="5600"/>
    <cellStyle name="Normal 6 3 3 5 3" xfId="5601"/>
    <cellStyle name="Normal 6 3 3 5 3 2" xfId="5602"/>
    <cellStyle name="Normal 6 3 3 5 3 2 2" xfId="5603"/>
    <cellStyle name="Normal 6 3 3 5 3 3" xfId="5604"/>
    <cellStyle name="Normal 6 3 3 5 3 4" xfId="5605"/>
    <cellStyle name="Normal 6 3 3 5 4" xfId="5606"/>
    <cellStyle name="Normal 6 3 3 5 4 2" xfId="5607"/>
    <cellStyle name="Normal 6 3 3 5 5" xfId="5608"/>
    <cellStyle name="Normal 6 3 3 5 6" xfId="5609"/>
    <cellStyle name="Normal 6 3 3 6" xfId="5610"/>
    <cellStyle name="Normal 6 3 3 6 2" xfId="5611"/>
    <cellStyle name="Normal 6 3 3 6 2 2" xfId="5612"/>
    <cellStyle name="Normal 6 3 3 6 2 2 2" xfId="5613"/>
    <cellStyle name="Normal 6 3 3 6 2 3" xfId="5614"/>
    <cellStyle name="Normal 6 3 3 6 2 4" xfId="5615"/>
    <cellStyle name="Normal 6 3 3 6 3" xfId="5616"/>
    <cellStyle name="Normal 6 3 3 6 3 2" xfId="5617"/>
    <cellStyle name="Normal 6 3 3 6 4" xfId="5618"/>
    <cellStyle name="Normal 6 3 3 6 5" xfId="5619"/>
    <cellStyle name="Normal 6 3 3 7" xfId="5620"/>
    <cellStyle name="Normal 6 3 3 7 2" xfId="5621"/>
    <cellStyle name="Normal 6 3 3 7 2 2" xfId="5622"/>
    <cellStyle name="Normal 6 3 3 7 3" xfId="5623"/>
    <cellStyle name="Normal 6 3 3 7 4" xfId="5624"/>
    <cellStyle name="Normal 6 3 3 8" xfId="5625"/>
    <cellStyle name="Normal 6 3 3 8 2" xfId="5626"/>
    <cellStyle name="Normal 6 3 3 9" xfId="5627"/>
    <cellStyle name="Normal 6 3 4" xfId="5628"/>
    <cellStyle name="Normal 6 3 4 2" xfId="5629"/>
    <cellStyle name="Normal 6 3 4 2 2" xfId="5630"/>
    <cellStyle name="Normal 6 3 4 2 2 2" xfId="5631"/>
    <cellStyle name="Normal 6 3 4 2 2 2 2" xfId="5632"/>
    <cellStyle name="Normal 6 3 4 2 2 2 2 2" xfId="5633"/>
    <cellStyle name="Normal 6 3 4 2 2 2 2 2 2" xfId="5634"/>
    <cellStyle name="Normal 6 3 4 2 2 2 2 3" xfId="5635"/>
    <cellStyle name="Normal 6 3 4 2 2 2 2 4" xfId="5636"/>
    <cellStyle name="Normal 6 3 4 2 2 2 3" xfId="5637"/>
    <cellStyle name="Normal 6 3 4 2 2 2 3 2" xfId="5638"/>
    <cellStyle name="Normal 6 3 4 2 2 2 4" xfId="5639"/>
    <cellStyle name="Normal 6 3 4 2 2 2 5" xfId="5640"/>
    <cellStyle name="Normal 6 3 4 2 2 3" xfId="5641"/>
    <cellStyle name="Normal 6 3 4 2 2 3 2" xfId="5642"/>
    <cellStyle name="Normal 6 3 4 2 2 3 2 2" xfId="5643"/>
    <cellStyle name="Normal 6 3 4 2 2 3 3" xfId="5644"/>
    <cellStyle name="Normal 6 3 4 2 2 3 4" xfId="5645"/>
    <cellStyle name="Normal 6 3 4 2 2 4" xfId="5646"/>
    <cellStyle name="Normal 6 3 4 2 2 4 2" xfId="5647"/>
    <cellStyle name="Normal 6 3 4 2 2 5" xfId="5648"/>
    <cellStyle name="Normal 6 3 4 2 2 6" xfId="5649"/>
    <cellStyle name="Normal 6 3 4 2 3" xfId="5650"/>
    <cellStyle name="Normal 6 3 4 2 3 2" xfId="5651"/>
    <cellStyle name="Normal 6 3 4 2 3 2 2" xfId="5652"/>
    <cellStyle name="Normal 6 3 4 2 3 2 2 2" xfId="5653"/>
    <cellStyle name="Normal 6 3 4 2 3 2 3" xfId="5654"/>
    <cellStyle name="Normal 6 3 4 2 3 2 4" xfId="5655"/>
    <cellStyle name="Normal 6 3 4 2 3 3" xfId="5656"/>
    <cellStyle name="Normal 6 3 4 2 3 3 2" xfId="5657"/>
    <cellStyle name="Normal 6 3 4 2 3 4" xfId="5658"/>
    <cellStyle name="Normal 6 3 4 2 3 5" xfId="5659"/>
    <cellStyle name="Normal 6 3 4 2 4" xfId="5660"/>
    <cellStyle name="Normal 6 3 4 2 4 2" xfId="5661"/>
    <cellStyle name="Normal 6 3 4 2 4 2 2" xfId="5662"/>
    <cellStyle name="Normal 6 3 4 2 4 3" xfId="5663"/>
    <cellStyle name="Normal 6 3 4 2 4 4" xfId="5664"/>
    <cellStyle name="Normal 6 3 4 2 5" xfId="5665"/>
    <cellStyle name="Normal 6 3 4 2 5 2" xfId="5666"/>
    <cellStyle name="Normal 6 3 4 2 6" xfId="5667"/>
    <cellStyle name="Normal 6 3 4 2 7" xfId="5668"/>
    <cellStyle name="Normal 6 3 4 3" xfId="5669"/>
    <cellStyle name="Normal 6 3 4 3 2" xfId="5670"/>
    <cellStyle name="Normal 6 3 4 3 2 2" xfId="5671"/>
    <cellStyle name="Normal 6 3 4 3 2 2 2" xfId="5672"/>
    <cellStyle name="Normal 6 3 4 3 2 2 2 2" xfId="5673"/>
    <cellStyle name="Normal 6 3 4 3 2 2 3" xfId="5674"/>
    <cellStyle name="Normal 6 3 4 3 2 2 4" xfId="5675"/>
    <cellStyle name="Normal 6 3 4 3 2 3" xfId="5676"/>
    <cellStyle name="Normal 6 3 4 3 2 3 2" xfId="5677"/>
    <cellStyle name="Normal 6 3 4 3 2 4" xfId="5678"/>
    <cellStyle name="Normal 6 3 4 3 2 5" xfId="5679"/>
    <cellStyle name="Normal 6 3 4 3 3" xfId="5680"/>
    <cellStyle name="Normal 6 3 4 3 3 2" xfId="5681"/>
    <cellStyle name="Normal 6 3 4 3 3 2 2" xfId="5682"/>
    <cellStyle name="Normal 6 3 4 3 3 3" xfId="5683"/>
    <cellStyle name="Normal 6 3 4 3 3 4" xfId="5684"/>
    <cellStyle name="Normal 6 3 4 3 4" xfId="5685"/>
    <cellStyle name="Normal 6 3 4 3 4 2" xfId="5686"/>
    <cellStyle name="Normal 6 3 4 3 5" xfId="5687"/>
    <cellStyle name="Normal 6 3 4 3 6" xfId="5688"/>
    <cellStyle name="Normal 6 3 4 4" xfId="5689"/>
    <cellStyle name="Normal 6 3 4 4 2" xfId="5690"/>
    <cellStyle name="Normal 6 3 4 4 2 2" xfId="5691"/>
    <cellStyle name="Normal 6 3 4 4 2 2 2" xfId="5692"/>
    <cellStyle name="Normal 6 3 4 4 2 2 2 2" xfId="5693"/>
    <cellStyle name="Normal 6 3 4 4 2 2 3" xfId="5694"/>
    <cellStyle name="Normal 6 3 4 4 2 2 4" xfId="5695"/>
    <cellStyle name="Normal 6 3 4 4 2 3" xfId="5696"/>
    <cellStyle name="Normal 6 3 4 4 2 3 2" xfId="5697"/>
    <cellStyle name="Normal 6 3 4 4 2 4" xfId="5698"/>
    <cellStyle name="Normal 6 3 4 4 2 5" xfId="5699"/>
    <cellStyle name="Normal 6 3 4 4 3" xfId="5700"/>
    <cellStyle name="Normal 6 3 4 4 3 2" xfId="5701"/>
    <cellStyle name="Normal 6 3 4 4 3 2 2" xfId="5702"/>
    <cellStyle name="Normal 6 3 4 4 3 3" xfId="5703"/>
    <cellStyle name="Normal 6 3 4 4 3 4" xfId="5704"/>
    <cellStyle name="Normal 6 3 4 4 4" xfId="5705"/>
    <cellStyle name="Normal 6 3 4 4 4 2" xfId="5706"/>
    <cellStyle name="Normal 6 3 4 4 5" xfId="5707"/>
    <cellStyle name="Normal 6 3 4 4 6" xfId="5708"/>
    <cellStyle name="Normal 6 3 4 5" xfId="5709"/>
    <cellStyle name="Normal 6 3 4 5 2" xfId="5710"/>
    <cellStyle name="Normal 6 3 4 5 2 2" xfId="5711"/>
    <cellStyle name="Normal 6 3 4 5 2 2 2" xfId="5712"/>
    <cellStyle name="Normal 6 3 4 5 2 3" xfId="5713"/>
    <cellStyle name="Normal 6 3 4 5 2 4" xfId="5714"/>
    <cellStyle name="Normal 6 3 4 5 3" xfId="5715"/>
    <cellStyle name="Normal 6 3 4 5 3 2" xfId="5716"/>
    <cellStyle name="Normal 6 3 4 5 4" xfId="5717"/>
    <cellStyle name="Normal 6 3 4 5 5" xfId="5718"/>
    <cellStyle name="Normal 6 3 4 6" xfId="5719"/>
    <cellStyle name="Normal 6 3 4 6 2" xfId="5720"/>
    <cellStyle name="Normal 6 3 4 6 2 2" xfId="5721"/>
    <cellStyle name="Normal 6 3 4 6 3" xfId="5722"/>
    <cellStyle name="Normal 6 3 4 6 4" xfId="5723"/>
    <cellStyle name="Normal 6 3 4 7" xfId="5724"/>
    <cellStyle name="Normal 6 3 4 7 2" xfId="5725"/>
    <cellStyle name="Normal 6 3 4 8" xfId="5726"/>
    <cellStyle name="Normal 6 3 4 9" xfId="5727"/>
    <cellStyle name="Normal 6 3 5" xfId="5728"/>
    <cellStyle name="Normal 6 3 5 2" xfId="5729"/>
    <cellStyle name="Normal 6 3 5 2 2" xfId="5730"/>
    <cellStyle name="Normal 6 3 5 2 2 2" xfId="5731"/>
    <cellStyle name="Normal 6 3 5 2 2 2 2" xfId="5732"/>
    <cellStyle name="Normal 6 3 5 2 2 2 2 2" xfId="5733"/>
    <cellStyle name="Normal 6 3 5 2 2 2 2 2 2" xfId="5734"/>
    <cellStyle name="Normal 6 3 5 2 2 2 2 3" xfId="5735"/>
    <cellStyle name="Normal 6 3 5 2 2 2 2 4" xfId="5736"/>
    <cellStyle name="Normal 6 3 5 2 2 2 3" xfId="5737"/>
    <cellStyle name="Normal 6 3 5 2 2 2 3 2" xfId="5738"/>
    <cellStyle name="Normal 6 3 5 2 2 2 4" xfId="5739"/>
    <cellStyle name="Normal 6 3 5 2 2 2 5" xfId="5740"/>
    <cellStyle name="Normal 6 3 5 2 2 3" xfId="5741"/>
    <cellStyle name="Normal 6 3 5 2 2 3 2" xfId="5742"/>
    <cellStyle name="Normal 6 3 5 2 2 3 2 2" xfId="5743"/>
    <cellStyle name="Normal 6 3 5 2 2 3 3" xfId="5744"/>
    <cellStyle name="Normal 6 3 5 2 2 3 4" xfId="5745"/>
    <cellStyle name="Normal 6 3 5 2 2 4" xfId="5746"/>
    <cellStyle name="Normal 6 3 5 2 2 4 2" xfId="5747"/>
    <cellStyle name="Normal 6 3 5 2 2 5" xfId="5748"/>
    <cellStyle name="Normal 6 3 5 2 2 6" xfId="5749"/>
    <cellStyle name="Normal 6 3 5 2 3" xfId="5750"/>
    <cellStyle name="Normal 6 3 5 2 3 2" xfId="5751"/>
    <cellStyle name="Normal 6 3 5 2 3 2 2" xfId="5752"/>
    <cellStyle name="Normal 6 3 5 2 3 2 2 2" xfId="5753"/>
    <cellStyle name="Normal 6 3 5 2 3 2 3" xfId="5754"/>
    <cellStyle name="Normal 6 3 5 2 3 2 4" xfId="5755"/>
    <cellStyle name="Normal 6 3 5 2 3 3" xfId="5756"/>
    <cellStyle name="Normal 6 3 5 2 3 3 2" xfId="5757"/>
    <cellStyle name="Normal 6 3 5 2 3 4" xfId="5758"/>
    <cellStyle name="Normal 6 3 5 2 3 5" xfId="5759"/>
    <cellStyle name="Normal 6 3 5 2 4" xfId="5760"/>
    <cellStyle name="Normal 6 3 5 2 4 2" xfId="5761"/>
    <cellStyle name="Normal 6 3 5 2 4 2 2" xfId="5762"/>
    <cellStyle name="Normal 6 3 5 2 4 3" xfId="5763"/>
    <cellStyle name="Normal 6 3 5 2 4 4" xfId="5764"/>
    <cellStyle name="Normal 6 3 5 2 5" xfId="5765"/>
    <cellStyle name="Normal 6 3 5 2 5 2" xfId="5766"/>
    <cellStyle name="Normal 6 3 5 2 6" xfId="5767"/>
    <cellStyle name="Normal 6 3 5 2 7" xfId="5768"/>
    <cellStyle name="Normal 6 3 5 3" xfId="5769"/>
    <cellStyle name="Normal 6 3 5 3 2" xfId="5770"/>
    <cellStyle name="Normal 6 3 5 3 2 2" xfId="5771"/>
    <cellStyle name="Normal 6 3 5 3 2 2 2" xfId="5772"/>
    <cellStyle name="Normal 6 3 5 3 2 2 2 2" xfId="5773"/>
    <cellStyle name="Normal 6 3 5 3 2 2 3" xfId="5774"/>
    <cellStyle name="Normal 6 3 5 3 2 2 4" xfId="5775"/>
    <cellStyle name="Normal 6 3 5 3 2 3" xfId="5776"/>
    <cellStyle name="Normal 6 3 5 3 2 3 2" xfId="5777"/>
    <cellStyle name="Normal 6 3 5 3 2 4" xfId="5778"/>
    <cellStyle name="Normal 6 3 5 3 2 5" xfId="5779"/>
    <cellStyle name="Normal 6 3 5 3 3" xfId="5780"/>
    <cellStyle name="Normal 6 3 5 3 3 2" xfId="5781"/>
    <cellStyle name="Normal 6 3 5 3 3 2 2" xfId="5782"/>
    <cellStyle name="Normal 6 3 5 3 3 3" xfId="5783"/>
    <cellStyle name="Normal 6 3 5 3 3 4" xfId="5784"/>
    <cellStyle name="Normal 6 3 5 3 4" xfId="5785"/>
    <cellStyle name="Normal 6 3 5 3 4 2" xfId="5786"/>
    <cellStyle name="Normal 6 3 5 3 5" xfId="5787"/>
    <cellStyle name="Normal 6 3 5 3 6" xfId="5788"/>
    <cellStyle name="Normal 6 3 5 4" xfId="5789"/>
    <cellStyle name="Normal 6 3 5 4 2" xfId="5790"/>
    <cellStyle name="Normal 6 3 5 4 2 2" xfId="5791"/>
    <cellStyle name="Normal 6 3 5 4 2 2 2" xfId="5792"/>
    <cellStyle name="Normal 6 3 5 4 2 2 2 2" xfId="5793"/>
    <cellStyle name="Normal 6 3 5 4 2 2 3" xfId="5794"/>
    <cellStyle name="Normal 6 3 5 4 2 2 4" xfId="5795"/>
    <cellStyle name="Normal 6 3 5 4 2 3" xfId="5796"/>
    <cellStyle name="Normal 6 3 5 4 2 3 2" xfId="5797"/>
    <cellStyle name="Normal 6 3 5 4 2 4" xfId="5798"/>
    <cellStyle name="Normal 6 3 5 4 2 5" xfId="5799"/>
    <cellStyle name="Normal 6 3 5 4 3" xfId="5800"/>
    <cellStyle name="Normal 6 3 5 4 3 2" xfId="5801"/>
    <cellStyle name="Normal 6 3 5 4 3 2 2" xfId="5802"/>
    <cellStyle name="Normal 6 3 5 4 3 3" xfId="5803"/>
    <cellStyle name="Normal 6 3 5 4 3 4" xfId="5804"/>
    <cellStyle name="Normal 6 3 5 4 4" xfId="5805"/>
    <cellStyle name="Normal 6 3 5 4 4 2" xfId="5806"/>
    <cellStyle name="Normal 6 3 5 4 5" xfId="5807"/>
    <cellStyle name="Normal 6 3 5 4 6" xfId="5808"/>
    <cellStyle name="Normal 6 3 5 5" xfId="5809"/>
    <cellStyle name="Normal 6 3 5 5 2" xfId="5810"/>
    <cellStyle name="Normal 6 3 5 5 2 2" xfId="5811"/>
    <cellStyle name="Normal 6 3 5 5 2 2 2" xfId="5812"/>
    <cellStyle name="Normal 6 3 5 5 2 3" xfId="5813"/>
    <cellStyle name="Normal 6 3 5 5 2 4" xfId="5814"/>
    <cellStyle name="Normal 6 3 5 5 3" xfId="5815"/>
    <cellStyle name="Normal 6 3 5 5 3 2" xfId="5816"/>
    <cellStyle name="Normal 6 3 5 5 4" xfId="5817"/>
    <cellStyle name="Normal 6 3 5 5 5" xfId="5818"/>
    <cellStyle name="Normal 6 3 5 6" xfId="5819"/>
    <cellStyle name="Normal 6 3 5 6 2" xfId="5820"/>
    <cellStyle name="Normal 6 3 5 6 2 2" xfId="5821"/>
    <cellStyle name="Normal 6 3 5 6 3" xfId="5822"/>
    <cellStyle name="Normal 6 3 5 6 4" xfId="5823"/>
    <cellStyle name="Normal 6 3 5 7" xfId="5824"/>
    <cellStyle name="Normal 6 3 5 7 2" xfId="5825"/>
    <cellStyle name="Normal 6 3 5 8" xfId="5826"/>
    <cellStyle name="Normal 6 3 5 9" xfId="5827"/>
    <cellStyle name="Normal 6 3 6" xfId="5828"/>
    <cellStyle name="Normal 6 3 6 2" xfId="5829"/>
    <cellStyle name="Normal 6 3 6 2 2" xfId="5830"/>
    <cellStyle name="Normal 6 3 6 2 2 2" xfId="5831"/>
    <cellStyle name="Normal 6 3 6 2 2 2 2" xfId="5832"/>
    <cellStyle name="Normal 6 3 6 2 2 2 2 2" xfId="5833"/>
    <cellStyle name="Normal 6 3 6 2 2 2 3" xfId="5834"/>
    <cellStyle name="Normal 6 3 6 2 2 2 4" xfId="5835"/>
    <cellStyle name="Normal 6 3 6 2 2 3" xfId="5836"/>
    <cellStyle name="Normal 6 3 6 2 2 3 2" xfId="5837"/>
    <cellStyle name="Normal 6 3 6 2 2 4" xfId="5838"/>
    <cellStyle name="Normal 6 3 6 2 2 5" xfId="5839"/>
    <cellStyle name="Normal 6 3 6 2 3" xfId="5840"/>
    <cellStyle name="Normal 6 3 6 2 3 2" xfId="5841"/>
    <cellStyle name="Normal 6 3 6 2 3 2 2" xfId="5842"/>
    <cellStyle name="Normal 6 3 6 2 3 3" xfId="5843"/>
    <cellStyle name="Normal 6 3 6 2 3 4" xfId="5844"/>
    <cellStyle name="Normal 6 3 6 2 4" xfId="5845"/>
    <cellStyle name="Normal 6 3 6 2 4 2" xfId="5846"/>
    <cellStyle name="Normal 6 3 6 2 5" xfId="5847"/>
    <cellStyle name="Normal 6 3 6 2 6" xfId="5848"/>
    <cellStyle name="Normal 6 3 6 3" xfId="5849"/>
    <cellStyle name="Normal 6 3 6 3 2" xfId="5850"/>
    <cellStyle name="Normal 6 3 6 3 2 2" xfId="5851"/>
    <cellStyle name="Normal 6 3 6 3 2 2 2" xfId="5852"/>
    <cellStyle name="Normal 6 3 6 3 2 3" xfId="5853"/>
    <cellStyle name="Normal 6 3 6 3 2 4" xfId="5854"/>
    <cellStyle name="Normal 6 3 6 3 3" xfId="5855"/>
    <cellStyle name="Normal 6 3 6 3 3 2" xfId="5856"/>
    <cellStyle name="Normal 6 3 6 3 4" xfId="5857"/>
    <cellStyle name="Normal 6 3 6 3 5" xfId="5858"/>
    <cellStyle name="Normal 6 3 6 4" xfId="5859"/>
    <cellStyle name="Normal 6 3 6 4 2" xfId="5860"/>
    <cellStyle name="Normal 6 3 6 4 2 2" xfId="5861"/>
    <cellStyle name="Normal 6 3 6 4 3" xfId="5862"/>
    <cellStyle name="Normal 6 3 6 4 4" xfId="5863"/>
    <cellStyle name="Normal 6 3 6 5" xfId="5864"/>
    <cellStyle name="Normal 6 3 6 5 2" xfId="5865"/>
    <cellStyle name="Normal 6 3 6 6" xfId="5866"/>
    <cellStyle name="Normal 6 3 6 7" xfId="5867"/>
    <cellStyle name="Normal 6 3 7" xfId="5868"/>
    <cellStyle name="Normal 6 3 7 2" xfId="5869"/>
    <cellStyle name="Normal 6 3 7 2 2" xfId="5870"/>
    <cellStyle name="Normal 6 3 7 2 2 2" xfId="5871"/>
    <cellStyle name="Normal 6 3 7 2 2 2 2" xfId="5872"/>
    <cellStyle name="Normal 6 3 7 2 2 3" xfId="5873"/>
    <cellStyle name="Normal 6 3 7 2 2 4" xfId="5874"/>
    <cellStyle name="Normal 6 3 7 2 3" xfId="5875"/>
    <cellStyle name="Normal 6 3 7 2 3 2" xfId="5876"/>
    <cellStyle name="Normal 6 3 7 2 4" xfId="5877"/>
    <cellStyle name="Normal 6 3 7 2 5" xfId="5878"/>
    <cellStyle name="Normal 6 3 7 3" xfId="5879"/>
    <cellStyle name="Normal 6 3 7 3 2" xfId="5880"/>
    <cellStyle name="Normal 6 3 7 3 2 2" xfId="5881"/>
    <cellStyle name="Normal 6 3 7 3 3" xfId="5882"/>
    <cellStyle name="Normal 6 3 7 3 4" xfId="5883"/>
    <cellStyle name="Normal 6 3 7 4" xfId="5884"/>
    <cellStyle name="Normal 6 3 7 4 2" xfId="5885"/>
    <cellStyle name="Normal 6 3 7 5" xfId="5886"/>
    <cellStyle name="Normal 6 3 7 6" xfId="5887"/>
    <cellStyle name="Normal 6 3 8" xfId="5888"/>
    <cellStyle name="Normal 6 3 8 2" xfId="5889"/>
    <cellStyle name="Normal 6 3 8 2 2" xfId="5890"/>
    <cellStyle name="Normal 6 3 8 2 2 2" xfId="5891"/>
    <cellStyle name="Normal 6 3 8 2 2 2 2" xfId="5892"/>
    <cellStyle name="Normal 6 3 8 2 2 3" xfId="5893"/>
    <cellStyle name="Normal 6 3 8 2 2 4" xfId="5894"/>
    <cellStyle name="Normal 6 3 8 2 3" xfId="5895"/>
    <cellStyle name="Normal 6 3 8 2 3 2" xfId="5896"/>
    <cellStyle name="Normal 6 3 8 2 4" xfId="5897"/>
    <cellStyle name="Normal 6 3 8 2 5" xfId="5898"/>
    <cellStyle name="Normal 6 3 8 3" xfId="5899"/>
    <cellStyle name="Normal 6 3 8 3 2" xfId="5900"/>
    <cellStyle name="Normal 6 3 8 3 2 2" xfId="5901"/>
    <cellStyle name="Normal 6 3 8 3 3" xfId="5902"/>
    <cellStyle name="Normal 6 3 8 3 4" xfId="5903"/>
    <cellStyle name="Normal 6 3 8 4" xfId="5904"/>
    <cellStyle name="Normal 6 3 8 4 2" xfId="5905"/>
    <cellStyle name="Normal 6 3 8 5" xfId="5906"/>
    <cellStyle name="Normal 6 3 8 6" xfId="5907"/>
    <cellStyle name="Normal 6 3 9" xfId="5908"/>
    <cellStyle name="Normal 6 3 9 2" xfId="5909"/>
    <cellStyle name="Normal 6 3 9 2 2" xfId="5910"/>
    <cellStyle name="Normal 6 3 9 2 2 2" xfId="5911"/>
    <cellStyle name="Normal 6 3 9 2 3" xfId="5912"/>
    <cellStyle name="Normal 6 3 9 2 4" xfId="5913"/>
    <cellStyle name="Normal 6 3 9 3" xfId="5914"/>
    <cellStyle name="Normal 6 3 9 3 2" xfId="5915"/>
    <cellStyle name="Normal 6 3 9 4" xfId="5916"/>
    <cellStyle name="Normal 6 3 9 5" xfId="5917"/>
    <cellStyle name="Normal 6 4" xfId="5918"/>
    <cellStyle name="Normal 6 4 10" xfId="5919"/>
    <cellStyle name="Normal 6 4 10 2" xfId="5920"/>
    <cellStyle name="Normal 6 4 10 2 2" xfId="5921"/>
    <cellStyle name="Normal 6 4 10 3" xfId="5922"/>
    <cellStyle name="Normal 6 4 10 4" xfId="5923"/>
    <cellStyle name="Normal 6 4 11" xfId="5924"/>
    <cellStyle name="Normal 6 4 11 2" xfId="5925"/>
    <cellStyle name="Normal 6 4 11 2 2" xfId="5926"/>
    <cellStyle name="Normal 6 4 11 3" xfId="5927"/>
    <cellStyle name="Normal 6 4 12" xfId="5928"/>
    <cellStyle name="Normal 6 4 12 2" xfId="5929"/>
    <cellStyle name="Normal 6 4 12 2 2" xfId="5930"/>
    <cellStyle name="Normal 6 4 12 3" xfId="5931"/>
    <cellStyle name="Normal 6 4 13" xfId="5932"/>
    <cellStyle name="Normal 6 4 13 2" xfId="5933"/>
    <cellStyle name="Normal 6 4 14" xfId="5934"/>
    <cellStyle name="Normal 6 4 15" xfId="5935"/>
    <cellStyle name="Normal 6 4 2" xfId="5936"/>
    <cellStyle name="Normal 6 4 2 10" xfId="5937"/>
    <cellStyle name="Normal 6 4 2 2" xfId="5938"/>
    <cellStyle name="Normal 6 4 2 2 2" xfId="5939"/>
    <cellStyle name="Normal 6 4 2 2 2 2" xfId="5940"/>
    <cellStyle name="Normal 6 4 2 2 2 2 2" xfId="5941"/>
    <cellStyle name="Normal 6 4 2 2 2 2 2 2" xfId="5942"/>
    <cellStyle name="Normal 6 4 2 2 2 2 2 2 2" xfId="5943"/>
    <cellStyle name="Normal 6 4 2 2 2 2 2 2 2 2" xfId="5944"/>
    <cellStyle name="Normal 6 4 2 2 2 2 2 2 3" xfId="5945"/>
    <cellStyle name="Normal 6 4 2 2 2 2 2 2 4" xfId="5946"/>
    <cellStyle name="Normal 6 4 2 2 2 2 2 3" xfId="5947"/>
    <cellStyle name="Normal 6 4 2 2 2 2 2 3 2" xfId="5948"/>
    <cellStyle name="Normal 6 4 2 2 2 2 2 4" xfId="5949"/>
    <cellStyle name="Normal 6 4 2 2 2 2 2 5" xfId="5950"/>
    <cellStyle name="Normal 6 4 2 2 2 2 3" xfId="5951"/>
    <cellStyle name="Normal 6 4 2 2 2 2 3 2" xfId="5952"/>
    <cellStyle name="Normal 6 4 2 2 2 2 3 2 2" xfId="5953"/>
    <cellStyle name="Normal 6 4 2 2 2 2 3 3" xfId="5954"/>
    <cellStyle name="Normal 6 4 2 2 2 2 3 4" xfId="5955"/>
    <cellStyle name="Normal 6 4 2 2 2 2 4" xfId="5956"/>
    <cellStyle name="Normal 6 4 2 2 2 2 4 2" xfId="5957"/>
    <cellStyle name="Normal 6 4 2 2 2 2 5" xfId="5958"/>
    <cellStyle name="Normal 6 4 2 2 2 2 6" xfId="5959"/>
    <cellStyle name="Normal 6 4 2 2 2 3" xfId="5960"/>
    <cellStyle name="Normal 6 4 2 2 2 3 2" xfId="5961"/>
    <cellStyle name="Normal 6 4 2 2 2 3 2 2" xfId="5962"/>
    <cellStyle name="Normal 6 4 2 2 2 3 2 2 2" xfId="5963"/>
    <cellStyle name="Normal 6 4 2 2 2 3 2 3" xfId="5964"/>
    <cellStyle name="Normal 6 4 2 2 2 3 2 4" xfId="5965"/>
    <cellStyle name="Normal 6 4 2 2 2 3 3" xfId="5966"/>
    <cellStyle name="Normal 6 4 2 2 2 3 3 2" xfId="5967"/>
    <cellStyle name="Normal 6 4 2 2 2 3 4" xfId="5968"/>
    <cellStyle name="Normal 6 4 2 2 2 3 5" xfId="5969"/>
    <cellStyle name="Normal 6 4 2 2 2 4" xfId="5970"/>
    <cellStyle name="Normal 6 4 2 2 2 4 2" xfId="5971"/>
    <cellStyle name="Normal 6 4 2 2 2 4 2 2" xfId="5972"/>
    <cellStyle name="Normal 6 4 2 2 2 4 3" xfId="5973"/>
    <cellStyle name="Normal 6 4 2 2 2 4 4" xfId="5974"/>
    <cellStyle name="Normal 6 4 2 2 2 5" xfId="5975"/>
    <cellStyle name="Normal 6 4 2 2 2 5 2" xfId="5976"/>
    <cellStyle name="Normal 6 4 2 2 2 6" xfId="5977"/>
    <cellStyle name="Normal 6 4 2 2 2 7" xfId="5978"/>
    <cellStyle name="Normal 6 4 2 2 3" xfId="5979"/>
    <cellStyle name="Normal 6 4 2 2 3 2" xfId="5980"/>
    <cellStyle name="Normal 6 4 2 2 3 2 2" xfId="5981"/>
    <cellStyle name="Normal 6 4 2 2 3 2 2 2" xfId="5982"/>
    <cellStyle name="Normal 6 4 2 2 3 2 2 2 2" xfId="5983"/>
    <cellStyle name="Normal 6 4 2 2 3 2 2 3" xfId="5984"/>
    <cellStyle name="Normal 6 4 2 2 3 2 2 4" xfId="5985"/>
    <cellStyle name="Normal 6 4 2 2 3 2 3" xfId="5986"/>
    <cellStyle name="Normal 6 4 2 2 3 2 3 2" xfId="5987"/>
    <cellStyle name="Normal 6 4 2 2 3 2 4" xfId="5988"/>
    <cellStyle name="Normal 6 4 2 2 3 2 5" xfId="5989"/>
    <cellStyle name="Normal 6 4 2 2 3 3" xfId="5990"/>
    <cellStyle name="Normal 6 4 2 2 3 3 2" xfId="5991"/>
    <cellStyle name="Normal 6 4 2 2 3 3 2 2" xfId="5992"/>
    <cellStyle name="Normal 6 4 2 2 3 3 3" xfId="5993"/>
    <cellStyle name="Normal 6 4 2 2 3 3 4" xfId="5994"/>
    <cellStyle name="Normal 6 4 2 2 3 4" xfId="5995"/>
    <cellStyle name="Normal 6 4 2 2 3 4 2" xfId="5996"/>
    <cellStyle name="Normal 6 4 2 2 3 5" xfId="5997"/>
    <cellStyle name="Normal 6 4 2 2 3 6" xfId="5998"/>
    <cellStyle name="Normal 6 4 2 2 4" xfId="5999"/>
    <cellStyle name="Normal 6 4 2 2 4 2" xfId="6000"/>
    <cellStyle name="Normal 6 4 2 2 4 2 2" xfId="6001"/>
    <cellStyle name="Normal 6 4 2 2 4 2 2 2" xfId="6002"/>
    <cellStyle name="Normal 6 4 2 2 4 2 2 2 2" xfId="6003"/>
    <cellStyle name="Normal 6 4 2 2 4 2 2 3" xfId="6004"/>
    <cellStyle name="Normal 6 4 2 2 4 2 2 4" xfId="6005"/>
    <cellStyle name="Normal 6 4 2 2 4 2 3" xfId="6006"/>
    <cellStyle name="Normal 6 4 2 2 4 2 3 2" xfId="6007"/>
    <cellStyle name="Normal 6 4 2 2 4 2 4" xfId="6008"/>
    <cellStyle name="Normal 6 4 2 2 4 2 5" xfId="6009"/>
    <cellStyle name="Normal 6 4 2 2 4 3" xfId="6010"/>
    <cellStyle name="Normal 6 4 2 2 4 3 2" xfId="6011"/>
    <cellStyle name="Normal 6 4 2 2 4 3 2 2" xfId="6012"/>
    <cellStyle name="Normal 6 4 2 2 4 3 3" xfId="6013"/>
    <cellStyle name="Normal 6 4 2 2 4 3 4" xfId="6014"/>
    <cellStyle name="Normal 6 4 2 2 4 4" xfId="6015"/>
    <cellStyle name="Normal 6 4 2 2 4 4 2" xfId="6016"/>
    <cellStyle name="Normal 6 4 2 2 4 5" xfId="6017"/>
    <cellStyle name="Normal 6 4 2 2 4 6" xfId="6018"/>
    <cellStyle name="Normal 6 4 2 2 5" xfId="6019"/>
    <cellStyle name="Normal 6 4 2 2 5 2" xfId="6020"/>
    <cellStyle name="Normal 6 4 2 2 5 2 2" xfId="6021"/>
    <cellStyle name="Normal 6 4 2 2 5 2 2 2" xfId="6022"/>
    <cellStyle name="Normal 6 4 2 2 5 2 3" xfId="6023"/>
    <cellStyle name="Normal 6 4 2 2 5 2 4" xfId="6024"/>
    <cellStyle name="Normal 6 4 2 2 5 3" xfId="6025"/>
    <cellStyle name="Normal 6 4 2 2 5 3 2" xfId="6026"/>
    <cellStyle name="Normal 6 4 2 2 5 4" xfId="6027"/>
    <cellStyle name="Normal 6 4 2 2 5 5" xfId="6028"/>
    <cellStyle name="Normal 6 4 2 2 6" xfId="6029"/>
    <cellStyle name="Normal 6 4 2 2 6 2" xfId="6030"/>
    <cellStyle name="Normal 6 4 2 2 6 2 2" xfId="6031"/>
    <cellStyle name="Normal 6 4 2 2 6 3" xfId="6032"/>
    <cellStyle name="Normal 6 4 2 2 6 4" xfId="6033"/>
    <cellStyle name="Normal 6 4 2 2 7" xfId="6034"/>
    <cellStyle name="Normal 6 4 2 2 7 2" xfId="6035"/>
    <cellStyle name="Normal 6 4 2 2 8" xfId="6036"/>
    <cellStyle name="Normal 6 4 2 2 9" xfId="6037"/>
    <cellStyle name="Normal 6 4 2 3" xfId="6038"/>
    <cellStyle name="Normal 6 4 2 3 2" xfId="6039"/>
    <cellStyle name="Normal 6 4 2 3 2 2" xfId="6040"/>
    <cellStyle name="Normal 6 4 2 3 2 2 2" xfId="6041"/>
    <cellStyle name="Normal 6 4 2 3 2 2 2 2" xfId="6042"/>
    <cellStyle name="Normal 6 4 2 3 2 2 2 2 2" xfId="6043"/>
    <cellStyle name="Normal 6 4 2 3 2 2 2 3" xfId="6044"/>
    <cellStyle name="Normal 6 4 2 3 2 2 2 4" xfId="6045"/>
    <cellStyle name="Normal 6 4 2 3 2 2 3" xfId="6046"/>
    <cellStyle name="Normal 6 4 2 3 2 2 3 2" xfId="6047"/>
    <cellStyle name="Normal 6 4 2 3 2 2 4" xfId="6048"/>
    <cellStyle name="Normal 6 4 2 3 2 2 5" xfId="6049"/>
    <cellStyle name="Normal 6 4 2 3 2 3" xfId="6050"/>
    <cellStyle name="Normal 6 4 2 3 2 3 2" xfId="6051"/>
    <cellStyle name="Normal 6 4 2 3 2 3 2 2" xfId="6052"/>
    <cellStyle name="Normal 6 4 2 3 2 3 3" xfId="6053"/>
    <cellStyle name="Normal 6 4 2 3 2 3 4" xfId="6054"/>
    <cellStyle name="Normal 6 4 2 3 2 4" xfId="6055"/>
    <cellStyle name="Normal 6 4 2 3 2 4 2" xfId="6056"/>
    <cellStyle name="Normal 6 4 2 3 2 5" xfId="6057"/>
    <cellStyle name="Normal 6 4 2 3 2 6" xfId="6058"/>
    <cellStyle name="Normal 6 4 2 3 3" xfId="6059"/>
    <cellStyle name="Normal 6 4 2 3 3 2" xfId="6060"/>
    <cellStyle name="Normal 6 4 2 3 3 2 2" xfId="6061"/>
    <cellStyle name="Normal 6 4 2 3 3 2 2 2" xfId="6062"/>
    <cellStyle name="Normal 6 4 2 3 3 2 3" xfId="6063"/>
    <cellStyle name="Normal 6 4 2 3 3 2 4" xfId="6064"/>
    <cellStyle name="Normal 6 4 2 3 3 3" xfId="6065"/>
    <cellStyle name="Normal 6 4 2 3 3 3 2" xfId="6066"/>
    <cellStyle name="Normal 6 4 2 3 3 4" xfId="6067"/>
    <cellStyle name="Normal 6 4 2 3 3 5" xfId="6068"/>
    <cellStyle name="Normal 6 4 2 3 4" xfId="6069"/>
    <cellStyle name="Normal 6 4 2 3 4 2" xfId="6070"/>
    <cellStyle name="Normal 6 4 2 3 4 2 2" xfId="6071"/>
    <cellStyle name="Normal 6 4 2 3 4 3" xfId="6072"/>
    <cellStyle name="Normal 6 4 2 3 4 4" xfId="6073"/>
    <cellStyle name="Normal 6 4 2 3 5" xfId="6074"/>
    <cellStyle name="Normal 6 4 2 3 5 2" xfId="6075"/>
    <cellStyle name="Normal 6 4 2 3 6" xfId="6076"/>
    <cellStyle name="Normal 6 4 2 3 7" xfId="6077"/>
    <cellStyle name="Normal 6 4 2 4" xfId="6078"/>
    <cellStyle name="Normal 6 4 2 4 2" xfId="6079"/>
    <cellStyle name="Normal 6 4 2 4 2 2" xfId="6080"/>
    <cellStyle name="Normal 6 4 2 4 2 2 2" xfId="6081"/>
    <cellStyle name="Normal 6 4 2 4 2 2 2 2" xfId="6082"/>
    <cellStyle name="Normal 6 4 2 4 2 2 3" xfId="6083"/>
    <cellStyle name="Normal 6 4 2 4 2 2 4" xfId="6084"/>
    <cellStyle name="Normal 6 4 2 4 2 3" xfId="6085"/>
    <cellStyle name="Normal 6 4 2 4 2 3 2" xfId="6086"/>
    <cellStyle name="Normal 6 4 2 4 2 4" xfId="6087"/>
    <cellStyle name="Normal 6 4 2 4 2 5" xfId="6088"/>
    <cellStyle name="Normal 6 4 2 4 3" xfId="6089"/>
    <cellStyle name="Normal 6 4 2 4 3 2" xfId="6090"/>
    <cellStyle name="Normal 6 4 2 4 3 2 2" xfId="6091"/>
    <cellStyle name="Normal 6 4 2 4 3 3" xfId="6092"/>
    <cellStyle name="Normal 6 4 2 4 3 4" xfId="6093"/>
    <cellStyle name="Normal 6 4 2 4 4" xfId="6094"/>
    <cellStyle name="Normal 6 4 2 4 4 2" xfId="6095"/>
    <cellStyle name="Normal 6 4 2 4 5" xfId="6096"/>
    <cellStyle name="Normal 6 4 2 4 6" xfId="6097"/>
    <cellStyle name="Normal 6 4 2 5" xfId="6098"/>
    <cellStyle name="Normal 6 4 2 5 2" xfId="6099"/>
    <cellStyle name="Normal 6 4 2 5 2 2" xfId="6100"/>
    <cellStyle name="Normal 6 4 2 5 2 2 2" xfId="6101"/>
    <cellStyle name="Normal 6 4 2 5 2 2 2 2" xfId="6102"/>
    <cellStyle name="Normal 6 4 2 5 2 2 3" xfId="6103"/>
    <cellStyle name="Normal 6 4 2 5 2 2 4" xfId="6104"/>
    <cellStyle name="Normal 6 4 2 5 2 3" xfId="6105"/>
    <cellStyle name="Normal 6 4 2 5 2 3 2" xfId="6106"/>
    <cellStyle name="Normal 6 4 2 5 2 4" xfId="6107"/>
    <cellStyle name="Normal 6 4 2 5 2 5" xfId="6108"/>
    <cellStyle name="Normal 6 4 2 5 3" xfId="6109"/>
    <cellStyle name="Normal 6 4 2 5 3 2" xfId="6110"/>
    <cellStyle name="Normal 6 4 2 5 3 2 2" xfId="6111"/>
    <cellStyle name="Normal 6 4 2 5 3 3" xfId="6112"/>
    <cellStyle name="Normal 6 4 2 5 3 4" xfId="6113"/>
    <cellStyle name="Normal 6 4 2 5 4" xfId="6114"/>
    <cellStyle name="Normal 6 4 2 5 4 2" xfId="6115"/>
    <cellStyle name="Normal 6 4 2 5 5" xfId="6116"/>
    <cellStyle name="Normal 6 4 2 5 6" xfId="6117"/>
    <cellStyle name="Normal 6 4 2 6" xfId="6118"/>
    <cellStyle name="Normal 6 4 2 6 2" xfId="6119"/>
    <cellStyle name="Normal 6 4 2 6 2 2" xfId="6120"/>
    <cellStyle name="Normal 6 4 2 6 2 2 2" xfId="6121"/>
    <cellStyle name="Normal 6 4 2 6 2 3" xfId="6122"/>
    <cellStyle name="Normal 6 4 2 6 2 4" xfId="6123"/>
    <cellStyle name="Normal 6 4 2 6 3" xfId="6124"/>
    <cellStyle name="Normal 6 4 2 6 3 2" xfId="6125"/>
    <cellStyle name="Normal 6 4 2 6 4" xfId="6126"/>
    <cellStyle name="Normal 6 4 2 6 5" xfId="6127"/>
    <cellStyle name="Normal 6 4 2 7" xfId="6128"/>
    <cellStyle name="Normal 6 4 2 7 2" xfId="6129"/>
    <cellStyle name="Normal 6 4 2 7 2 2" xfId="6130"/>
    <cellStyle name="Normal 6 4 2 7 3" xfId="6131"/>
    <cellStyle name="Normal 6 4 2 7 4" xfId="6132"/>
    <cellStyle name="Normal 6 4 2 8" xfId="6133"/>
    <cellStyle name="Normal 6 4 2 8 2" xfId="6134"/>
    <cellStyle name="Normal 6 4 2 9" xfId="6135"/>
    <cellStyle name="Normal 6 4 3" xfId="6136"/>
    <cellStyle name="Normal 6 4 3 2" xfId="6137"/>
    <cellStyle name="Normal 6 4 3 2 2" xfId="6138"/>
    <cellStyle name="Normal 6 4 3 2 2 2" xfId="6139"/>
    <cellStyle name="Normal 6 4 3 2 2 2 2" xfId="6140"/>
    <cellStyle name="Normal 6 4 3 2 2 2 2 2" xfId="6141"/>
    <cellStyle name="Normal 6 4 3 2 2 2 2 2 2" xfId="6142"/>
    <cellStyle name="Normal 6 4 3 2 2 2 2 3" xfId="6143"/>
    <cellStyle name="Normal 6 4 3 2 2 2 2 4" xfId="6144"/>
    <cellStyle name="Normal 6 4 3 2 2 2 3" xfId="6145"/>
    <cellStyle name="Normal 6 4 3 2 2 2 3 2" xfId="6146"/>
    <cellStyle name="Normal 6 4 3 2 2 2 4" xfId="6147"/>
    <cellStyle name="Normal 6 4 3 2 2 2 5" xfId="6148"/>
    <cellStyle name="Normal 6 4 3 2 2 3" xfId="6149"/>
    <cellStyle name="Normal 6 4 3 2 2 3 2" xfId="6150"/>
    <cellStyle name="Normal 6 4 3 2 2 3 2 2" xfId="6151"/>
    <cellStyle name="Normal 6 4 3 2 2 3 3" xfId="6152"/>
    <cellStyle name="Normal 6 4 3 2 2 3 4" xfId="6153"/>
    <cellStyle name="Normal 6 4 3 2 2 4" xfId="6154"/>
    <cellStyle name="Normal 6 4 3 2 2 4 2" xfId="6155"/>
    <cellStyle name="Normal 6 4 3 2 2 5" xfId="6156"/>
    <cellStyle name="Normal 6 4 3 2 2 6" xfId="6157"/>
    <cellStyle name="Normal 6 4 3 2 3" xfId="6158"/>
    <cellStyle name="Normal 6 4 3 2 3 2" xfId="6159"/>
    <cellStyle name="Normal 6 4 3 2 3 2 2" xfId="6160"/>
    <cellStyle name="Normal 6 4 3 2 3 2 2 2" xfId="6161"/>
    <cellStyle name="Normal 6 4 3 2 3 2 3" xfId="6162"/>
    <cellStyle name="Normal 6 4 3 2 3 2 4" xfId="6163"/>
    <cellStyle name="Normal 6 4 3 2 3 3" xfId="6164"/>
    <cellStyle name="Normal 6 4 3 2 3 3 2" xfId="6165"/>
    <cellStyle name="Normal 6 4 3 2 3 4" xfId="6166"/>
    <cellStyle name="Normal 6 4 3 2 3 5" xfId="6167"/>
    <cellStyle name="Normal 6 4 3 2 4" xfId="6168"/>
    <cellStyle name="Normal 6 4 3 2 4 2" xfId="6169"/>
    <cellStyle name="Normal 6 4 3 2 4 2 2" xfId="6170"/>
    <cellStyle name="Normal 6 4 3 2 4 3" xfId="6171"/>
    <cellStyle name="Normal 6 4 3 2 4 4" xfId="6172"/>
    <cellStyle name="Normal 6 4 3 2 5" xfId="6173"/>
    <cellStyle name="Normal 6 4 3 2 5 2" xfId="6174"/>
    <cellStyle name="Normal 6 4 3 2 6" xfId="6175"/>
    <cellStyle name="Normal 6 4 3 2 7" xfId="6176"/>
    <cellStyle name="Normal 6 4 3 3" xfId="6177"/>
    <cellStyle name="Normal 6 4 3 3 2" xfId="6178"/>
    <cellStyle name="Normal 6 4 3 3 2 2" xfId="6179"/>
    <cellStyle name="Normal 6 4 3 3 2 2 2" xfId="6180"/>
    <cellStyle name="Normal 6 4 3 3 2 2 2 2" xfId="6181"/>
    <cellStyle name="Normal 6 4 3 3 2 2 3" xfId="6182"/>
    <cellStyle name="Normal 6 4 3 3 2 2 4" xfId="6183"/>
    <cellStyle name="Normal 6 4 3 3 2 3" xfId="6184"/>
    <cellStyle name="Normal 6 4 3 3 2 3 2" xfId="6185"/>
    <cellStyle name="Normal 6 4 3 3 2 4" xfId="6186"/>
    <cellStyle name="Normal 6 4 3 3 2 5" xfId="6187"/>
    <cellStyle name="Normal 6 4 3 3 3" xfId="6188"/>
    <cellStyle name="Normal 6 4 3 3 3 2" xfId="6189"/>
    <cellStyle name="Normal 6 4 3 3 3 2 2" xfId="6190"/>
    <cellStyle name="Normal 6 4 3 3 3 3" xfId="6191"/>
    <cellStyle name="Normal 6 4 3 3 3 4" xfId="6192"/>
    <cellStyle name="Normal 6 4 3 3 4" xfId="6193"/>
    <cellStyle name="Normal 6 4 3 3 4 2" xfId="6194"/>
    <cellStyle name="Normal 6 4 3 3 5" xfId="6195"/>
    <cellStyle name="Normal 6 4 3 3 6" xfId="6196"/>
    <cellStyle name="Normal 6 4 3 4" xfId="6197"/>
    <cellStyle name="Normal 6 4 3 4 2" xfId="6198"/>
    <cellStyle name="Normal 6 4 3 4 2 2" xfId="6199"/>
    <cellStyle name="Normal 6 4 3 4 2 2 2" xfId="6200"/>
    <cellStyle name="Normal 6 4 3 4 2 2 2 2" xfId="6201"/>
    <cellStyle name="Normal 6 4 3 4 2 2 3" xfId="6202"/>
    <cellStyle name="Normal 6 4 3 4 2 2 4" xfId="6203"/>
    <cellStyle name="Normal 6 4 3 4 2 3" xfId="6204"/>
    <cellStyle name="Normal 6 4 3 4 2 3 2" xfId="6205"/>
    <cellStyle name="Normal 6 4 3 4 2 4" xfId="6206"/>
    <cellStyle name="Normal 6 4 3 4 2 5" xfId="6207"/>
    <cellStyle name="Normal 6 4 3 4 3" xfId="6208"/>
    <cellStyle name="Normal 6 4 3 4 3 2" xfId="6209"/>
    <cellStyle name="Normal 6 4 3 4 3 2 2" xfId="6210"/>
    <cellStyle name="Normal 6 4 3 4 3 3" xfId="6211"/>
    <cellStyle name="Normal 6 4 3 4 3 4" xfId="6212"/>
    <cellStyle name="Normal 6 4 3 4 4" xfId="6213"/>
    <cellStyle name="Normal 6 4 3 4 4 2" xfId="6214"/>
    <cellStyle name="Normal 6 4 3 4 5" xfId="6215"/>
    <cellStyle name="Normal 6 4 3 4 6" xfId="6216"/>
    <cellStyle name="Normal 6 4 3 5" xfId="6217"/>
    <cellStyle name="Normal 6 4 3 5 2" xfId="6218"/>
    <cellStyle name="Normal 6 4 3 5 2 2" xfId="6219"/>
    <cellStyle name="Normal 6 4 3 5 2 2 2" xfId="6220"/>
    <cellStyle name="Normal 6 4 3 5 2 3" xfId="6221"/>
    <cellStyle name="Normal 6 4 3 5 2 4" xfId="6222"/>
    <cellStyle name="Normal 6 4 3 5 3" xfId="6223"/>
    <cellStyle name="Normal 6 4 3 5 3 2" xfId="6224"/>
    <cellStyle name="Normal 6 4 3 5 4" xfId="6225"/>
    <cellStyle name="Normal 6 4 3 5 5" xfId="6226"/>
    <cellStyle name="Normal 6 4 3 6" xfId="6227"/>
    <cellStyle name="Normal 6 4 3 6 2" xfId="6228"/>
    <cellStyle name="Normal 6 4 3 6 2 2" xfId="6229"/>
    <cellStyle name="Normal 6 4 3 6 3" xfId="6230"/>
    <cellStyle name="Normal 6 4 3 6 4" xfId="6231"/>
    <cellStyle name="Normal 6 4 3 7" xfId="6232"/>
    <cellStyle name="Normal 6 4 3 7 2" xfId="6233"/>
    <cellStyle name="Normal 6 4 3 8" xfId="6234"/>
    <cellStyle name="Normal 6 4 3 9" xfId="6235"/>
    <cellStyle name="Normal 6 4 4" xfId="6236"/>
    <cellStyle name="Normal 6 4 4 2" xfId="6237"/>
    <cellStyle name="Normal 6 4 4 2 2" xfId="6238"/>
    <cellStyle name="Normal 6 4 4 2 2 2" xfId="6239"/>
    <cellStyle name="Normal 6 4 4 2 2 2 2" xfId="6240"/>
    <cellStyle name="Normal 6 4 4 2 2 2 2 2" xfId="6241"/>
    <cellStyle name="Normal 6 4 4 2 2 2 2 2 2" xfId="6242"/>
    <cellStyle name="Normal 6 4 4 2 2 2 2 3" xfId="6243"/>
    <cellStyle name="Normal 6 4 4 2 2 2 2 4" xfId="6244"/>
    <cellStyle name="Normal 6 4 4 2 2 2 3" xfId="6245"/>
    <cellStyle name="Normal 6 4 4 2 2 2 3 2" xfId="6246"/>
    <cellStyle name="Normal 6 4 4 2 2 2 4" xfId="6247"/>
    <cellStyle name="Normal 6 4 4 2 2 2 5" xfId="6248"/>
    <cellStyle name="Normal 6 4 4 2 2 3" xfId="6249"/>
    <cellStyle name="Normal 6 4 4 2 2 3 2" xfId="6250"/>
    <cellStyle name="Normal 6 4 4 2 2 3 2 2" xfId="6251"/>
    <cellStyle name="Normal 6 4 4 2 2 3 3" xfId="6252"/>
    <cellStyle name="Normal 6 4 4 2 2 3 4" xfId="6253"/>
    <cellStyle name="Normal 6 4 4 2 2 4" xfId="6254"/>
    <cellStyle name="Normal 6 4 4 2 2 4 2" xfId="6255"/>
    <cellStyle name="Normal 6 4 4 2 2 5" xfId="6256"/>
    <cellStyle name="Normal 6 4 4 2 2 6" xfId="6257"/>
    <cellStyle name="Normal 6 4 4 2 3" xfId="6258"/>
    <cellStyle name="Normal 6 4 4 2 3 2" xfId="6259"/>
    <cellStyle name="Normal 6 4 4 2 3 2 2" xfId="6260"/>
    <cellStyle name="Normal 6 4 4 2 3 2 2 2" xfId="6261"/>
    <cellStyle name="Normal 6 4 4 2 3 2 3" xfId="6262"/>
    <cellStyle name="Normal 6 4 4 2 3 2 4" xfId="6263"/>
    <cellStyle name="Normal 6 4 4 2 3 3" xfId="6264"/>
    <cellStyle name="Normal 6 4 4 2 3 3 2" xfId="6265"/>
    <cellStyle name="Normal 6 4 4 2 3 4" xfId="6266"/>
    <cellStyle name="Normal 6 4 4 2 3 5" xfId="6267"/>
    <cellStyle name="Normal 6 4 4 2 4" xfId="6268"/>
    <cellStyle name="Normal 6 4 4 2 4 2" xfId="6269"/>
    <cellStyle name="Normal 6 4 4 2 4 2 2" xfId="6270"/>
    <cellStyle name="Normal 6 4 4 2 4 3" xfId="6271"/>
    <cellStyle name="Normal 6 4 4 2 4 4" xfId="6272"/>
    <cellStyle name="Normal 6 4 4 2 5" xfId="6273"/>
    <cellStyle name="Normal 6 4 4 2 5 2" xfId="6274"/>
    <cellStyle name="Normal 6 4 4 2 6" xfId="6275"/>
    <cellStyle name="Normal 6 4 4 2 7" xfId="6276"/>
    <cellStyle name="Normal 6 4 4 3" xfId="6277"/>
    <cellStyle name="Normal 6 4 4 3 2" xfId="6278"/>
    <cellStyle name="Normal 6 4 4 3 2 2" xfId="6279"/>
    <cellStyle name="Normal 6 4 4 3 2 2 2" xfId="6280"/>
    <cellStyle name="Normal 6 4 4 3 2 2 2 2" xfId="6281"/>
    <cellStyle name="Normal 6 4 4 3 2 2 3" xfId="6282"/>
    <cellStyle name="Normal 6 4 4 3 2 2 4" xfId="6283"/>
    <cellStyle name="Normal 6 4 4 3 2 3" xfId="6284"/>
    <cellStyle name="Normal 6 4 4 3 2 3 2" xfId="6285"/>
    <cellStyle name="Normal 6 4 4 3 2 4" xfId="6286"/>
    <cellStyle name="Normal 6 4 4 3 2 5" xfId="6287"/>
    <cellStyle name="Normal 6 4 4 3 3" xfId="6288"/>
    <cellStyle name="Normal 6 4 4 3 3 2" xfId="6289"/>
    <cellStyle name="Normal 6 4 4 3 3 2 2" xfId="6290"/>
    <cellStyle name="Normal 6 4 4 3 3 3" xfId="6291"/>
    <cellStyle name="Normal 6 4 4 3 3 4" xfId="6292"/>
    <cellStyle name="Normal 6 4 4 3 4" xfId="6293"/>
    <cellStyle name="Normal 6 4 4 3 4 2" xfId="6294"/>
    <cellStyle name="Normal 6 4 4 3 5" xfId="6295"/>
    <cellStyle name="Normal 6 4 4 3 6" xfId="6296"/>
    <cellStyle name="Normal 6 4 4 4" xfId="6297"/>
    <cellStyle name="Normal 6 4 4 4 2" xfId="6298"/>
    <cellStyle name="Normal 6 4 4 4 2 2" xfId="6299"/>
    <cellStyle name="Normal 6 4 4 4 2 2 2" xfId="6300"/>
    <cellStyle name="Normal 6 4 4 4 2 2 2 2" xfId="6301"/>
    <cellStyle name="Normal 6 4 4 4 2 2 3" xfId="6302"/>
    <cellStyle name="Normal 6 4 4 4 2 2 4" xfId="6303"/>
    <cellStyle name="Normal 6 4 4 4 2 3" xfId="6304"/>
    <cellStyle name="Normal 6 4 4 4 2 3 2" xfId="6305"/>
    <cellStyle name="Normal 6 4 4 4 2 4" xfId="6306"/>
    <cellStyle name="Normal 6 4 4 4 2 5" xfId="6307"/>
    <cellStyle name="Normal 6 4 4 4 3" xfId="6308"/>
    <cellStyle name="Normal 6 4 4 4 3 2" xfId="6309"/>
    <cellStyle name="Normal 6 4 4 4 3 2 2" xfId="6310"/>
    <cellStyle name="Normal 6 4 4 4 3 3" xfId="6311"/>
    <cellStyle name="Normal 6 4 4 4 3 4" xfId="6312"/>
    <cellStyle name="Normal 6 4 4 4 4" xfId="6313"/>
    <cellStyle name="Normal 6 4 4 4 4 2" xfId="6314"/>
    <cellStyle name="Normal 6 4 4 4 5" xfId="6315"/>
    <cellStyle name="Normal 6 4 4 4 6" xfId="6316"/>
    <cellStyle name="Normal 6 4 4 5" xfId="6317"/>
    <cellStyle name="Normal 6 4 4 5 2" xfId="6318"/>
    <cellStyle name="Normal 6 4 4 5 2 2" xfId="6319"/>
    <cellStyle name="Normal 6 4 4 5 2 2 2" xfId="6320"/>
    <cellStyle name="Normal 6 4 4 5 2 3" xfId="6321"/>
    <cellStyle name="Normal 6 4 4 5 2 4" xfId="6322"/>
    <cellStyle name="Normal 6 4 4 5 3" xfId="6323"/>
    <cellStyle name="Normal 6 4 4 5 3 2" xfId="6324"/>
    <cellStyle name="Normal 6 4 4 5 4" xfId="6325"/>
    <cellStyle name="Normal 6 4 4 5 5" xfId="6326"/>
    <cellStyle name="Normal 6 4 4 6" xfId="6327"/>
    <cellStyle name="Normal 6 4 4 6 2" xfId="6328"/>
    <cellStyle name="Normal 6 4 4 6 2 2" xfId="6329"/>
    <cellStyle name="Normal 6 4 4 6 3" xfId="6330"/>
    <cellStyle name="Normal 6 4 4 6 4" xfId="6331"/>
    <cellStyle name="Normal 6 4 4 7" xfId="6332"/>
    <cellStyle name="Normal 6 4 4 7 2" xfId="6333"/>
    <cellStyle name="Normal 6 4 4 8" xfId="6334"/>
    <cellStyle name="Normal 6 4 4 9" xfId="6335"/>
    <cellStyle name="Normal 6 4 5" xfId="6336"/>
    <cellStyle name="Normal 6 4 5 2" xfId="6337"/>
    <cellStyle name="Normal 6 4 5 2 2" xfId="6338"/>
    <cellStyle name="Normal 6 4 5 2 2 2" xfId="6339"/>
    <cellStyle name="Normal 6 4 5 2 2 2 2" xfId="6340"/>
    <cellStyle name="Normal 6 4 5 2 2 2 2 2" xfId="6341"/>
    <cellStyle name="Normal 6 4 5 2 2 2 3" xfId="6342"/>
    <cellStyle name="Normal 6 4 5 2 2 2 4" xfId="6343"/>
    <cellStyle name="Normal 6 4 5 2 2 3" xfId="6344"/>
    <cellStyle name="Normal 6 4 5 2 2 3 2" xfId="6345"/>
    <cellStyle name="Normal 6 4 5 2 2 4" xfId="6346"/>
    <cellStyle name="Normal 6 4 5 2 2 5" xfId="6347"/>
    <cellStyle name="Normal 6 4 5 2 3" xfId="6348"/>
    <cellStyle name="Normal 6 4 5 2 3 2" xfId="6349"/>
    <cellStyle name="Normal 6 4 5 2 3 2 2" xfId="6350"/>
    <cellStyle name="Normal 6 4 5 2 3 3" xfId="6351"/>
    <cellStyle name="Normal 6 4 5 2 3 4" xfId="6352"/>
    <cellStyle name="Normal 6 4 5 2 4" xfId="6353"/>
    <cellStyle name="Normal 6 4 5 2 4 2" xfId="6354"/>
    <cellStyle name="Normal 6 4 5 2 5" xfId="6355"/>
    <cellStyle name="Normal 6 4 5 2 6" xfId="6356"/>
    <cellStyle name="Normal 6 4 5 3" xfId="6357"/>
    <cellStyle name="Normal 6 4 5 3 2" xfId="6358"/>
    <cellStyle name="Normal 6 4 5 3 2 2" xfId="6359"/>
    <cellStyle name="Normal 6 4 5 3 2 2 2" xfId="6360"/>
    <cellStyle name="Normal 6 4 5 3 2 3" xfId="6361"/>
    <cellStyle name="Normal 6 4 5 3 2 4" xfId="6362"/>
    <cellStyle name="Normal 6 4 5 3 3" xfId="6363"/>
    <cellStyle name="Normal 6 4 5 3 3 2" xfId="6364"/>
    <cellStyle name="Normal 6 4 5 3 4" xfId="6365"/>
    <cellStyle name="Normal 6 4 5 3 5" xfId="6366"/>
    <cellStyle name="Normal 6 4 5 4" xfId="6367"/>
    <cellStyle name="Normal 6 4 5 4 2" xfId="6368"/>
    <cellStyle name="Normal 6 4 5 4 2 2" xfId="6369"/>
    <cellStyle name="Normal 6 4 5 4 3" xfId="6370"/>
    <cellStyle name="Normal 6 4 5 4 4" xfId="6371"/>
    <cellStyle name="Normal 6 4 5 5" xfId="6372"/>
    <cellStyle name="Normal 6 4 5 5 2" xfId="6373"/>
    <cellStyle name="Normal 6 4 5 6" xfId="6374"/>
    <cellStyle name="Normal 6 4 5 7" xfId="6375"/>
    <cellStyle name="Normal 6 4 6" xfId="6376"/>
    <cellStyle name="Normal 6 4 6 2" xfId="6377"/>
    <cellStyle name="Normal 6 4 6 2 2" xfId="6378"/>
    <cellStyle name="Normal 6 4 6 2 2 2" xfId="6379"/>
    <cellStyle name="Normal 6 4 6 2 2 2 2" xfId="6380"/>
    <cellStyle name="Normal 6 4 6 2 2 3" xfId="6381"/>
    <cellStyle name="Normal 6 4 6 2 2 4" xfId="6382"/>
    <cellStyle name="Normal 6 4 6 2 3" xfId="6383"/>
    <cellStyle name="Normal 6 4 6 2 3 2" xfId="6384"/>
    <cellStyle name="Normal 6 4 6 2 4" xfId="6385"/>
    <cellStyle name="Normal 6 4 6 2 5" xfId="6386"/>
    <cellStyle name="Normal 6 4 6 3" xfId="6387"/>
    <cellStyle name="Normal 6 4 6 3 2" xfId="6388"/>
    <cellStyle name="Normal 6 4 6 3 2 2" xfId="6389"/>
    <cellStyle name="Normal 6 4 6 3 3" xfId="6390"/>
    <cellStyle name="Normal 6 4 6 3 4" xfId="6391"/>
    <cellStyle name="Normal 6 4 6 4" xfId="6392"/>
    <cellStyle name="Normal 6 4 6 4 2" xfId="6393"/>
    <cellStyle name="Normal 6 4 6 5" xfId="6394"/>
    <cellStyle name="Normal 6 4 6 6" xfId="6395"/>
    <cellStyle name="Normal 6 4 7" xfId="6396"/>
    <cellStyle name="Normal 6 4 7 2" xfId="6397"/>
    <cellStyle name="Normal 6 4 7 2 2" xfId="6398"/>
    <cellStyle name="Normal 6 4 7 2 2 2" xfId="6399"/>
    <cellStyle name="Normal 6 4 7 2 2 2 2" xfId="6400"/>
    <cellStyle name="Normal 6 4 7 2 2 3" xfId="6401"/>
    <cellStyle name="Normal 6 4 7 2 2 4" xfId="6402"/>
    <cellStyle name="Normal 6 4 7 2 3" xfId="6403"/>
    <cellStyle name="Normal 6 4 7 2 3 2" xfId="6404"/>
    <cellStyle name="Normal 6 4 7 2 4" xfId="6405"/>
    <cellStyle name="Normal 6 4 7 2 5" xfId="6406"/>
    <cellStyle name="Normal 6 4 7 3" xfId="6407"/>
    <cellStyle name="Normal 6 4 7 3 2" xfId="6408"/>
    <cellStyle name="Normal 6 4 7 3 2 2" xfId="6409"/>
    <cellStyle name="Normal 6 4 7 3 3" xfId="6410"/>
    <cellStyle name="Normal 6 4 7 3 4" xfId="6411"/>
    <cellStyle name="Normal 6 4 7 4" xfId="6412"/>
    <cellStyle name="Normal 6 4 7 4 2" xfId="6413"/>
    <cellStyle name="Normal 6 4 7 5" xfId="6414"/>
    <cellStyle name="Normal 6 4 7 6" xfId="6415"/>
    <cellStyle name="Normal 6 4 8" xfId="6416"/>
    <cellStyle name="Normal 6 4 8 2" xfId="6417"/>
    <cellStyle name="Normal 6 4 8 2 2" xfId="6418"/>
    <cellStyle name="Normal 6 4 8 2 2 2" xfId="6419"/>
    <cellStyle name="Normal 6 4 8 2 3" xfId="6420"/>
    <cellStyle name="Normal 6 4 8 2 4" xfId="6421"/>
    <cellStyle name="Normal 6 4 8 3" xfId="6422"/>
    <cellStyle name="Normal 6 4 8 3 2" xfId="6423"/>
    <cellStyle name="Normal 6 4 8 4" xfId="6424"/>
    <cellStyle name="Normal 6 4 8 5" xfId="6425"/>
    <cellStyle name="Normal 6 4 9" xfId="6426"/>
    <cellStyle name="Normal 6 4 9 2" xfId="6427"/>
    <cellStyle name="Normal 6 4 9 2 2" xfId="6428"/>
    <cellStyle name="Normal 6 4 9 2 2 2" xfId="6429"/>
    <cellStyle name="Normal 6 4 9 2 3" xfId="6430"/>
    <cellStyle name="Normal 6 4 9 2 4" xfId="6431"/>
    <cellStyle name="Normal 6 4 9 3" xfId="6432"/>
    <cellStyle name="Normal 6 4 9 3 2" xfId="6433"/>
    <cellStyle name="Normal 6 4 9 4" xfId="6434"/>
    <cellStyle name="Normal 6 4 9 5" xfId="6435"/>
    <cellStyle name="Normal 6 5" xfId="6436"/>
    <cellStyle name="Normal 6 5 10" xfId="6437"/>
    <cellStyle name="Normal 6 5 11" xfId="6438"/>
    <cellStyle name="Normal 6 5 11 2" xfId="6439"/>
    <cellStyle name="Normal 6 5 12" xfId="6440"/>
    <cellStyle name="Normal 6 5 13" xfId="6441"/>
    <cellStyle name="Normal 6 5 2" xfId="6442"/>
    <cellStyle name="Normal 6 5 2 2" xfId="6443"/>
    <cellStyle name="Normal 6 5 2 2 2" xfId="6444"/>
    <cellStyle name="Normal 6 5 2 2 2 2" xfId="6445"/>
    <cellStyle name="Normal 6 5 2 2 2 2 2" xfId="6446"/>
    <cellStyle name="Normal 6 5 2 2 2 2 2 2" xfId="6447"/>
    <cellStyle name="Normal 6 5 2 2 2 2 2 2 2" xfId="6448"/>
    <cellStyle name="Normal 6 5 2 2 2 2 2 3" xfId="6449"/>
    <cellStyle name="Normal 6 5 2 2 2 2 2 4" xfId="6450"/>
    <cellStyle name="Normal 6 5 2 2 2 2 3" xfId="6451"/>
    <cellStyle name="Normal 6 5 2 2 2 2 3 2" xfId="6452"/>
    <cellStyle name="Normal 6 5 2 2 2 2 4" xfId="6453"/>
    <cellStyle name="Normal 6 5 2 2 2 2 5" xfId="6454"/>
    <cellStyle name="Normal 6 5 2 2 2 3" xfId="6455"/>
    <cellStyle name="Normal 6 5 2 2 2 3 2" xfId="6456"/>
    <cellStyle name="Normal 6 5 2 2 2 3 2 2" xfId="6457"/>
    <cellStyle name="Normal 6 5 2 2 2 3 3" xfId="6458"/>
    <cellStyle name="Normal 6 5 2 2 2 3 4" xfId="6459"/>
    <cellStyle name="Normal 6 5 2 2 2 4" xfId="6460"/>
    <cellStyle name="Normal 6 5 2 2 2 4 2" xfId="6461"/>
    <cellStyle name="Normal 6 5 2 2 2 5" xfId="6462"/>
    <cellStyle name="Normal 6 5 2 2 2 6" xfId="6463"/>
    <cellStyle name="Normal 6 5 2 2 3" xfId="6464"/>
    <cellStyle name="Normal 6 5 2 2 3 2" xfId="6465"/>
    <cellStyle name="Normal 6 5 2 2 3 2 2" xfId="6466"/>
    <cellStyle name="Normal 6 5 2 2 3 2 2 2" xfId="6467"/>
    <cellStyle name="Normal 6 5 2 2 3 2 3" xfId="6468"/>
    <cellStyle name="Normal 6 5 2 2 3 2 4" xfId="6469"/>
    <cellStyle name="Normal 6 5 2 2 3 3" xfId="6470"/>
    <cellStyle name="Normal 6 5 2 2 3 3 2" xfId="6471"/>
    <cellStyle name="Normal 6 5 2 2 3 4" xfId="6472"/>
    <cellStyle name="Normal 6 5 2 2 3 5" xfId="6473"/>
    <cellStyle name="Normal 6 5 2 2 4" xfId="6474"/>
    <cellStyle name="Normal 6 5 2 2 4 2" xfId="6475"/>
    <cellStyle name="Normal 6 5 2 2 4 2 2" xfId="6476"/>
    <cellStyle name="Normal 6 5 2 2 4 3" xfId="6477"/>
    <cellStyle name="Normal 6 5 2 2 4 4" xfId="6478"/>
    <cellStyle name="Normal 6 5 2 2 5" xfId="6479"/>
    <cellStyle name="Normal 6 5 2 2 5 2" xfId="6480"/>
    <cellStyle name="Normal 6 5 2 2 6" xfId="6481"/>
    <cellStyle name="Normal 6 5 2 2 7" xfId="6482"/>
    <cellStyle name="Normal 6 5 2 3" xfId="6483"/>
    <cellStyle name="Normal 6 5 2 3 2" xfId="6484"/>
    <cellStyle name="Normal 6 5 2 3 2 2" xfId="6485"/>
    <cellStyle name="Normal 6 5 2 3 2 2 2" xfId="6486"/>
    <cellStyle name="Normal 6 5 2 3 2 2 2 2" xfId="6487"/>
    <cellStyle name="Normal 6 5 2 3 2 2 3" xfId="6488"/>
    <cellStyle name="Normal 6 5 2 3 2 2 4" xfId="6489"/>
    <cellStyle name="Normal 6 5 2 3 2 3" xfId="6490"/>
    <cellStyle name="Normal 6 5 2 3 2 3 2" xfId="6491"/>
    <cellStyle name="Normal 6 5 2 3 2 4" xfId="6492"/>
    <cellStyle name="Normal 6 5 2 3 2 5" xfId="6493"/>
    <cellStyle name="Normal 6 5 2 3 3" xfId="6494"/>
    <cellStyle name="Normal 6 5 2 3 3 2" xfId="6495"/>
    <cellStyle name="Normal 6 5 2 3 3 2 2" xfId="6496"/>
    <cellStyle name="Normal 6 5 2 3 3 3" xfId="6497"/>
    <cellStyle name="Normal 6 5 2 3 3 4" xfId="6498"/>
    <cellStyle name="Normal 6 5 2 3 4" xfId="6499"/>
    <cellStyle name="Normal 6 5 2 3 4 2" xfId="6500"/>
    <cellStyle name="Normal 6 5 2 3 5" xfId="6501"/>
    <cellStyle name="Normal 6 5 2 3 6" xfId="6502"/>
    <cellStyle name="Normal 6 5 2 4" xfId="6503"/>
    <cellStyle name="Normal 6 5 2 4 2" xfId="6504"/>
    <cellStyle name="Normal 6 5 2 4 2 2" xfId="6505"/>
    <cellStyle name="Normal 6 5 2 4 2 2 2" xfId="6506"/>
    <cellStyle name="Normal 6 5 2 4 2 2 2 2" xfId="6507"/>
    <cellStyle name="Normal 6 5 2 4 2 2 3" xfId="6508"/>
    <cellStyle name="Normal 6 5 2 4 2 2 4" xfId="6509"/>
    <cellStyle name="Normal 6 5 2 4 2 3" xfId="6510"/>
    <cellStyle name="Normal 6 5 2 4 2 3 2" xfId="6511"/>
    <cellStyle name="Normal 6 5 2 4 2 4" xfId="6512"/>
    <cellStyle name="Normal 6 5 2 4 2 5" xfId="6513"/>
    <cellStyle name="Normal 6 5 2 4 3" xfId="6514"/>
    <cellStyle name="Normal 6 5 2 4 3 2" xfId="6515"/>
    <cellStyle name="Normal 6 5 2 4 3 2 2" xfId="6516"/>
    <cellStyle name="Normal 6 5 2 4 3 3" xfId="6517"/>
    <cellStyle name="Normal 6 5 2 4 3 4" xfId="6518"/>
    <cellStyle name="Normal 6 5 2 4 4" xfId="6519"/>
    <cellStyle name="Normal 6 5 2 4 4 2" xfId="6520"/>
    <cellStyle name="Normal 6 5 2 4 5" xfId="6521"/>
    <cellStyle name="Normal 6 5 2 4 6" xfId="6522"/>
    <cellStyle name="Normal 6 5 2 5" xfId="6523"/>
    <cellStyle name="Normal 6 5 2 5 2" xfId="6524"/>
    <cellStyle name="Normal 6 5 2 5 2 2" xfId="6525"/>
    <cellStyle name="Normal 6 5 2 5 2 2 2" xfId="6526"/>
    <cellStyle name="Normal 6 5 2 5 2 3" xfId="6527"/>
    <cellStyle name="Normal 6 5 2 5 2 4" xfId="6528"/>
    <cellStyle name="Normal 6 5 2 5 3" xfId="6529"/>
    <cellStyle name="Normal 6 5 2 5 3 2" xfId="6530"/>
    <cellStyle name="Normal 6 5 2 5 4" xfId="6531"/>
    <cellStyle name="Normal 6 5 2 5 5" xfId="6532"/>
    <cellStyle name="Normal 6 5 2 6" xfId="6533"/>
    <cellStyle name="Normal 6 5 2 6 2" xfId="6534"/>
    <cellStyle name="Normal 6 5 2 6 2 2" xfId="6535"/>
    <cellStyle name="Normal 6 5 2 6 3" xfId="6536"/>
    <cellStyle name="Normal 6 5 2 6 4" xfId="6537"/>
    <cellStyle name="Normal 6 5 2 7" xfId="6538"/>
    <cellStyle name="Normal 6 5 2 7 2" xfId="6539"/>
    <cellStyle name="Normal 6 5 2 8" xfId="6540"/>
    <cellStyle name="Normal 6 5 2 9" xfId="6541"/>
    <cellStyle name="Normal 6 5 3" xfId="6542"/>
    <cellStyle name="Normal 6 5 3 2" xfId="6543"/>
    <cellStyle name="Normal 6 5 3 2 2" xfId="6544"/>
    <cellStyle name="Normal 6 5 3 2 2 2" xfId="6545"/>
    <cellStyle name="Normal 6 5 3 2 2 2 2" xfId="6546"/>
    <cellStyle name="Normal 6 5 3 2 2 2 2 2" xfId="6547"/>
    <cellStyle name="Normal 6 5 3 2 2 2 3" xfId="6548"/>
    <cellStyle name="Normal 6 5 3 2 2 2 4" xfId="6549"/>
    <cellStyle name="Normal 6 5 3 2 2 3" xfId="6550"/>
    <cellStyle name="Normal 6 5 3 2 2 3 2" xfId="6551"/>
    <cellStyle name="Normal 6 5 3 2 2 4" xfId="6552"/>
    <cellStyle name="Normal 6 5 3 2 2 5" xfId="6553"/>
    <cellStyle name="Normal 6 5 3 2 3" xfId="6554"/>
    <cellStyle name="Normal 6 5 3 2 3 2" xfId="6555"/>
    <cellStyle name="Normal 6 5 3 2 3 2 2" xfId="6556"/>
    <cellStyle name="Normal 6 5 3 2 3 3" xfId="6557"/>
    <cellStyle name="Normal 6 5 3 2 3 4" xfId="6558"/>
    <cellStyle name="Normal 6 5 3 2 4" xfId="6559"/>
    <cellStyle name="Normal 6 5 3 2 4 2" xfId="6560"/>
    <cellStyle name="Normal 6 5 3 2 5" xfId="6561"/>
    <cellStyle name="Normal 6 5 3 2 6" xfId="6562"/>
    <cellStyle name="Normal 6 5 3 3" xfId="6563"/>
    <cellStyle name="Normal 6 5 3 3 2" xfId="6564"/>
    <cellStyle name="Normal 6 5 3 3 2 2" xfId="6565"/>
    <cellStyle name="Normal 6 5 3 3 2 2 2" xfId="6566"/>
    <cellStyle name="Normal 6 5 3 3 2 3" xfId="6567"/>
    <cellStyle name="Normal 6 5 3 3 2 4" xfId="6568"/>
    <cellStyle name="Normal 6 5 3 3 3" xfId="6569"/>
    <cellStyle name="Normal 6 5 3 3 3 2" xfId="6570"/>
    <cellStyle name="Normal 6 5 3 3 4" xfId="6571"/>
    <cellStyle name="Normal 6 5 3 3 5" xfId="6572"/>
    <cellStyle name="Normal 6 5 3 4" xfId="6573"/>
    <cellStyle name="Normal 6 5 3 4 2" xfId="6574"/>
    <cellStyle name="Normal 6 5 3 4 2 2" xfId="6575"/>
    <cellStyle name="Normal 6 5 3 4 3" xfId="6576"/>
    <cellStyle name="Normal 6 5 3 4 4" xfId="6577"/>
    <cellStyle name="Normal 6 5 3 5" xfId="6578"/>
    <cellStyle name="Normal 6 5 3 5 2" xfId="6579"/>
    <cellStyle name="Normal 6 5 3 6" xfId="6580"/>
    <cellStyle name="Normal 6 5 3 7" xfId="6581"/>
    <cellStyle name="Normal 6 5 4" xfId="6582"/>
    <cellStyle name="Normal 6 5 4 2" xfId="6583"/>
    <cellStyle name="Normal 6 5 4 2 2" xfId="6584"/>
    <cellStyle name="Normal 6 5 4 2 2 2" xfId="6585"/>
    <cellStyle name="Normal 6 5 4 2 2 2 2" xfId="6586"/>
    <cellStyle name="Normal 6 5 4 2 2 3" xfId="6587"/>
    <cellStyle name="Normal 6 5 4 2 2 4" xfId="6588"/>
    <cellStyle name="Normal 6 5 4 2 3" xfId="6589"/>
    <cellStyle name="Normal 6 5 4 2 3 2" xfId="6590"/>
    <cellStyle name="Normal 6 5 4 2 4" xfId="6591"/>
    <cellStyle name="Normal 6 5 4 2 5" xfId="6592"/>
    <cellStyle name="Normal 6 5 4 3" xfId="6593"/>
    <cellStyle name="Normal 6 5 4 3 2" xfId="6594"/>
    <cellStyle name="Normal 6 5 4 3 2 2" xfId="6595"/>
    <cellStyle name="Normal 6 5 4 3 3" xfId="6596"/>
    <cellStyle name="Normal 6 5 4 3 4" xfId="6597"/>
    <cellStyle name="Normal 6 5 4 4" xfId="6598"/>
    <cellStyle name="Normal 6 5 4 4 2" xfId="6599"/>
    <cellStyle name="Normal 6 5 4 5" xfId="6600"/>
    <cellStyle name="Normal 6 5 4 6" xfId="6601"/>
    <cellStyle name="Normal 6 5 5" xfId="6602"/>
    <cellStyle name="Normal 6 5 5 2" xfId="6603"/>
    <cellStyle name="Normal 6 5 5 2 2" xfId="6604"/>
    <cellStyle name="Normal 6 5 5 2 2 2" xfId="6605"/>
    <cellStyle name="Normal 6 5 5 2 2 2 2" xfId="6606"/>
    <cellStyle name="Normal 6 5 5 2 2 3" xfId="6607"/>
    <cellStyle name="Normal 6 5 5 2 2 4" xfId="6608"/>
    <cellStyle name="Normal 6 5 5 2 3" xfId="6609"/>
    <cellStyle name="Normal 6 5 5 2 3 2" xfId="6610"/>
    <cellStyle name="Normal 6 5 5 2 4" xfId="6611"/>
    <cellStyle name="Normal 6 5 5 2 5" xfId="6612"/>
    <cellStyle name="Normal 6 5 5 3" xfId="6613"/>
    <cellStyle name="Normal 6 5 5 3 2" xfId="6614"/>
    <cellStyle name="Normal 6 5 5 3 2 2" xfId="6615"/>
    <cellStyle name="Normal 6 5 5 3 3" xfId="6616"/>
    <cellStyle name="Normal 6 5 5 3 4" xfId="6617"/>
    <cellStyle name="Normal 6 5 5 4" xfId="6618"/>
    <cellStyle name="Normal 6 5 5 4 2" xfId="6619"/>
    <cellStyle name="Normal 6 5 5 5" xfId="6620"/>
    <cellStyle name="Normal 6 5 5 6" xfId="6621"/>
    <cellStyle name="Normal 6 5 6" xfId="6622"/>
    <cellStyle name="Normal 6 5 6 2" xfId="6623"/>
    <cellStyle name="Normal 6 5 6 2 2" xfId="6624"/>
    <cellStyle name="Normal 6 5 6 2 2 2" xfId="6625"/>
    <cellStyle name="Normal 6 5 6 2 3" xfId="6626"/>
    <cellStyle name="Normal 6 5 6 2 4" xfId="6627"/>
    <cellStyle name="Normal 6 5 6 3" xfId="6628"/>
    <cellStyle name="Normal 6 5 6 3 2" xfId="6629"/>
    <cellStyle name="Normal 6 5 6 4" xfId="6630"/>
    <cellStyle name="Normal 6 5 6 5" xfId="6631"/>
    <cellStyle name="Normal 6 5 7" xfId="6632"/>
    <cellStyle name="Normal 6 5 7 2" xfId="6633"/>
    <cellStyle name="Normal 6 5 7 2 2" xfId="6634"/>
    <cellStyle name="Normal 6 5 7 3" xfId="6635"/>
    <cellStyle name="Normal 6 5 7 4" xfId="6636"/>
    <cellStyle name="Normal 6 5 8" xfId="6637"/>
    <cellStyle name="Normal 6 5 9" xfId="6638"/>
    <cellStyle name="Normal 6 5 9 2" xfId="6639"/>
    <cellStyle name="Normal 6 5 9 2 2" xfId="6640"/>
    <cellStyle name="Normal 6 5 9 3" xfId="6641"/>
    <cellStyle name="Normal 6 6" xfId="6642"/>
    <cellStyle name="Normal 6 6 2" xfId="6643"/>
    <cellStyle name="Normal 6 6 2 2" xfId="6644"/>
    <cellStyle name="Normal 6 6 2 2 2" xfId="6645"/>
    <cellStyle name="Normal 6 6 2 2 2 2" xfId="6646"/>
    <cellStyle name="Normal 6 6 2 2 2 2 2" xfId="6647"/>
    <cellStyle name="Normal 6 6 2 2 2 2 2 2" xfId="6648"/>
    <cellStyle name="Normal 6 6 2 2 2 2 3" xfId="6649"/>
    <cellStyle name="Normal 6 6 2 2 2 2 4" xfId="6650"/>
    <cellStyle name="Normal 6 6 2 2 2 3" xfId="6651"/>
    <cellStyle name="Normal 6 6 2 2 2 3 2" xfId="6652"/>
    <cellStyle name="Normal 6 6 2 2 2 4" xfId="6653"/>
    <cellStyle name="Normal 6 6 2 2 2 5" xfId="6654"/>
    <cellStyle name="Normal 6 6 2 2 3" xfId="6655"/>
    <cellStyle name="Normal 6 6 2 2 3 2" xfId="6656"/>
    <cellStyle name="Normal 6 6 2 2 3 2 2" xfId="6657"/>
    <cellStyle name="Normal 6 6 2 2 3 3" xfId="6658"/>
    <cellStyle name="Normal 6 6 2 2 3 4" xfId="6659"/>
    <cellStyle name="Normal 6 6 2 2 4" xfId="6660"/>
    <cellStyle name="Normal 6 6 2 2 4 2" xfId="6661"/>
    <cellStyle name="Normal 6 6 2 2 5" xfId="6662"/>
    <cellStyle name="Normal 6 6 2 2 6" xfId="6663"/>
    <cellStyle name="Normal 6 6 2 3" xfId="6664"/>
    <cellStyle name="Normal 6 6 2 3 2" xfId="6665"/>
    <cellStyle name="Normal 6 6 2 3 2 2" xfId="6666"/>
    <cellStyle name="Normal 6 6 2 3 2 2 2" xfId="6667"/>
    <cellStyle name="Normal 6 6 2 3 2 3" xfId="6668"/>
    <cellStyle name="Normal 6 6 2 3 2 4" xfId="6669"/>
    <cellStyle name="Normal 6 6 2 3 3" xfId="6670"/>
    <cellStyle name="Normal 6 6 2 3 3 2" xfId="6671"/>
    <cellStyle name="Normal 6 6 2 3 4" xfId="6672"/>
    <cellStyle name="Normal 6 6 2 3 5" xfId="6673"/>
    <cellStyle name="Normal 6 6 2 4" xfId="6674"/>
    <cellStyle name="Normal 6 6 2 4 2" xfId="6675"/>
    <cellStyle name="Normal 6 6 2 4 2 2" xfId="6676"/>
    <cellStyle name="Normal 6 6 2 4 3" xfId="6677"/>
    <cellStyle name="Normal 6 6 2 4 4" xfId="6678"/>
    <cellStyle name="Normal 6 6 2 5" xfId="6679"/>
    <cellStyle name="Normal 6 6 2 5 2" xfId="6680"/>
    <cellStyle name="Normal 6 6 2 6" xfId="6681"/>
    <cellStyle name="Normal 6 6 2 7" xfId="6682"/>
    <cellStyle name="Normal 6 6 3" xfId="6683"/>
    <cellStyle name="Normal 6 6 3 2" xfId="6684"/>
    <cellStyle name="Normal 6 6 3 2 2" xfId="6685"/>
    <cellStyle name="Normal 6 6 3 2 2 2" xfId="6686"/>
    <cellStyle name="Normal 6 6 3 2 2 2 2" xfId="6687"/>
    <cellStyle name="Normal 6 6 3 2 2 3" xfId="6688"/>
    <cellStyle name="Normal 6 6 3 2 2 4" xfId="6689"/>
    <cellStyle name="Normal 6 6 3 2 3" xfId="6690"/>
    <cellStyle name="Normal 6 6 3 2 3 2" xfId="6691"/>
    <cellStyle name="Normal 6 6 3 2 4" xfId="6692"/>
    <cellStyle name="Normal 6 6 3 2 5" xfId="6693"/>
    <cellStyle name="Normal 6 6 3 3" xfId="6694"/>
    <cellStyle name="Normal 6 6 3 3 2" xfId="6695"/>
    <cellStyle name="Normal 6 6 3 3 2 2" xfId="6696"/>
    <cellStyle name="Normal 6 6 3 3 3" xfId="6697"/>
    <cellStyle name="Normal 6 6 3 3 4" xfId="6698"/>
    <cellStyle name="Normal 6 6 3 4" xfId="6699"/>
    <cellStyle name="Normal 6 6 3 4 2" xfId="6700"/>
    <cellStyle name="Normal 6 6 3 5" xfId="6701"/>
    <cellStyle name="Normal 6 6 3 6" xfId="6702"/>
    <cellStyle name="Normal 6 6 4" xfId="6703"/>
    <cellStyle name="Normal 6 6 4 2" xfId="6704"/>
    <cellStyle name="Normal 6 6 4 2 2" xfId="6705"/>
    <cellStyle name="Normal 6 6 4 2 2 2" xfId="6706"/>
    <cellStyle name="Normal 6 6 4 2 2 2 2" xfId="6707"/>
    <cellStyle name="Normal 6 6 4 2 2 3" xfId="6708"/>
    <cellStyle name="Normal 6 6 4 2 2 4" xfId="6709"/>
    <cellStyle name="Normal 6 6 4 2 3" xfId="6710"/>
    <cellStyle name="Normal 6 6 4 2 3 2" xfId="6711"/>
    <cellStyle name="Normal 6 6 4 2 4" xfId="6712"/>
    <cellStyle name="Normal 6 6 4 2 5" xfId="6713"/>
    <cellStyle name="Normal 6 6 4 3" xfId="6714"/>
    <cellStyle name="Normal 6 6 4 3 2" xfId="6715"/>
    <cellStyle name="Normal 6 6 4 3 2 2" xfId="6716"/>
    <cellStyle name="Normal 6 6 4 3 3" xfId="6717"/>
    <cellStyle name="Normal 6 6 4 3 4" xfId="6718"/>
    <cellStyle name="Normal 6 6 4 4" xfId="6719"/>
    <cellStyle name="Normal 6 6 4 4 2" xfId="6720"/>
    <cellStyle name="Normal 6 6 4 5" xfId="6721"/>
    <cellStyle name="Normal 6 6 4 6" xfId="6722"/>
    <cellStyle name="Normal 6 6 5" xfId="6723"/>
    <cellStyle name="Normal 6 6 5 2" xfId="6724"/>
    <cellStyle name="Normal 6 6 5 2 2" xfId="6725"/>
    <cellStyle name="Normal 6 6 5 2 2 2" xfId="6726"/>
    <cellStyle name="Normal 6 6 5 2 3" xfId="6727"/>
    <cellStyle name="Normal 6 6 5 2 4" xfId="6728"/>
    <cellStyle name="Normal 6 6 5 3" xfId="6729"/>
    <cellStyle name="Normal 6 6 5 3 2" xfId="6730"/>
    <cellStyle name="Normal 6 6 5 4" xfId="6731"/>
    <cellStyle name="Normal 6 6 5 5" xfId="6732"/>
    <cellStyle name="Normal 6 6 6" xfId="6733"/>
    <cellStyle name="Normal 6 6 6 2" xfId="6734"/>
    <cellStyle name="Normal 6 6 6 2 2" xfId="6735"/>
    <cellStyle name="Normal 6 6 6 3" xfId="6736"/>
    <cellStyle name="Normal 6 6 6 4" xfId="6737"/>
    <cellStyle name="Normal 6 6 7" xfId="6738"/>
    <cellStyle name="Normal 6 6 7 2" xfId="6739"/>
    <cellStyle name="Normal 6 6 8" xfId="6740"/>
    <cellStyle name="Normal 6 6 9" xfId="6741"/>
    <cellStyle name="Normal 6 7" xfId="6742"/>
    <cellStyle name="Normal 6 7 2" xfId="6743"/>
    <cellStyle name="Normal 6 7 2 2" xfId="6744"/>
    <cellStyle name="Normal 6 7 2 2 2" xfId="6745"/>
    <cellStyle name="Normal 6 7 2 2 2 2" xfId="6746"/>
    <cellStyle name="Normal 6 7 2 2 2 2 2" xfId="6747"/>
    <cellStyle name="Normal 6 7 2 2 2 2 2 2" xfId="6748"/>
    <cellStyle name="Normal 6 7 2 2 2 2 3" xfId="6749"/>
    <cellStyle name="Normal 6 7 2 2 2 2 4" xfId="6750"/>
    <cellStyle name="Normal 6 7 2 2 2 3" xfId="6751"/>
    <cellStyle name="Normal 6 7 2 2 2 3 2" xfId="6752"/>
    <cellStyle name="Normal 6 7 2 2 2 4" xfId="6753"/>
    <cellStyle name="Normal 6 7 2 2 2 5" xfId="6754"/>
    <cellStyle name="Normal 6 7 2 2 3" xfId="6755"/>
    <cellStyle name="Normal 6 7 2 2 3 2" xfId="6756"/>
    <cellStyle name="Normal 6 7 2 2 3 2 2" xfId="6757"/>
    <cellStyle name="Normal 6 7 2 2 3 3" xfId="6758"/>
    <cellStyle name="Normal 6 7 2 2 3 4" xfId="6759"/>
    <cellStyle name="Normal 6 7 2 2 4" xfId="6760"/>
    <cellStyle name="Normal 6 7 2 2 4 2" xfId="6761"/>
    <cellStyle name="Normal 6 7 2 2 5" xfId="6762"/>
    <cellStyle name="Normal 6 7 2 2 6" xfId="6763"/>
    <cellStyle name="Normal 6 7 2 3" xfId="6764"/>
    <cellStyle name="Normal 6 7 2 3 2" xfId="6765"/>
    <cellStyle name="Normal 6 7 2 3 2 2" xfId="6766"/>
    <cellStyle name="Normal 6 7 2 3 2 2 2" xfId="6767"/>
    <cellStyle name="Normal 6 7 2 3 2 3" xfId="6768"/>
    <cellStyle name="Normal 6 7 2 3 2 4" xfId="6769"/>
    <cellStyle name="Normal 6 7 2 3 3" xfId="6770"/>
    <cellStyle name="Normal 6 7 2 3 3 2" xfId="6771"/>
    <cellStyle name="Normal 6 7 2 3 4" xfId="6772"/>
    <cellStyle name="Normal 6 7 2 3 5" xfId="6773"/>
    <cellStyle name="Normal 6 7 2 4" xfId="6774"/>
    <cellStyle name="Normal 6 7 2 4 2" xfId="6775"/>
    <cellStyle name="Normal 6 7 2 4 2 2" xfId="6776"/>
    <cellStyle name="Normal 6 7 2 4 3" xfId="6777"/>
    <cellStyle name="Normal 6 7 2 4 4" xfId="6778"/>
    <cellStyle name="Normal 6 7 2 5" xfId="6779"/>
    <cellStyle name="Normal 6 7 2 5 2" xfId="6780"/>
    <cellStyle name="Normal 6 7 2 6" xfId="6781"/>
    <cellStyle name="Normal 6 7 2 7" xfId="6782"/>
    <cellStyle name="Normal 6 7 3" xfId="6783"/>
    <cellStyle name="Normal 6 7 3 2" xfId="6784"/>
    <cellStyle name="Normal 6 7 3 2 2" xfId="6785"/>
    <cellStyle name="Normal 6 7 3 2 2 2" xfId="6786"/>
    <cellStyle name="Normal 6 7 3 2 2 2 2" xfId="6787"/>
    <cellStyle name="Normal 6 7 3 2 2 3" xfId="6788"/>
    <cellStyle name="Normal 6 7 3 2 2 4" xfId="6789"/>
    <cellStyle name="Normal 6 7 3 2 3" xfId="6790"/>
    <cellStyle name="Normal 6 7 3 2 3 2" xfId="6791"/>
    <cellStyle name="Normal 6 7 3 2 4" xfId="6792"/>
    <cellStyle name="Normal 6 7 3 2 5" xfId="6793"/>
    <cellStyle name="Normal 6 7 3 3" xfId="6794"/>
    <cellStyle name="Normal 6 7 3 3 2" xfId="6795"/>
    <cellStyle name="Normal 6 7 3 3 2 2" xfId="6796"/>
    <cellStyle name="Normal 6 7 3 3 3" xfId="6797"/>
    <cellStyle name="Normal 6 7 3 3 4" xfId="6798"/>
    <cellStyle name="Normal 6 7 3 4" xfId="6799"/>
    <cellStyle name="Normal 6 7 3 4 2" xfId="6800"/>
    <cellStyle name="Normal 6 7 3 5" xfId="6801"/>
    <cellStyle name="Normal 6 7 3 6" xfId="6802"/>
    <cellStyle name="Normal 6 7 4" xfId="6803"/>
    <cellStyle name="Normal 6 7 4 2" xfId="6804"/>
    <cellStyle name="Normal 6 7 4 2 2" xfId="6805"/>
    <cellStyle name="Normal 6 7 4 2 2 2" xfId="6806"/>
    <cellStyle name="Normal 6 7 4 2 2 2 2" xfId="6807"/>
    <cellStyle name="Normal 6 7 4 2 2 3" xfId="6808"/>
    <cellStyle name="Normal 6 7 4 2 2 4" xfId="6809"/>
    <cellStyle name="Normal 6 7 4 2 3" xfId="6810"/>
    <cellStyle name="Normal 6 7 4 2 3 2" xfId="6811"/>
    <cellStyle name="Normal 6 7 4 2 4" xfId="6812"/>
    <cellStyle name="Normal 6 7 4 2 5" xfId="6813"/>
    <cellStyle name="Normal 6 7 4 3" xfId="6814"/>
    <cellStyle name="Normal 6 7 4 3 2" xfId="6815"/>
    <cellStyle name="Normal 6 7 4 3 2 2" xfId="6816"/>
    <cellStyle name="Normal 6 7 4 3 3" xfId="6817"/>
    <cellStyle name="Normal 6 7 4 3 4" xfId="6818"/>
    <cellStyle name="Normal 6 7 4 4" xfId="6819"/>
    <cellStyle name="Normal 6 7 4 4 2" xfId="6820"/>
    <cellStyle name="Normal 6 7 4 5" xfId="6821"/>
    <cellStyle name="Normal 6 7 4 6" xfId="6822"/>
    <cellStyle name="Normal 6 7 5" xfId="6823"/>
    <cellStyle name="Normal 6 7 5 2" xfId="6824"/>
    <cellStyle name="Normal 6 7 5 2 2" xfId="6825"/>
    <cellStyle name="Normal 6 7 5 2 2 2" xfId="6826"/>
    <cellStyle name="Normal 6 7 5 2 3" xfId="6827"/>
    <cellStyle name="Normal 6 7 5 2 4" xfId="6828"/>
    <cellStyle name="Normal 6 7 5 3" xfId="6829"/>
    <cellStyle name="Normal 6 7 5 3 2" xfId="6830"/>
    <cellStyle name="Normal 6 7 5 4" xfId="6831"/>
    <cellStyle name="Normal 6 7 5 5" xfId="6832"/>
    <cellStyle name="Normal 6 7 6" xfId="6833"/>
    <cellStyle name="Normal 6 7 6 2" xfId="6834"/>
    <cellStyle name="Normal 6 7 6 2 2" xfId="6835"/>
    <cellStyle name="Normal 6 7 6 3" xfId="6836"/>
    <cellStyle name="Normal 6 7 6 4" xfId="6837"/>
    <cellStyle name="Normal 6 7 7" xfId="6838"/>
    <cellStyle name="Normal 6 7 7 2" xfId="6839"/>
    <cellStyle name="Normal 6 7 8" xfId="6840"/>
    <cellStyle name="Normal 6 7 9" xfId="6841"/>
    <cellStyle name="Normal 6 8" xfId="6842"/>
    <cellStyle name="Normal 6 8 2" xfId="6843"/>
    <cellStyle name="Normal 6 8 2 2" xfId="6844"/>
    <cellStyle name="Normal 6 8 2 2 2" xfId="6845"/>
    <cellStyle name="Normal 6 8 2 2 2 2" xfId="6846"/>
    <cellStyle name="Normal 6 8 2 2 2 2 2" xfId="6847"/>
    <cellStyle name="Normal 6 8 2 2 2 3" xfId="6848"/>
    <cellStyle name="Normal 6 8 2 2 2 4" xfId="6849"/>
    <cellStyle name="Normal 6 8 2 2 3" xfId="6850"/>
    <cellStyle name="Normal 6 8 2 2 3 2" xfId="6851"/>
    <cellStyle name="Normal 6 8 2 2 4" xfId="6852"/>
    <cellStyle name="Normal 6 8 2 2 5" xfId="6853"/>
    <cellStyle name="Normal 6 8 2 3" xfId="6854"/>
    <cellStyle name="Normal 6 8 2 3 2" xfId="6855"/>
    <cellStyle name="Normal 6 8 2 3 2 2" xfId="6856"/>
    <cellStyle name="Normal 6 8 2 3 3" xfId="6857"/>
    <cellStyle name="Normal 6 8 2 3 4" xfId="6858"/>
    <cellStyle name="Normal 6 8 2 4" xfId="6859"/>
    <cellStyle name="Normal 6 8 2 4 2" xfId="6860"/>
    <cellStyle name="Normal 6 8 2 5" xfId="6861"/>
    <cellStyle name="Normal 6 8 2 6" xfId="6862"/>
    <cellStyle name="Normal 6 8 3" xfId="6863"/>
    <cellStyle name="Normal 6 8 3 2" xfId="6864"/>
    <cellStyle name="Normal 6 8 3 2 2" xfId="6865"/>
    <cellStyle name="Normal 6 8 3 2 2 2" xfId="6866"/>
    <cellStyle name="Normal 6 8 3 2 3" xfId="6867"/>
    <cellStyle name="Normal 6 8 3 2 4" xfId="6868"/>
    <cellStyle name="Normal 6 8 3 3" xfId="6869"/>
    <cellStyle name="Normal 6 8 3 3 2" xfId="6870"/>
    <cellStyle name="Normal 6 8 3 4" xfId="6871"/>
    <cellStyle name="Normal 6 8 3 5" xfId="6872"/>
    <cellStyle name="Normal 6 8 4" xfId="6873"/>
    <cellStyle name="Normal 6 8 4 2" xfId="6874"/>
    <cellStyle name="Normal 6 8 4 2 2" xfId="6875"/>
    <cellStyle name="Normal 6 8 4 3" xfId="6876"/>
    <cellStyle name="Normal 6 8 4 4" xfId="6877"/>
    <cellStyle name="Normal 6 8 5" xfId="6878"/>
    <cellStyle name="Normal 6 8 5 2" xfId="6879"/>
    <cellStyle name="Normal 6 8 6" xfId="6880"/>
    <cellStyle name="Normal 6 8 7" xfId="6881"/>
    <cellStyle name="Normal 6 9" xfId="6882"/>
    <cellStyle name="Normal 6 9 2" xfId="6883"/>
    <cellStyle name="Normal 6 9 2 2" xfId="6884"/>
    <cellStyle name="Normal 6 9 2 2 2" xfId="6885"/>
    <cellStyle name="Normal 6 9 2 2 2 2" xfId="6886"/>
    <cellStyle name="Normal 6 9 2 2 3" xfId="6887"/>
    <cellStyle name="Normal 6 9 2 2 4" xfId="6888"/>
    <cellStyle name="Normal 6 9 2 3" xfId="6889"/>
    <cellStyle name="Normal 6 9 2 3 2" xfId="6890"/>
    <cellStyle name="Normal 6 9 2 4" xfId="6891"/>
    <cellStyle name="Normal 6 9 2 5" xfId="6892"/>
    <cellStyle name="Normal 6 9 3" xfId="6893"/>
    <cellStyle name="Normal 6 9 3 2" xfId="6894"/>
    <cellStyle name="Normal 6 9 3 2 2" xfId="6895"/>
    <cellStyle name="Normal 6 9 3 3" xfId="6896"/>
    <cellStyle name="Normal 6 9 3 4" xfId="6897"/>
    <cellStyle name="Normal 6 9 4" xfId="6898"/>
    <cellStyle name="Normal 6 9 4 2" xfId="6899"/>
    <cellStyle name="Normal 6 9 5" xfId="6900"/>
    <cellStyle name="Normal 6 9 6" xfId="6901"/>
    <cellStyle name="Normal 60" xfId="6902"/>
    <cellStyle name="Normal 61" xfId="6903"/>
    <cellStyle name="Normal 62" xfId="6904"/>
    <cellStyle name="Normal 63" xfId="6905"/>
    <cellStyle name="Normal 64" xfId="6906"/>
    <cellStyle name="Normal 65" xfId="6907"/>
    <cellStyle name="Normal 66" xfId="6908"/>
    <cellStyle name="Normal 67" xfId="6909"/>
    <cellStyle name="Normal 68" xfId="6910"/>
    <cellStyle name="Normal 68 2" xfId="6911"/>
    <cellStyle name="Normal 69" xfId="6912"/>
    <cellStyle name="Normal 69 2" xfId="6913"/>
    <cellStyle name="Normal 7" xfId="6914"/>
    <cellStyle name="Normal 7 2" xfId="6915"/>
    <cellStyle name="Normal 7 2 10" xfId="6916"/>
    <cellStyle name="Normal 7 2 2" xfId="6917"/>
    <cellStyle name="Normal 7 2 2 2" xfId="6918"/>
    <cellStyle name="Normal 7 2 2 2 2" xfId="6919"/>
    <cellStyle name="Normal 7 2 2 2 2 2" xfId="6920"/>
    <cellStyle name="Normal 7 2 2 2 2 2 2" xfId="6921"/>
    <cellStyle name="Normal 7 2 2 2 2 2 2 2" xfId="6922"/>
    <cellStyle name="Normal 7 2 2 2 2 2 2 2 2" xfId="6923"/>
    <cellStyle name="Normal 7 2 2 2 2 2 2 3" xfId="6924"/>
    <cellStyle name="Normal 7 2 2 2 2 2 2 4" xfId="6925"/>
    <cellStyle name="Normal 7 2 2 2 2 2 3" xfId="6926"/>
    <cellStyle name="Normal 7 2 2 2 2 2 3 2" xfId="6927"/>
    <cellStyle name="Normal 7 2 2 2 2 2 4" xfId="6928"/>
    <cellStyle name="Normal 7 2 2 2 2 2 5" xfId="6929"/>
    <cellStyle name="Normal 7 2 2 2 2 3" xfId="6930"/>
    <cellStyle name="Normal 7 2 2 2 2 3 2" xfId="6931"/>
    <cellStyle name="Normal 7 2 2 2 2 3 2 2" xfId="6932"/>
    <cellStyle name="Normal 7 2 2 2 2 3 3" xfId="6933"/>
    <cellStyle name="Normal 7 2 2 2 2 3 4" xfId="6934"/>
    <cellStyle name="Normal 7 2 2 2 2 4" xfId="6935"/>
    <cellStyle name="Normal 7 2 2 2 2 4 2" xfId="6936"/>
    <cellStyle name="Normal 7 2 2 2 2 5" xfId="6937"/>
    <cellStyle name="Normal 7 2 2 2 2 6" xfId="6938"/>
    <cellStyle name="Normal 7 2 2 2 3" xfId="6939"/>
    <cellStyle name="Normal 7 2 2 2 3 2" xfId="6940"/>
    <cellStyle name="Normal 7 2 2 2 3 2 2" xfId="6941"/>
    <cellStyle name="Normal 7 2 2 2 3 2 2 2" xfId="6942"/>
    <cellStyle name="Normal 7 2 2 2 3 2 3" xfId="6943"/>
    <cellStyle name="Normal 7 2 2 2 3 2 4" xfId="6944"/>
    <cellStyle name="Normal 7 2 2 2 3 3" xfId="6945"/>
    <cellStyle name="Normal 7 2 2 2 3 3 2" xfId="6946"/>
    <cellStyle name="Normal 7 2 2 2 3 4" xfId="6947"/>
    <cellStyle name="Normal 7 2 2 2 3 5" xfId="6948"/>
    <cellStyle name="Normal 7 2 2 2 4" xfId="6949"/>
    <cellStyle name="Normal 7 2 2 2 4 2" xfId="6950"/>
    <cellStyle name="Normal 7 2 2 2 4 2 2" xfId="6951"/>
    <cellStyle name="Normal 7 2 2 2 4 3" xfId="6952"/>
    <cellStyle name="Normal 7 2 2 2 4 4" xfId="6953"/>
    <cellStyle name="Normal 7 2 2 2 5" xfId="6954"/>
    <cellStyle name="Normal 7 2 2 2 5 2" xfId="6955"/>
    <cellStyle name="Normal 7 2 2 2 6" xfId="6956"/>
    <cellStyle name="Normal 7 2 2 2 7" xfId="6957"/>
    <cellStyle name="Normal 7 2 2 3" xfId="6958"/>
    <cellStyle name="Normal 7 2 2 3 2" xfId="6959"/>
    <cellStyle name="Normal 7 2 2 3 2 2" xfId="6960"/>
    <cellStyle name="Normal 7 2 2 3 2 2 2" xfId="6961"/>
    <cellStyle name="Normal 7 2 2 3 2 2 2 2" xfId="6962"/>
    <cellStyle name="Normal 7 2 2 3 2 2 3" xfId="6963"/>
    <cellStyle name="Normal 7 2 2 3 2 2 4" xfId="6964"/>
    <cellStyle name="Normal 7 2 2 3 2 3" xfId="6965"/>
    <cellStyle name="Normal 7 2 2 3 2 3 2" xfId="6966"/>
    <cellStyle name="Normal 7 2 2 3 2 4" xfId="6967"/>
    <cellStyle name="Normal 7 2 2 3 2 5" xfId="6968"/>
    <cellStyle name="Normal 7 2 2 3 3" xfId="6969"/>
    <cellStyle name="Normal 7 2 2 3 3 2" xfId="6970"/>
    <cellStyle name="Normal 7 2 2 3 3 2 2" xfId="6971"/>
    <cellStyle name="Normal 7 2 2 3 3 3" xfId="6972"/>
    <cellStyle name="Normal 7 2 2 3 3 4" xfId="6973"/>
    <cellStyle name="Normal 7 2 2 3 4" xfId="6974"/>
    <cellStyle name="Normal 7 2 2 3 4 2" xfId="6975"/>
    <cellStyle name="Normal 7 2 2 3 5" xfId="6976"/>
    <cellStyle name="Normal 7 2 2 3 6" xfId="6977"/>
    <cellStyle name="Normal 7 2 2 4" xfId="6978"/>
    <cellStyle name="Normal 7 2 2 4 2" xfId="6979"/>
    <cellStyle name="Normal 7 2 2 4 2 2" xfId="6980"/>
    <cellStyle name="Normal 7 2 2 4 2 2 2" xfId="6981"/>
    <cellStyle name="Normal 7 2 2 4 2 2 2 2" xfId="6982"/>
    <cellStyle name="Normal 7 2 2 4 2 2 3" xfId="6983"/>
    <cellStyle name="Normal 7 2 2 4 2 2 4" xfId="6984"/>
    <cellStyle name="Normal 7 2 2 4 2 3" xfId="6985"/>
    <cellStyle name="Normal 7 2 2 4 2 3 2" xfId="6986"/>
    <cellStyle name="Normal 7 2 2 4 2 4" xfId="6987"/>
    <cellStyle name="Normal 7 2 2 4 2 5" xfId="6988"/>
    <cellStyle name="Normal 7 2 2 4 3" xfId="6989"/>
    <cellStyle name="Normal 7 2 2 4 3 2" xfId="6990"/>
    <cellStyle name="Normal 7 2 2 4 3 2 2" xfId="6991"/>
    <cellStyle name="Normal 7 2 2 4 3 3" xfId="6992"/>
    <cellStyle name="Normal 7 2 2 4 3 4" xfId="6993"/>
    <cellStyle name="Normal 7 2 2 4 4" xfId="6994"/>
    <cellStyle name="Normal 7 2 2 4 4 2" xfId="6995"/>
    <cellStyle name="Normal 7 2 2 4 5" xfId="6996"/>
    <cellStyle name="Normal 7 2 2 4 6" xfId="6997"/>
    <cellStyle name="Normal 7 2 2 5" xfId="6998"/>
    <cellStyle name="Normal 7 2 2 5 2" xfId="6999"/>
    <cellStyle name="Normal 7 2 2 5 2 2" xfId="7000"/>
    <cellStyle name="Normal 7 2 2 5 2 2 2" xfId="7001"/>
    <cellStyle name="Normal 7 2 2 5 2 3" xfId="7002"/>
    <cellStyle name="Normal 7 2 2 5 2 4" xfId="7003"/>
    <cellStyle name="Normal 7 2 2 5 3" xfId="7004"/>
    <cellStyle name="Normal 7 2 2 5 3 2" xfId="7005"/>
    <cellStyle name="Normal 7 2 2 5 4" xfId="7006"/>
    <cellStyle name="Normal 7 2 2 5 5" xfId="7007"/>
    <cellStyle name="Normal 7 2 2 6" xfId="7008"/>
    <cellStyle name="Normal 7 2 2 6 2" xfId="7009"/>
    <cellStyle name="Normal 7 2 2 6 2 2" xfId="7010"/>
    <cellStyle name="Normal 7 2 2 6 3" xfId="7011"/>
    <cellStyle name="Normal 7 2 2 6 4" xfId="7012"/>
    <cellStyle name="Normal 7 2 2 7" xfId="7013"/>
    <cellStyle name="Normal 7 2 2 7 2" xfId="7014"/>
    <cellStyle name="Normal 7 2 2 8" xfId="7015"/>
    <cellStyle name="Normal 7 2 2 9" xfId="7016"/>
    <cellStyle name="Normal 7 2 3" xfId="7017"/>
    <cellStyle name="Normal 7 2 3 2" xfId="7018"/>
    <cellStyle name="Normal 7 2 3 2 2" xfId="7019"/>
    <cellStyle name="Normal 7 2 3 2 2 2" xfId="7020"/>
    <cellStyle name="Normal 7 2 3 2 2 2 2" xfId="7021"/>
    <cellStyle name="Normal 7 2 3 2 2 2 2 2" xfId="7022"/>
    <cellStyle name="Normal 7 2 3 2 2 2 3" xfId="7023"/>
    <cellStyle name="Normal 7 2 3 2 2 2 4" xfId="7024"/>
    <cellStyle name="Normal 7 2 3 2 2 3" xfId="7025"/>
    <cellStyle name="Normal 7 2 3 2 2 3 2" xfId="7026"/>
    <cellStyle name="Normal 7 2 3 2 2 4" xfId="7027"/>
    <cellStyle name="Normal 7 2 3 2 2 5" xfId="7028"/>
    <cellStyle name="Normal 7 2 3 2 3" xfId="7029"/>
    <cellStyle name="Normal 7 2 3 2 3 2" xfId="7030"/>
    <cellStyle name="Normal 7 2 3 2 3 2 2" xfId="7031"/>
    <cellStyle name="Normal 7 2 3 2 3 3" xfId="7032"/>
    <cellStyle name="Normal 7 2 3 2 3 4" xfId="7033"/>
    <cellStyle name="Normal 7 2 3 2 4" xfId="7034"/>
    <cellStyle name="Normal 7 2 3 2 4 2" xfId="7035"/>
    <cellStyle name="Normal 7 2 3 2 5" xfId="7036"/>
    <cellStyle name="Normal 7 2 3 2 6" xfId="7037"/>
    <cellStyle name="Normal 7 2 3 3" xfId="7038"/>
    <cellStyle name="Normal 7 2 3 3 2" xfId="7039"/>
    <cellStyle name="Normal 7 2 3 3 2 2" xfId="7040"/>
    <cellStyle name="Normal 7 2 3 3 2 2 2" xfId="7041"/>
    <cellStyle name="Normal 7 2 3 3 2 3" xfId="7042"/>
    <cellStyle name="Normal 7 2 3 3 2 4" xfId="7043"/>
    <cellStyle name="Normal 7 2 3 3 3" xfId="7044"/>
    <cellStyle name="Normal 7 2 3 3 3 2" xfId="7045"/>
    <cellStyle name="Normal 7 2 3 3 4" xfId="7046"/>
    <cellStyle name="Normal 7 2 3 3 5" xfId="7047"/>
    <cellStyle name="Normal 7 2 3 4" xfId="7048"/>
    <cellStyle name="Normal 7 2 3 4 2" xfId="7049"/>
    <cellStyle name="Normal 7 2 3 4 2 2" xfId="7050"/>
    <cellStyle name="Normal 7 2 3 4 3" xfId="7051"/>
    <cellStyle name="Normal 7 2 3 4 4" xfId="7052"/>
    <cellStyle name="Normal 7 2 3 5" xfId="7053"/>
    <cellStyle name="Normal 7 2 3 5 2" xfId="7054"/>
    <cellStyle name="Normal 7 2 3 6" xfId="7055"/>
    <cellStyle name="Normal 7 2 3 7" xfId="7056"/>
    <cellStyle name="Normal 7 2 4" xfId="7057"/>
    <cellStyle name="Normal 7 2 4 2" xfId="7058"/>
    <cellStyle name="Normal 7 2 4 2 2" xfId="7059"/>
    <cellStyle name="Normal 7 2 4 2 2 2" xfId="7060"/>
    <cellStyle name="Normal 7 2 4 2 2 2 2" xfId="7061"/>
    <cellStyle name="Normal 7 2 4 2 2 3" xfId="7062"/>
    <cellStyle name="Normal 7 2 4 2 2 4" xfId="7063"/>
    <cellStyle name="Normal 7 2 4 2 3" xfId="7064"/>
    <cellStyle name="Normal 7 2 4 2 3 2" xfId="7065"/>
    <cellStyle name="Normal 7 2 4 2 4" xfId="7066"/>
    <cellStyle name="Normal 7 2 4 2 5" xfId="7067"/>
    <cellStyle name="Normal 7 2 4 3" xfId="7068"/>
    <cellStyle name="Normal 7 2 4 3 2" xfId="7069"/>
    <cellStyle name="Normal 7 2 4 3 2 2" xfId="7070"/>
    <cellStyle name="Normal 7 2 4 3 3" xfId="7071"/>
    <cellStyle name="Normal 7 2 4 3 4" xfId="7072"/>
    <cellStyle name="Normal 7 2 4 4" xfId="7073"/>
    <cellStyle name="Normal 7 2 4 4 2" xfId="7074"/>
    <cellStyle name="Normal 7 2 4 5" xfId="7075"/>
    <cellStyle name="Normal 7 2 4 6" xfId="7076"/>
    <cellStyle name="Normal 7 2 5" xfId="7077"/>
    <cellStyle name="Normal 7 2 5 2" xfId="7078"/>
    <cellStyle name="Normal 7 2 5 2 2" xfId="7079"/>
    <cellStyle name="Normal 7 2 5 2 2 2" xfId="7080"/>
    <cellStyle name="Normal 7 2 5 2 2 2 2" xfId="7081"/>
    <cellStyle name="Normal 7 2 5 2 2 3" xfId="7082"/>
    <cellStyle name="Normal 7 2 5 2 2 4" xfId="7083"/>
    <cellStyle name="Normal 7 2 5 2 3" xfId="7084"/>
    <cellStyle name="Normal 7 2 5 2 3 2" xfId="7085"/>
    <cellStyle name="Normal 7 2 5 2 4" xfId="7086"/>
    <cellStyle name="Normal 7 2 5 2 5" xfId="7087"/>
    <cellStyle name="Normal 7 2 5 3" xfId="7088"/>
    <cellStyle name="Normal 7 2 5 3 2" xfId="7089"/>
    <cellStyle name="Normal 7 2 5 3 2 2" xfId="7090"/>
    <cellStyle name="Normal 7 2 5 3 3" xfId="7091"/>
    <cellStyle name="Normal 7 2 5 3 4" xfId="7092"/>
    <cellStyle name="Normal 7 2 5 4" xfId="7093"/>
    <cellStyle name="Normal 7 2 5 4 2" xfId="7094"/>
    <cellStyle name="Normal 7 2 5 5" xfId="7095"/>
    <cellStyle name="Normal 7 2 5 6" xfId="7096"/>
    <cellStyle name="Normal 7 2 6" xfId="7097"/>
    <cellStyle name="Normal 7 2 6 2" xfId="7098"/>
    <cellStyle name="Normal 7 2 6 2 2" xfId="7099"/>
    <cellStyle name="Normal 7 2 6 2 2 2" xfId="7100"/>
    <cellStyle name="Normal 7 2 6 2 3" xfId="7101"/>
    <cellStyle name="Normal 7 2 6 2 4" xfId="7102"/>
    <cellStyle name="Normal 7 2 6 3" xfId="7103"/>
    <cellStyle name="Normal 7 2 6 3 2" xfId="7104"/>
    <cellStyle name="Normal 7 2 6 4" xfId="7105"/>
    <cellStyle name="Normal 7 2 6 5" xfId="7106"/>
    <cellStyle name="Normal 7 2 7" xfId="7107"/>
    <cellStyle name="Normal 7 2 7 2" xfId="7108"/>
    <cellStyle name="Normal 7 2 7 2 2" xfId="7109"/>
    <cellStyle name="Normal 7 2 7 3" xfId="7110"/>
    <cellStyle name="Normal 7 2 7 4" xfId="7111"/>
    <cellStyle name="Normal 7 2 8" xfId="7112"/>
    <cellStyle name="Normal 7 2 8 2" xfId="7113"/>
    <cellStyle name="Normal 7 2 9" xfId="7114"/>
    <cellStyle name="Normal 7 3" xfId="7115"/>
    <cellStyle name="Normal 70" xfId="7116"/>
    <cellStyle name="Normal 71" xfId="7117"/>
    <cellStyle name="Normal 72" xfId="7118"/>
    <cellStyle name="Normal 73" xfId="7119"/>
    <cellStyle name="Normal 73 2" xfId="7120"/>
    <cellStyle name="Normal 74" xfId="7121"/>
    <cellStyle name="Normal 74 2" xfId="7122"/>
    <cellStyle name="Normal 75" xfId="7123"/>
    <cellStyle name="Normal 75 2" xfId="7124"/>
    <cellStyle name="Normal 76" xfId="7125"/>
    <cellStyle name="Normal 76 2" xfId="7126"/>
    <cellStyle name="Normal 77" xfId="7127"/>
    <cellStyle name="Normal 77 2" xfId="7128"/>
    <cellStyle name="Normal 78" xfId="7129"/>
    <cellStyle name="Normal 79" xfId="7130"/>
    <cellStyle name="Normal 79 2" xfId="7131"/>
    <cellStyle name="Normal 8" xfId="7132"/>
    <cellStyle name="Normal 8 10" xfId="7133"/>
    <cellStyle name="Normal 8 10 2" xfId="7134"/>
    <cellStyle name="Normal 8 10 2 2" xfId="7135"/>
    <cellStyle name="Normal 8 10 2 2 2" xfId="7136"/>
    <cellStyle name="Normal 8 10 2 3" xfId="7137"/>
    <cellStyle name="Normal 8 10 2 4" xfId="7138"/>
    <cellStyle name="Normal 8 10 3" xfId="7139"/>
    <cellStyle name="Normal 8 10 3 2" xfId="7140"/>
    <cellStyle name="Normal 8 10 4" xfId="7141"/>
    <cellStyle name="Normal 8 10 5" xfId="7142"/>
    <cellStyle name="Normal 8 11" xfId="7143"/>
    <cellStyle name="Normal 8 11 2" xfId="7144"/>
    <cellStyle name="Normal 8 11 2 2" xfId="7145"/>
    <cellStyle name="Normal 8 11 2 2 2" xfId="7146"/>
    <cellStyle name="Normal 8 11 2 3" xfId="7147"/>
    <cellStyle name="Normal 8 11 2 4" xfId="7148"/>
    <cellStyle name="Normal 8 11 3" xfId="7149"/>
    <cellStyle name="Normal 8 11 3 2" xfId="7150"/>
    <cellStyle name="Normal 8 11 4" xfId="7151"/>
    <cellStyle name="Normal 8 11 5" xfId="7152"/>
    <cellStyle name="Normal 8 12" xfId="7153"/>
    <cellStyle name="Normal 8 13" xfId="7154"/>
    <cellStyle name="Normal 8 13 2" xfId="7155"/>
    <cellStyle name="Normal 8 13 2 2" xfId="7156"/>
    <cellStyle name="Normal 8 13 3" xfId="7157"/>
    <cellStyle name="Normal 8 13 4" xfId="7158"/>
    <cellStyle name="Normal 8 14" xfId="7159"/>
    <cellStyle name="Normal 8 14 2" xfId="7160"/>
    <cellStyle name="Normal 8 14 2 2" xfId="7161"/>
    <cellStyle name="Normal 8 14 3" xfId="7162"/>
    <cellStyle name="Normal 8 15" xfId="7163"/>
    <cellStyle name="Normal 8 15 2" xfId="7164"/>
    <cellStyle name="Normal 8 15 2 2" xfId="7165"/>
    <cellStyle name="Normal 8 15 3" xfId="7166"/>
    <cellStyle name="Normal 8 16" xfId="7167"/>
    <cellStyle name="Normal 8 16 2" xfId="7168"/>
    <cellStyle name="Normal 8 17" xfId="7169"/>
    <cellStyle name="Normal 8 18" xfId="7170"/>
    <cellStyle name="Normal 8 19" xfId="7171"/>
    <cellStyle name="Normal 8 2" xfId="7172"/>
    <cellStyle name="Normal 8 2 10" xfId="7173"/>
    <cellStyle name="Normal 8 2 10 2" xfId="7174"/>
    <cellStyle name="Normal 8 2 10 2 2" xfId="7175"/>
    <cellStyle name="Normal 8 2 10 2 2 2" xfId="7176"/>
    <cellStyle name="Normal 8 2 10 2 3" xfId="7177"/>
    <cellStyle name="Normal 8 2 10 2 4" xfId="7178"/>
    <cellStyle name="Normal 8 2 10 3" xfId="7179"/>
    <cellStyle name="Normal 8 2 10 3 2" xfId="7180"/>
    <cellStyle name="Normal 8 2 10 4" xfId="7181"/>
    <cellStyle name="Normal 8 2 10 5" xfId="7182"/>
    <cellStyle name="Normal 8 2 11" xfId="7183"/>
    <cellStyle name="Normal 8 2 11 2" xfId="7184"/>
    <cellStyle name="Normal 8 2 11 2 2" xfId="7185"/>
    <cellStyle name="Normal 8 2 11 3" xfId="7186"/>
    <cellStyle name="Normal 8 2 11 4" xfId="7187"/>
    <cellStyle name="Normal 8 2 12" xfId="7188"/>
    <cellStyle name="Normal 8 2 12 2" xfId="7189"/>
    <cellStyle name="Normal 8 2 12 2 2" xfId="7190"/>
    <cellStyle name="Normal 8 2 12 3" xfId="7191"/>
    <cellStyle name="Normal 8 2 13" xfId="7192"/>
    <cellStyle name="Normal 8 2 13 2" xfId="7193"/>
    <cellStyle name="Normal 8 2 13 2 2" xfId="7194"/>
    <cellStyle name="Normal 8 2 13 3" xfId="7195"/>
    <cellStyle name="Normal 8 2 14" xfId="7196"/>
    <cellStyle name="Normal 8 2 14 2" xfId="7197"/>
    <cellStyle name="Normal 8 2 15" xfId="7198"/>
    <cellStyle name="Normal 8 2 16" xfId="7199"/>
    <cellStyle name="Normal 8 2 2" xfId="7200"/>
    <cellStyle name="Normal 8 2 2 10" xfId="7201"/>
    <cellStyle name="Normal 8 2 2 10 2" xfId="7202"/>
    <cellStyle name="Normal 8 2 2 10 2 2" xfId="7203"/>
    <cellStyle name="Normal 8 2 2 10 3" xfId="7204"/>
    <cellStyle name="Normal 8 2 2 11" xfId="7205"/>
    <cellStyle name="Normal 8 2 2 11 2" xfId="7206"/>
    <cellStyle name="Normal 8 2 2 11 2 2" xfId="7207"/>
    <cellStyle name="Normal 8 2 2 11 3" xfId="7208"/>
    <cellStyle name="Normal 8 2 2 12" xfId="7209"/>
    <cellStyle name="Normal 8 2 2 12 2" xfId="7210"/>
    <cellStyle name="Normal 8 2 2 13" xfId="7211"/>
    <cellStyle name="Normal 8 2 2 14" xfId="7212"/>
    <cellStyle name="Normal 8 2 2 2" xfId="7213"/>
    <cellStyle name="Normal 8 2 2 2 2" xfId="7214"/>
    <cellStyle name="Normal 8 2 2 2 2 2" xfId="7215"/>
    <cellStyle name="Normal 8 2 2 2 2 2 2" xfId="7216"/>
    <cellStyle name="Normal 8 2 2 2 2 2 2 2" xfId="7217"/>
    <cellStyle name="Normal 8 2 2 2 2 2 2 2 2" xfId="7218"/>
    <cellStyle name="Normal 8 2 2 2 2 2 2 2 2 2" xfId="7219"/>
    <cellStyle name="Normal 8 2 2 2 2 2 2 2 3" xfId="7220"/>
    <cellStyle name="Normal 8 2 2 2 2 2 2 2 4" xfId="7221"/>
    <cellStyle name="Normal 8 2 2 2 2 2 2 3" xfId="7222"/>
    <cellStyle name="Normal 8 2 2 2 2 2 2 3 2" xfId="7223"/>
    <cellStyle name="Normal 8 2 2 2 2 2 2 4" xfId="7224"/>
    <cellStyle name="Normal 8 2 2 2 2 2 2 5" xfId="7225"/>
    <cellStyle name="Normal 8 2 2 2 2 2 3" xfId="7226"/>
    <cellStyle name="Normal 8 2 2 2 2 2 3 2" xfId="7227"/>
    <cellStyle name="Normal 8 2 2 2 2 2 3 2 2" xfId="7228"/>
    <cellStyle name="Normal 8 2 2 2 2 2 3 3" xfId="7229"/>
    <cellStyle name="Normal 8 2 2 2 2 2 3 4" xfId="7230"/>
    <cellStyle name="Normal 8 2 2 2 2 2 4" xfId="7231"/>
    <cellStyle name="Normal 8 2 2 2 2 2 4 2" xfId="7232"/>
    <cellStyle name="Normal 8 2 2 2 2 2 5" xfId="7233"/>
    <cellStyle name="Normal 8 2 2 2 2 2 6" xfId="7234"/>
    <cellStyle name="Normal 8 2 2 2 2 3" xfId="7235"/>
    <cellStyle name="Normal 8 2 2 2 2 3 2" xfId="7236"/>
    <cellStyle name="Normal 8 2 2 2 2 3 2 2" xfId="7237"/>
    <cellStyle name="Normal 8 2 2 2 2 3 2 2 2" xfId="7238"/>
    <cellStyle name="Normal 8 2 2 2 2 3 2 3" xfId="7239"/>
    <cellStyle name="Normal 8 2 2 2 2 3 2 4" xfId="7240"/>
    <cellStyle name="Normal 8 2 2 2 2 3 3" xfId="7241"/>
    <cellStyle name="Normal 8 2 2 2 2 3 3 2" xfId="7242"/>
    <cellStyle name="Normal 8 2 2 2 2 3 4" xfId="7243"/>
    <cellStyle name="Normal 8 2 2 2 2 3 5" xfId="7244"/>
    <cellStyle name="Normal 8 2 2 2 2 4" xfId="7245"/>
    <cellStyle name="Normal 8 2 2 2 2 4 2" xfId="7246"/>
    <cellStyle name="Normal 8 2 2 2 2 4 2 2" xfId="7247"/>
    <cellStyle name="Normal 8 2 2 2 2 4 3" xfId="7248"/>
    <cellStyle name="Normal 8 2 2 2 2 4 4" xfId="7249"/>
    <cellStyle name="Normal 8 2 2 2 2 5" xfId="7250"/>
    <cellStyle name="Normal 8 2 2 2 2 5 2" xfId="7251"/>
    <cellStyle name="Normal 8 2 2 2 2 6" xfId="7252"/>
    <cellStyle name="Normal 8 2 2 2 2 7" xfId="7253"/>
    <cellStyle name="Normal 8 2 2 2 3" xfId="7254"/>
    <cellStyle name="Normal 8 2 2 2 3 2" xfId="7255"/>
    <cellStyle name="Normal 8 2 2 2 3 2 2" xfId="7256"/>
    <cellStyle name="Normal 8 2 2 2 3 2 2 2" xfId="7257"/>
    <cellStyle name="Normal 8 2 2 2 3 2 2 2 2" xfId="7258"/>
    <cellStyle name="Normal 8 2 2 2 3 2 2 3" xfId="7259"/>
    <cellStyle name="Normal 8 2 2 2 3 2 2 4" xfId="7260"/>
    <cellStyle name="Normal 8 2 2 2 3 2 3" xfId="7261"/>
    <cellStyle name="Normal 8 2 2 2 3 2 3 2" xfId="7262"/>
    <cellStyle name="Normal 8 2 2 2 3 2 4" xfId="7263"/>
    <cellStyle name="Normal 8 2 2 2 3 2 5" xfId="7264"/>
    <cellStyle name="Normal 8 2 2 2 3 3" xfId="7265"/>
    <cellStyle name="Normal 8 2 2 2 3 3 2" xfId="7266"/>
    <cellStyle name="Normal 8 2 2 2 3 3 2 2" xfId="7267"/>
    <cellStyle name="Normal 8 2 2 2 3 3 3" xfId="7268"/>
    <cellStyle name="Normal 8 2 2 2 3 3 4" xfId="7269"/>
    <cellStyle name="Normal 8 2 2 2 3 4" xfId="7270"/>
    <cellStyle name="Normal 8 2 2 2 3 4 2" xfId="7271"/>
    <cellStyle name="Normal 8 2 2 2 3 5" xfId="7272"/>
    <cellStyle name="Normal 8 2 2 2 3 6" xfId="7273"/>
    <cellStyle name="Normal 8 2 2 2 4" xfId="7274"/>
    <cellStyle name="Normal 8 2 2 2 4 2" xfId="7275"/>
    <cellStyle name="Normal 8 2 2 2 4 2 2" xfId="7276"/>
    <cellStyle name="Normal 8 2 2 2 4 2 2 2" xfId="7277"/>
    <cellStyle name="Normal 8 2 2 2 4 2 2 2 2" xfId="7278"/>
    <cellStyle name="Normal 8 2 2 2 4 2 2 3" xfId="7279"/>
    <cellStyle name="Normal 8 2 2 2 4 2 2 4" xfId="7280"/>
    <cellStyle name="Normal 8 2 2 2 4 2 3" xfId="7281"/>
    <cellStyle name="Normal 8 2 2 2 4 2 3 2" xfId="7282"/>
    <cellStyle name="Normal 8 2 2 2 4 2 4" xfId="7283"/>
    <cellStyle name="Normal 8 2 2 2 4 2 5" xfId="7284"/>
    <cellStyle name="Normal 8 2 2 2 4 3" xfId="7285"/>
    <cellStyle name="Normal 8 2 2 2 4 3 2" xfId="7286"/>
    <cellStyle name="Normal 8 2 2 2 4 3 2 2" xfId="7287"/>
    <cellStyle name="Normal 8 2 2 2 4 3 3" xfId="7288"/>
    <cellStyle name="Normal 8 2 2 2 4 3 4" xfId="7289"/>
    <cellStyle name="Normal 8 2 2 2 4 4" xfId="7290"/>
    <cellStyle name="Normal 8 2 2 2 4 4 2" xfId="7291"/>
    <cellStyle name="Normal 8 2 2 2 4 5" xfId="7292"/>
    <cellStyle name="Normal 8 2 2 2 4 6" xfId="7293"/>
    <cellStyle name="Normal 8 2 2 2 5" xfId="7294"/>
    <cellStyle name="Normal 8 2 2 2 5 2" xfId="7295"/>
    <cellStyle name="Normal 8 2 2 2 5 2 2" xfId="7296"/>
    <cellStyle name="Normal 8 2 2 2 5 2 2 2" xfId="7297"/>
    <cellStyle name="Normal 8 2 2 2 5 2 3" xfId="7298"/>
    <cellStyle name="Normal 8 2 2 2 5 2 4" xfId="7299"/>
    <cellStyle name="Normal 8 2 2 2 5 3" xfId="7300"/>
    <cellStyle name="Normal 8 2 2 2 5 3 2" xfId="7301"/>
    <cellStyle name="Normal 8 2 2 2 5 4" xfId="7302"/>
    <cellStyle name="Normal 8 2 2 2 5 5" xfId="7303"/>
    <cellStyle name="Normal 8 2 2 2 6" xfId="7304"/>
    <cellStyle name="Normal 8 2 2 2 6 2" xfId="7305"/>
    <cellStyle name="Normal 8 2 2 2 6 2 2" xfId="7306"/>
    <cellStyle name="Normal 8 2 2 2 6 3" xfId="7307"/>
    <cellStyle name="Normal 8 2 2 2 6 4" xfId="7308"/>
    <cellStyle name="Normal 8 2 2 2 7" xfId="7309"/>
    <cellStyle name="Normal 8 2 2 2 7 2" xfId="7310"/>
    <cellStyle name="Normal 8 2 2 2 8" xfId="7311"/>
    <cellStyle name="Normal 8 2 2 2 9" xfId="7312"/>
    <cellStyle name="Normal 8 2 2 3" xfId="7313"/>
    <cellStyle name="Normal 8 2 2 3 2" xfId="7314"/>
    <cellStyle name="Normal 8 2 2 3 2 2" xfId="7315"/>
    <cellStyle name="Normal 8 2 2 3 2 2 2" xfId="7316"/>
    <cellStyle name="Normal 8 2 2 3 2 2 2 2" xfId="7317"/>
    <cellStyle name="Normal 8 2 2 3 2 2 2 2 2" xfId="7318"/>
    <cellStyle name="Normal 8 2 2 3 2 2 2 2 2 2" xfId="7319"/>
    <cellStyle name="Normal 8 2 2 3 2 2 2 2 3" xfId="7320"/>
    <cellStyle name="Normal 8 2 2 3 2 2 2 2 4" xfId="7321"/>
    <cellStyle name="Normal 8 2 2 3 2 2 2 3" xfId="7322"/>
    <cellStyle name="Normal 8 2 2 3 2 2 2 3 2" xfId="7323"/>
    <cellStyle name="Normal 8 2 2 3 2 2 2 4" xfId="7324"/>
    <cellStyle name="Normal 8 2 2 3 2 2 2 5" xfId="7325"/>
    <cellStyle name="Normal 8 2 2 3 2 2 3" xfId="7326"/>
    <cellStyle name="Normal 8 2 2 3 2 2 3 2" xfId="7327"/>
    <cellStyle name="Normal 8 2 2 3 2 2 3 2 2" xfId="7328"/>
    <cellStyle name="Normal 8 2 2 3 2 2 3 3" xfId="7329"/>
    <cellStyle name="Normal 8 2 2 3 2 2 3 4" xfId="7330"/>
    <cellStyle name="Normal 8 2 2 3 2 2 4" xfId="7331"/>
    <cellStyle name="Normal 8 2 2 3 2 2 4 2" xfId="7332"/>
    <cellStyle name="Normal 8 2 2 3 2 2 5" xfId="7333"/>
    <cellStyle name="Normal 8 2 2 3 2 2 6" xfId="7334"/>
    <cellStyle name="Normal 8 2 2 3 2 3" xfId="7335"/>
    <cellStyle name="Normal 8 2 2 3 2 3 2" xfId="7336"/>
    <cellStyle name="Normal 8 2 2 3 2 3 2 2" xfId="7337"/>
    <cellStyle name="Normal 8 2 2 3 2 3 2 2 2" xfId="7338"/>
    <cellStyle name="Normal 8 2 2 3 2 3 2 3" xfId="7339"/>
    <cellStyle name="Normal 8 2 2 3 2 3 2 4" xfId="7340"/>
    <cellStyle name="Normal 8 2 2 3 2 3 3" xfId="7341"/>
    <cellStyle name="Normal 8 2 2 3 2 3 3 2" xfId="7342"/>
    <cellStyle name="Normal 8 2 2 3 2 3 4" xfId="7343"/>
    <cellStyle name="Normal 8 2 2 3 2 3 5" xfId="7344"/>
    <cellStyle name="Normal 8 2 2 3 2 4" xfId="7345"/>
    <cellStyle name="Normal 8 2 2 3 2 4 2" xfId="7346"/>
    <cellStyle name="Normal 8 2 2 3 2 4 2 2" xfId="7347"/>
    <cellStyle name="Normal 8 2 2 3 2 4 3" xfId="7348"/>
    <cellStyle name="Normal 8 2 2 3 2 4 4" xfId="7349"/>
    <cellStyle name="Normal 8 2 2 3 2 5" xfId="7350"/>
    <cellStyle name="Normal 8 2 2 3 2 5 2" xfId="7351"/>
    <cellStyle name="Normal 8 2 2 3 2 6" xfId="7352"/>
    <cellStyle name="Normal 8 2 2 3 2 7" xfId="7353"/>
    <cellStyle name="Normal 8 2 2 3 3" xfId="7354"/>
    <cellStyle name="Normal 8 2 2 3 3 2" xfId="7355"/>
    <cellStyle name="Normal 8 2 2 3 3 2 2" xfId="7356"/>
    <cellStyle name="Normal 8 2 2 3 3 2 2 2" xfId="7357"/>
    <cellStyle name="Normal 8 2 2 3 3 2 2 2 2" xfId="7358"/>
    <cellStyle name="Normal 8 2 2 3 3 2 2 3" xfId="7359"/>
    <cellStyle name="Normal 8 2 2 3 3 2 2 4" xfId="7360"/>
    <cellStyle name="Normal 8 2 2 3 3 2 3" xfId="7361"/>
    <cellStyle name="Normal 8 2 2 3 3 2 3 2" xfId="7362"/>
    <cellStyle name="Normal 8 2 2 3 3 2 4" xfId="7363"/>
    <cellStyle name="Normal 8 2 2 3 3 2 5" xfId="7364"/>
    <cellStyle name="Normal 8 2 2 3 3 3" xfId="7365"/>
    <cellStyle name="Normal 8 2 2 3 3 3 2" xfId="7366"/>
    <cellStyle name="Normal 8 2 2 3 3 3 2 2" xfId="7367"/>
    <cellStyle name="Normal 8 2 2 3 3 3 3" xfId="7368"/>
    <cellStyle name="Normal 8 2 2 3 3 3 4" xfId="7369"/>
    <cellStyle name="Normal 8 2 2 3 3 4" xfId="7370"/>
    <cellStyle name="Normal 8 2 2 3 3 4 2" xfId="7371"/>
    <cellStyle name="Normal 8 2 2 3 3 5" xfId="7372"/>
    <cellStyle name="Normal 8 2 2 3 3 6" xfId="7373"/>
    <cellStyle name="Normal 8 2 2 3 4" xfId="7374"/>
    <cellStyle name="Normal 8 2 2 3 4 2" xfId="7375"/>
    <cellStyle name="Normal 8 2 2 3 4 2 2" xfId="7376"/>
    <cellStyle name="Normal 8 2 2 3 4 2 2 2" xfId="7377"/>
    <cellStyle name="Normal 8 2 2 3 4 2 2 2 2" xfId="7378"/>
    <cellStyle name="Normal 8 2 2 3 4 2 2 3" xfId="7379"/>
    <cellStyle name="Normal 8 2 2 3 4 2 2 4" xfId="7380"/>
    <cellStyle name="Normal 8 2 2 3 4 2 3" xfId="7381"/>
    <cellStyle name="Normal 8 2 2 3 4 2 3 2" xfId="7382"/>
    <cellStyle name="Normal 8 2 2 3 4 2 4" xfId="7383"/>
    <cellStyle name="Normal 8 2 2 3 4 2 5" xfId="7384"/>
    <cellStyle name="Normal 8 2 2 3 4 3" xfId="7385"/>
    <cellStyle name="Normal 8 2 2 3 4 3 2" xfId="7386"/>
    <cellStyle name="Normal 8 2 2 3 4 3 2 2" xfId="7387"/>
    <cellStyle name="Normal 8 2 2 3 4 3 3" xfId="7388"/>
    <cellStyle name="Normal 8 2 2 3 4 3 4" xfId="7389"/>
    <cellStyle name="Normal 8 2 2 3 4 4" xfId="7390"/>
    <cellStyle name="Normal 8 2 2 3 4 4 2" xfId="7391"/>
    <cellStyle name="Normal 8 2 2 3 4 5" xfId="7392"/>
    <cellStyle name="Normal 8 2 2 3 4 6" xfId="7393"/>
    <cellStyle name="Normal 8 2 2 3 5" xfId="7394"/>
    <cellStyle name="Normal 8 2 2 3 5 2" xfId="7395"/>
    <cellStyle name="Normal 8 2 2 3 5 2 2" xfId="7396"/>
    <cellStyle name="Normal 8 2 2 3 5 2 2 2" xfId="7397"/>
    <cellStyle name="Normal 8 2 2 3 5 2 3" xfId="7398"/>
    <cellStyle name="Normal 8 2 2 3 5 2 4" xfId="7399"/>
    <cellStyle name="Normal 8 2 2 3 5 3" xfId="7400"/>
    <cellStyle name="Normal 8 2 2 3 5 3 2" xfId="7401"/>
    <cellStyle name="Normal 8 2 2 3 5 4" xfId="7402"/>
    <cellStyle name="Normal 8 2 2 3 5 5" xfId="7403"/>
    <cellStyle name="Normal 8 2 2 3 6" xfId="7404"/>
    <cellStyle name="Normal 8 2 2 3 6 2" xfId="7405"/>
    <cellStyle name="Normal 8 2 2 3 6 2 2" xfId="7406"/>
    <cellStyle name="Normal 8 2 2 3 6 3" xfId="7407"/>
    <cellStyle name="Normal 8 2 2 3 6 4" xfId="7408"/>
    <cellStyle name="Normal 8 2 2 3 7" xfId="7409"/>
    <cellStyle name="Normal 8 2 2 3 7 2" xfId="7410"/>
    <cellStyle name="Normal 8 2 2 3 8" xfId="7411"/>
    <cellStyle name="Normal 8 2 2 3 9" xfId="7412"/>
    <cellStyle name="Normal 8 2 2 4" xfId="7413"/>
    <cellStyle name="Normal 8 2 2 4 2" xfId="7414"/>
    <cellStyle name="Normal 8 2 2 4 2 2" xfId="7415"/>
    <cellStyle name="Normal 8 2 2 4 2 2 2" xfId="7416"/>
    <cellStyle name="Normal 8 2 2 4 2 2 2 2" xfId="7417"/>
    <cellStyle name="Normal 8 2 2 4 2 2 2 2 2" xfId="7418"/>
    <cellStyle name="Normal 8 2 2 4 2 2 2 3" xfId="7419"/>
    <cellStyle name="Normal 8 2 2 4 2 2 2 4" xfId="7420"/>
    <cellStyle name="Normal 8 2 2 4 2 2 3" xfId="7421"/>
    <cellStyle name="Normal 8 2 2 4 2 2 3 2" xfId="7422"/>
    <cellStyle name="Normal 8 2 2 4 2 2 4" xfId="7423"/>
    <cellStyle name="Normal 8 2 2 4 2 2 5" xfId="7424"/>
    <cellStyle name="Normal 8 2 2 4 2 3" xfId="7425"/>
    <cellStyle name="Normal 8 2 2 4 2 3 2" xfId="7426"/>
    <cellStyle name="Normal 8 2 2 4 2 3 2 2" xfId="7427"/>
    <cellStyle name="Normal 8 2 2 4 2 3 3" xfId="7428"/>
    <cellStyle name="Normal 8 2 2 4 2 3 4" xfId="7429"/>
    <cellStyle name="Normal 8 2 2 4 2 4" xfId="7430"/>
    <cellStyle name="Normal 8 2 2 4 2 4 2" xfId="7431"/>
    <cellStyle name="Normal 8 2 2 4 2 5" xfId="7432"/>
    <cellStyle name="Normal 8 2 2 4 2 6" xfId="7433"/>
    <cellStyle name="Normal 8 2 2 4 3" xfId="7434"/>
    <cellStyle name="Normal 8 2 2 4 3 2" xfId="7435"/>
    <cellStyle name="Normal 8 2 2 4 3 2 2" xfId="7436"/>
    <cellStyle name="Normal 8 2 2 4 3 2 2 2" xfId="7437"/>
    <cellStyle name="Normal 8 2 2 4 3 2 3" xfId="7438"/>
    <cellStyle name="Normal 8 2 2 4 3 2 4" xfId="7439"/>
    <cellStyle name="Normal 8 2 2 4 3 3" xfId="7440"/>
    <cellStyle name="Normal 8 2 2 4 3 3 2" xfId="7441"/>
    <cellStyle name="Normal 8 2 2 4 3 4" xfId="7442"/>
    <cellStyle name="Normal 8 2 2 4 3 5" xfId="7443"/>
    <cellStyle name="Normal 8 2 2 4 4" xfId="7444"/>
    <cellStyle name="Normal 8 2 2 4 4 2" xfId="7445"/>
    <cellStyle name="Normal 8 2 2 4 4 2 2" xfId="7446"/>
    <cellStyle name="Normal 8 2 2 4 4 3" xfId="7447"/>
    <cellStyle name="Normal 8 2 2 4 4 4" xfId="7448"/>
    <cellStyle name="Normal 8 2 2 4 5" xfId="7449"/>
    <cellStyle name="Normal 8 2 2 4 5 2" xfId="7450"/>
    <cellStyle name="Normal 8 2 2 4 6" xfId="7451"/>
    <cellStyle name="Normal 8 2 2 4 7" xfId="7452"/>
    <cellStyle name="Normal 8 2 2 5" xfId="7453"/>
    <cellStyle name="Normal 8 2 2 5 2" xfId="7454"/>
    <cellStyle name="Normal 8 2 2 5 2 2" xfId="7455"/>
    <cellStyle name="Normal 8 2 2 5 2 2 2" xfId="7456"/>
    <cellStyle name="Normal 8 2 2 5 2 2 2 2" xfId="7457"/>
    <cellStyle name="Normal 8 2 2 5 2 2 3" xfId="7458"/>
    <cellStyle name="Normal 8 2 2 5 2 2 4" xfId="7459"/>
    <cellStyle name="Normal 8 2 2 5 2 3" xfId="7460"/>
    <cellStyle name="Normal 8 2 2 5 2 3 2" xfId="7461"/>
    <cellStyle name="Normal 8 2 2 5 2 4" xfId="7462"/>
    <cellStyle name="Normal 8 2 2 5 2 5" xfId="7463"/>
    <cellStyle name="Normal 8 2 2 5 3" xfId="7464"/>
    <cellStyle name="Normal 8 2 2 5 3 2" xfId="7465"/>
    <cellStyle name="Normal 8 2 2 5 3 2 2" xfId="7466"/>
    <cellStyle name="Normal 8 2 2 5 3 3" xfId="7467"/>
    <cellStyle name="Normal 8 2 2 5 3 4" xfId="7468"/>
    <cellStyle name="Normal 8 2 2 5 4" xfId="7469"/>
    <cellStyle name="Normal 8 2 2 5 4 2" xfId="7470"/>
    <cellStyle name="Normal 8 2 2 5 5" xfId="7471"/>
    <cellStyle name="Normal 8 2 2 5 6" xfId="7472"/>
    <cellStyle name="Normal 8 2 2 6" xfId="7473"/>
    <cellStyle name="Normal 8 2 2 6 2" xfId="7474"/>
    <cellStyle name="Normal 8 2 2 6 2 2" xfId="7475"/>
    <cellStyle name="Normal 8 2 2 6 2 2 2" xfId="7476"/>
    <cellStyle name="Normal 8 2 2 6 2 2 2 2" xfId="7477"/>
    <cellStyle name="Normal 8 2 2 6 2 2 3" xfId="7478"/>
    <cellStyle name="Normal 8 2 2 6 2 2 4" xfId="7479"/>
    <cellStyle name="Normal 8 2 2 6 2 3" xfId="7480"/>
    <cellStyle name="Normal 8 2 2 6 2 3 2" xfId="7481"/>
    <cellStyle name="Normal 8 2 2 6 2 4" xfId="7482"/>
    <cellStyle name="Normal 8 2 2 6 2 5" xfId="7483"/>
    <cellStyle name="Normal 8 2 2 6 3" xfId="7484"/>
    <cellStyle name="Normal 8 2 2 6 3 2" xfId="7485"/>
    <cellStyle name="Normal 8 2 2 6 3 2 2" xfId="7486"/>
    <cellStyle name="Normal 8 2 2 6 3 3" xfId="7487"/>
    <cellStyle name="Normal 8 2 2 6 3 4" xfId="7488"/>
    <cellStyle name="Normal 8 2 2 6 4" xfId="7489"/>
    <cellStyle name="Normal 8 2 2 6 4 2" xfId="7490"/>
    <cellStyle name="Normal 8 2 2 6 5" xfId="7491"/>
    <cellStyle name="Normal 8 2 2 6 6" xfId="7492"/>
    <cellStyle name="Normal 8 2 2 7" xfId="7493"/>
    <cellStyle name="Normal 8 2 2 7 2" xfId="7494"/>
    <cellStyle name="Normal 8 2 2 7 2 2" xfId="7495"/>
    <cellStyle name="Normal 8 2 2 7 2 2 2" xfId="7496"/>
    <cellStyle name="Normal 8 2 2 7 2 3" xfId="7497"/>
    <cellStyle name="Normal 8 2 2 7 2 4" xfId="7498"/>
    <cellStyle name="Normal 8 2 2 7 3" xfId="7499"/>
    <cellStyle name="Normal 8 2 2 7 3 2" xfId="7500"/>
    <cellStyle name="Normal 8 2 2 7 4" xfId="7501"/>
    <cellStyle name="Normal 8 2 2 7 5" xfId="7502"/>
    <cellStyle name="Normal 8 2 2 8" xfId="7503"/>
    <cellStyle name="Normal 8 2 2 8 2" xfId="7504"/>
    <cellStyle name="Normal 8 2 2 8 2 2" xfId="7505"/>
    <cellStyle name="Normal 8 2 2 8 2 2 2" xfId="7506"/>
    <cellStyle name="Normal 8 2 2 8 2 3" xfId="7507"/>
    <cellStyle name="Normal 8 2 2 8 2 4" xfId="7508"/>
    <cellStyle name="Normal 8 2 2 8 3" xfId="7509"/>
    <cellStyle name="Normal 8 2 2 8 3 2" xfId="7510"/>
    <cellStyle name="Normal 8 2 2 8 4" xfId="7511"/>
    <cellStyle name="Normal 8 2 2 8 5" xfId="7512"/>
    <cellStyle name="Normal 8 2 2 9" xfId="7513"/>
    <cellStyle name="Normal 8 2 2 9 2" xfId="7514"/>
    <cellStyle name="Normal 8 2 2 9 2 2" xfId="7515"/>
    <cellStyle name="Normal 8 2 2 9 3" xfId="7516"/>
    <cellStyle name="Normal 8 2 2 9 4" xfId="7517"/>
    <cellStyle name="Normal 8 2 3" xfId="7518"/>
    <cellStyle name="Normal 8 2 3 10" xfId="7519"/>
    <cellStyle name="Normal 8 2 3 2" xfId="7520"/>
    <cellStyle name="Normal 8 2 3 2 2" xfId="7521"/>
    <cellStyle name="Normal 8 2 3 2 2 2" xfId="7522"/>
    <cellStyle name="Normal 8 2 3 2 2 2 2" xfId="7523"/>
    <cellStyle name="Normal 8 2 3 2 2 2 2 2" xfId="7524"/>
    <cellStyle name="Normal 8 2 3 2 2 2 2 2 2" xfId="7525"/>
    <cellStyle name="Normal 8 2 3 2 2 2 2 2 2 2" xfId="7526"/>
    <cellStyle name="Normal 8 2 3 2 2 2 2 2 3" xfId="7527"/>
    <cellStyle name="Normal 8 2 3 2 2 2 2 2 4" xfId="7528"/>
    <cellStyle name="Normal 8 2 3 2 2 2 2 3" xfId="7529"/>
    <cellStyle name="Normal 8 2 3 2 2 2 2 3 2" xfId="7530"/>
    <cellStyle name="Normal 8 2 3 2 2 2 2 4" xfId="7531"/>
    <cellStyle name="Normal 8 2 3 2 2 2 2 5" xfId="7532"/>
    <cellStyle name="Normal 8 2 3 2 2 2 3" xfId="7533"/>
    <cellStyle name="Normal 8 2 3 2 2 2 3 2" xfId="7534"/>
    <cellStyle name="Normal 8 2 3 2 2 2 3 2 2" xfId="7535"/>
    <cellStyle name="Normal 8 2 3 2 2 2 3 3" xfId="7536"/>
    <cellStyle name="Normal 8 2 3 2 2 2 3 4" xfId="7537"/>
    <cellStyle name="Normal 8 2 3 2 2 2 4" xfId="7538"/>
    <cellStyle name="Normal 8 2 3 2 2 2 4 2" xfId="7539"/>
    <cellStyle name="Normal 8 2 3 2 2 2 5" xfId="7540"/>
    <cellStyle name="Normal 8 2 3 2 2 2 6" xfId="7541"/>
    <cellStyle name="Normal 8 2 3 2 2 3" xfId="7542"/>
    <cellStyle name="Normal 8 2 3 2 2 3 2" xfId="7543"/>
    <cellStyle name="Normal 8 2 3 2 2 3 2 2" xfId="7544"/>
    <cellStyle name="Normal 8 2 3 2 2 3 2 2 2" xfId="7545"/>
    <cellStyle name="Normal 8 2 3 2 2 3 2 3" xfId="7546"/>
    <cellStyle name="Normal 8 2 3 2 2 3 2 4" xfId="7547"/>
    <cellStyle name="Normal 8 2 3 2 2 3 3" xfId="7548"/>
    <cellStyle name="Normal 8 2 3 2 2 3 3 2" xfId="7549"/>
    <cellStyle name="Normal 8 2 3 2 2 3 4" xfId="7550"/>
    <cellStyle name="Normal 8 2 3 2 2 3 5" xfId="7551"/>
    <cellStyle name="Normal 8 2 3 2 2 4" xfId="7552"/>
    <cellStyle name="Normal 8 2 3 2 2 4 2" xfId="7553"/>
    <cellStyle name="Normal 8 2 3 2 2 4 2 2" xfId="7554"/>
    <cellStyle name="Normal 8 2 3 2 2 4 3" xfId="7555"/>
    <cellStyle name="Normal 8 2 3 2 2 4 4" xfId="7556"/>
    <cellStyle name="Normal 8 2 3 2 2 5" xfId="7557"/>
    <cellStyle name="Normal 8 2 3 2 2 5 2" xfId="7558"/>
    <cellStyle name="Normal 8 2 3 2 2 6" xfId="7559"/>
    <cellStyle name="Normal 8 2 3 2 2 7" xfId="7560"/>
    <cellStyle name="Normal 8 2 3 2 3" xfId="7561"/>
    <cellStyle name="Normal 8 2 3 2 3 2" xfId="7562"/>
    <cellStyle name="Normal 8 2 3 2 3 2 2" xfId="7563"/>
    <cellStyle name="Normal 8 2 3 2 3 2 2 2" xfId="7564"/>
    <cellStyle name="Normal 8 2 3 2 3 2 2 2 2" xfId="7565"/>
    <cellStyle name="Normal 8 2 3 2 3 2 2 3" xfId="7566"/>
    <cellStyle name="Normal 8 2 3 2 3 2 2 4" xfId="7567"/>
    <cellStyle name="Normal 8 2 3 2 3 2 3" xfId="7568"/>
    <cellStyle name="Normal 8 2 3 2 3 2 3 2" xfId="7569"/>
    <cellStyle name="Normal 8 2 3 2 3 2 4" xfId="7570"/>
    <cellStyle name="Normal 8 2 3 2 3 2 5" xfId="7571"/>
    <cellStyle name="Normal 8 2 3 2 3 3" xfId="7572"/>
    <cellStyle name="Normal 8 2 3 2 3 3 2" xfId="7573"/>
    <cellStyle name="Normal 8 2 3 2 3 3 2 2" xfId="7574"/>
    <cellStyle name="Normal 8 2 3 2 3 3 3" xfId="7575"/>
    <cellStyle name="Normal 8 2 3 2 3 3 4" xfId="7576"/>
    <cellStyle name="Normal 8 2 3 2 3 4" xfId="7577"/>
    <cellStyle name="Normal 8 2 3 2 3 4 2" xfId="7578"/>
    <cellStyle name="Normal 8 2 3 2 3 5" xfId="7579"/>
    <cellStyle name="Normal 8 2 3 2 3 6" xfId="7580"/>
    <cellStyle name="Normal 8 2 3 2 4" xfId="7581"/>
    <cellStyle name="Normal 8 2 3 2 4 2" xfId="7582"/>
    <cellStyle name="Normal 8 2 3 2 4 2 2" xfId="7583"/>
    <cellStyle name="Normal 8 2 3 2 4 2 2 2" xfId="7584"/>
    <cellStyle name="Normal 8 2 3 2 4 2 2 2 2" xfId="7585"/>
    <cellStyle name="Normal 8 2 3 2 4 2 2 3" xfId="7586"/>
    <cellStyle name="Normal 8 2 3 2 4 2 2 4" xfId="7587"/>
    <cellStyle name="Normal 8 2 3 2 4 2 3" xfId="7588"/>
    <cellStyle name="Normal 8 2 3 2 4 2 3 2" xfId="7589"/>
    <cellStyle name="Normal 8 2 3 2 4 2 4" xfId="7590"/>
    <cellStyle name="Normal 8 2 3 2 4 2 5" xfId="7591"/>
    <cellStyle name="Normal 8 2 3 2 4 3" xfId="7592"/>
    <cellStyle name="Normal 8 2 3 2 4 3 2" xfId="7593"/>
    <cellStyle name="Normal 8 2 3 2 4 3 2 2" xfId="7594"/>
    <cellStyle name="Normal 8 2 3 2 4 3 3" xfId="7595"/>
    <cellStyle name="Normal 8 2 3 2 4 3 4" xfId="7596"/>
    <cellStyle name="Normal 8 2 3 2 4 4" xfId="7597"/>
    <cellStyle name="Normal 8 2 3 2 4 4 2" xfId="7598"/>
    <cellStyle name="Normal 8 2 3 2 4 5" xfId="7599"/>
    <cellStyle name="Normal 8 2 3 2 4 6" xfId="7600"/>
    <cellStyle name="Normal 8 2 3 2 5" xfId="7601"/>
    <cellStyle name="Normal 8 2 3 2 5 2" xfId="7602"/>
    <cellStyle name="Normal 8 2 3 2 5 2 2" xfId="7603"/>
    <cellStyle name="Normal 8 2 3 2 5 2 2 2" xfId="7604"/>
    <cellStyle name="Normal 8 2 3 2 5 2 3" xfId="7605"/>
    <cellStyle name="Normal 8 2 3 2 5 2 4" xfId="7606"/>
    <cellStyle name="Normal 8 2 3 2 5 3" xfId="7607"/>
    <cellStyle name="Normal 8 2 3 2 5 3 2" xfId="7608"/>
    <cellStyle name="Normal 8 2 3 2 5 4" xfId="7609"/>
    <cellStyle name="Normal 8 2 3 2 5 5" xfId="7610"/>
    <cellStyle name="Normal 8 2 3 2 6" xfId="7611"/>
    <cellStyle name="Normal 8 2 3 2 6 2" xfId="7612"/>
    <cellStyle name="Normal 8 2 3 2 6 2 2" xfId="7613"/>
    <cellStyle name="Normal 8 2 3 2 6 3" xfId="7614"/>
    <cellStyle name="Normal 8 2 3 2 6 4" xfId="7615"/>
    <cellStyle name="Normal 8 2 3 2 7" xfId="7616"/>
    <cellStyle name="Normal 8 2 3 2 7 2" xfId="7617"/>
    <cellStyle name="Normal 8 2 3 2 8" xfId="7618"/>
    <cellStyle name="Normal 8 2 3 2 9" xfId="7619"/>
    <cellStyle name="Normal 8 2 3 3" xfId="7620"/>
    <cellStyle name="Normal 8 2 3 3 2" xfId="7621"/>
    <cellStyle name="Normal 8 2 3 3 2 2" xfId="7622"/>
    <cellStyle name="Normal 8 2 3 3 2 2 2" xfId="7623"/>
    <cellStyle name="Normal 8 2 3 3 2 2 2 2" xfId="7624"/>
    <cellStyle name="Normal 8 2 3 3 2 2 2 2 2" xfId="7625"/>
    <cellStyle name="Normal 8 2 3 3 2 2 2 3" xfId="7626"/>
    <cellStyle name="Normal 8 2 3 3 2 2 2 4" xfId="7627"/>
    <cellStyle name="Normal 8 2 3 3 2 2 3" xfId="7628"/>
    <cellStyle name="Normal 8 2 3 3 2 2 3 2" xfId="7629"/>
    <cellStyle name="Normal 8 2 3 3 2 2 4" xfId="7630"/>
    <cellStyle name="Normal 8 2 3 3 2 2 5" xfId="7631"/>
    <cellStyle name="Normal 8 2 3 3 2 3" xfId="7632"/>
    <cellStyle name="Normal 8 2 3 3 2 3 2" xfId="7633"/>
    <cellStyle name="Normal 8 2 3 3 2 3 2 2" xfId="7634"/>
    <cellStyle name="Normal 8 2 3 3 2 3 3" xfId="7635"/>
    <cellStyle name="Normal 8 2 3 3 2 3 4" xfId="7636"/>
    <cellStyle name="Normal 8 2 3 3 2 4" xfId="7637"/>
    <cellStyle name="Normal 8 2 3 3 2 4 2" xfId="7638"/>
    <cellStyle name="Normal 8 2 3 3 2 5" xfId="7639"/>
    <cellStyle name="Normal 8 2 3 3 2 6" xfId="7640"/>
    <cellStyle name="Normal 8 2 3 3 3" xfId="7641"/>
    <cellStyle name="Normal 8 2 3 3 3 2" xfId="7642"/>
    <cellStyle name="Normal 8 2 3 3 3 2 2" xfId="7643"/>
    <cellStyle name="Normal 8 2 3 3 3 2 2 2" xfId="7644"/>
    <cellStyle name="Normal 8 2 3 3 3 2 3" xfId="7645"/>
    <cellStyle name="Normal 8 2 3 3 3 2 4" xfId="7646"/>
    <cellStyle name="Normal 8 2 3 3 3 3" xfId="7647"/>
    <cellStyle name="Normal 8 2 3 3 3 3 2" xfId="7648"/>
    <cellStyle name="Normal 8 2 3 3 3 4" xfId="7649"/>
    <cellStyle name="Normal 8 2 3 3 3 5" xfId="7650"/>
    <cellStyle name="Normal 8 2 3 3 4" xfId="7651"/>
    <cellStyle name="Normal 8 2 3 3 4 2" xfId="7652"/>
    <cellStyle name="Normal 8 2 3 3 4 2 2" xfId="7653"/>
    <cellStyle name="Normal 8 2 3 3 4 3" xfId="7654"/>
    <cellStyle name="Normal 8 2 3 3 4 4" xfId="7655"/>
    <cellStyle name="Normal 8 2 3 3 5" xfId="7656"/>
    <cellStyle name="Normal 8 2 3 3 5 2" xfId="7657"/>
    <cellStyle name="Normal 8 2 3 3 6" xfId="7658"/>
    <cellStyle name="Normal 8 2 3 3 7" xfId="7659"/>
    <cellStyle name="Normal 8 2 3 4" xfId="7660"/>
    <cellStyle name="Normal 8 2 3 4 2" xfId="7661"/>
    <cellStyle name="Normal 8 2 3 4 2 2" xfId="7662"/>
    <cellStyle name="Normal 8 2 3 4 2 2 2" xfId="7663"/>
    <cellStyle name="Normal 8 2 3 4 2 2 2 2" xfId="7664"/>
    <cellStyle name="Normal 8 2 3 4 2 2 3" xfId="7665"/>
    <cellStyle name="Normal 8 2 3 4 2 2 4" xfId="7666"/>
    <cellStyle name="Normal 8 2 3 4 2 3" xfId="7667"/>
    <cellStyle name="Normal 8 2 3 4 2 3 2" xfId="7668"/>
    <cellStyle name="Normal 8 2 3 4 2 4" xfId="7669"/>
    <cellStyle name="Normal 8 2 3 4 2 5" xfId="7670"/>
    <cellStyle name="Normal 8 2 3 4 3" xfId="7671"/>
    <cellStyle name="Normal 8 2 3 4 3 2" xfId="7672"/>
    <cellStyle name="Normal 8 2 3 4 3 2 2" xfId="7673"/>
    <cellStyle name="Normal 8 2 3 4 3 3" xfId="7674"/>
    <cellStyle name="Normal 8 2 3 4 3 4" xfId="7675"/>
    <cellStyle name="Normal 8 2 3 4 4" xfId="7676"/>
    <cellStyle name="Normal 8 2 3 4 4 2" xfId="7677"/>
    <cellStyle name="Normal 8 2 3 4 5" xfId="7678"/>
    <cellStyle name="Normal 8 2 3 4 6" xfId="7679"/>
    <cellStyle name="Normal 8 2 3 5" xfId="7680"/>
    <cellStyle name="Normal 8 2 3 5 2" xfId="7681"/>
    <cellStyle name="Normal 8 2 3 5 2 2" xfId="7682"/>
    <cellStyle name="Normal 8 2 3 5 2 2 2" xfId="7683"/>
    <cellStyle name="Normal 8 2 3 5 2 2 2 2" xfId="7684"/>
    <cellStyle name="Normal 8 2 3 5 2 2 3" xfId="7685"/>
    <cellStyle name="Normal 8 2 3 5 2 2 4" xfId="7686"/>
    <cellStyle name="Normal 8 2 3 5 2 3" xfId="7687"/>
    <cellStyle name="Normal 8 2 3 5 2 3 2" xfId="7688"/>
    <cellStyle name="Normal 8 2 3 5 2 4" xfId="7689"/>
    <cellStyle name="Normal 8 2 3 5 2 5" xfId="7690"/>
    <cellStyle name="Normal 8 2 3 5 3" xfId="7691"/>
    <cellStyle name="Normal 8 2 3 5 3 2" xfId="7692"/>
    <cellStyle name="Normal 8 2 3 5 3 2 2" xfId="7693"/>
    <cellStyle name="Normal 8 2 3 5 3 3" xfId="7694"/>
    <cellStyle name="Normal 8 2 3 5 3 4" xfId="7695"/>
    <cellStyle name="Normal 8 2 3 5 4" xfId="7696"/>
    <cellStyle name="Normal 8 2 3 5 4 2" xfId="7697"/>
    <cellStyle name="Normal 8 2 3 5 5" xfId="7698"/>
    <cellStyle name="Normal 8 2 3 5 6" xfId="7699"/>
    <cellStyle name="Normal 8 2 3 6" xfId="7700"/>
    <cellStyle name="Normal 8 2 3 6 2" xfId="7701"/>
    <cellStyle name="Normal 8 2 3 6 2 2" xfId="7702"/>
    <cellStyle name="Normal 8 2 3 6 2 2 2" xfId="7703"/>
    <cellStyle name="Normal 8 2 3 6 2 3" xfId="7704"/>
    <cellStyle name="Normal 8 2 3 6 2 4" xfId="7705"/>
    <cellStyle name="Normal 8 2 3 6 3" xfId="7706"/>
    <cellStyle name="Normal 8 2 3 6 3 2" xfId="7707"/>
    <cellStyle name="Normal 8 2 3 6 4" xfId="7708"/>
    <cellStyle name="Normal 8 2 3 6 5" xfId="7709"/>
    <cellStyle name="Normal 8 2 3 7" xfId="7710"/>
    <cellStyle name="Normal 8 2 3 7 2" xfId="7711"/>
    <cellStyle name="Normal 8 2 3 7 2 2" xfId="7712"/>
    <cellStyle name="Normal 8 2 3 7 3" xfId="7713"/>
    <cellStyle name="Normal 8 2 3 7 4" xfId="7714"/>
    <cellStyle name="Normal 8 2 3 8" xfId="7715"/>
    <cellStyle name="Normal 8 2 3 8 2" xfId="7716"/>
    <cellStyle name="Normal 8 2 3 9" xfId="7717"/>
    <cellStyle name="Normal 8 2 4" xfId="7718"/>
    <cellStyle name="Normal 8 2 4 2" xfId="7719"/>
    <cellStyle name="Normal 8 2 4 2 2" xfId="7720"/>
    <cellStyle name="Normal 8 2 4 2 2 2" xfId="7721"/>
    <cellStyle name="Normal 8 2 4 2 2 2 2" xfId="7722"/>
    <cellStyle name="Normal 8 2 4 2 2 2 2 2" xfId="7723"/>
    <cellStyle name="Normal 8 2 4 2 2 2 2 2 2" xfId="7724"/>
    <cellStyle name="Normal 8 2 4 2 2 2 2 3" xfId="7725"/>
    <cellStyle name="Normal 8 2 4 2 2 2 2 4" xfId="7726"/>
    <cellStyle name="Normal 8 2 4 2 2 2 3" xfId="7727"/>
    <cellStyle name="Normal 8 2 4 2 2 2 3 2" xfId="7728"/>
    <cellStyle name="Normal 8 2 4 2 2 2 4" xfId="7729"/>
    <cellStyle name="Normal 8 2 4 2 2 2 5" xfId="7730"/>
    <cellStyle name="Normal 8 2 4 2 2 3" xfId="7731"/>
    <cellStyle name="Normal 8 2 4 2 2 3 2" xfId="7732"/>
    <cellStyle name="Normal 8 2 4 2 2 3 2 2" xfId="7733"/>
    <cellStyle name="Normal 8 2 4 2 2 3 3" xfId="7734"/>
    <cellStyle name="Normal 8 2 4 2 2 3 4" xfId="7735"/>
    <cellStyle name="Normal 8 2 4 2 2 4" xfId="7736"/>
    <cellStyle name="Normal 8 2 4 2 2 4 2" xfId="7737"/>
    <cellStyle name="Normal 8 2 4 2 2 5" xfId="7738"/>
    <cellStyle name="Normal 8 2 4 2 2 6" xfId="7739"/>
    <cellStyle name="Normal 8 2 4 2 3" xfId="7740"/>
    <cellStyle name="Normal 8 2 4 2 3 2" xfId="7741"/>
    <cellStyle name="Normal 8 2 4 2 3 2 2" xfId="7742"/>
    <cellStyle name="Normal 8 2 4 2 3 2 2 2" xfId="7743"/>
    <cellStyle name="Normal 8 2 4 2 3 2 3" xfId="7744"/>
    <cellStyle name="Normal 8 2 4 2 3 2 4" xfId="7745"/>
    <cellStyle name="Normal 8 2 4 2 3 3" xfId="7746"/>
    <cellStyle name="Normal 8 2 4 2 3 3 2" xfId="7747"/>
    <cellStyle name="Normal 8 2 4 2 3 4" xfId="7748"/>
    <cellStyle name="Normal 8 2 4 2 3 5" xfId="7749"/>
    <cellStyle name="Normal 8 2 4 2 4" xfId="7750"/>
    <cellStyle name="Normal 8 2 4 2 4 2" xfId="7751"/>
    <cellStyle name="Normal 8 2 4 2 4 2 2" xfId="7752"/>
    <cellStyle name="Normal 8 2 4 2 4 3" xfId="7753"/>
    <cellStyle name="Normal 8 2 4 2 4 4" xfId="7754"/>
    <cellStyle name="Normal 8 2 4 2 5" xfId="7755"/>
    <cellStyle name="Normal 8 2 4 2 5 2" xfId="7756"/>
    <cellStyle name="Normal 8 2 4 2 6" xfId="7757"/>
    <cellStyle name="Normal 8 2 4 2 7" xfId="7758"/>
    <cellStyle name="Normal 8 2 4 3" xfId="7759"/>
    <cellStyle name="Normal 8 2 4 3 2" xfId="7760"/>
    <cellStyle name="Normal 8 2 4 3 2 2" xfId="7761"/>
    <cellStyle name="Normal 8 2 4 3 2 2 2" xfId="7762"/>
    <cellStyle name="Normal 8 2 4 3 2 2 2 2" xfId="7763"/>
    <cellStyle name="Normal 8 2 4 3 2 2 3" xfId="7764"/>
    <cellStyle name="Normal 8 2 4 3 2 2 4" xfId="7765"/>
    <cellStyle name="Normal 8 2 4 3 2 3" xfId="7766"/>
    <cellStyle name="Normal 8 2 4 3 2 3 2" xfId="7767"/>
    <cellStyle name="Normal 8 2 4 3 2 4" xfId="7768"/>
    <cellStyle name="Normal 8 2 4 3 2 5" xfId="7769"/>
    <cellStyle name="Normal 8 2 4 3 3" xfId="7770"/>
    <cellStyle name="Normal 8 2 4 3 3 2" xfId="7771"/>
    <cellStyle name="Normal 8 2 4 3 3 2 2" xfId="7772"/>
    <cellStyle name="Normal 8 2 4 3 3 3" xfId="7773"/>
    <cellStyle name="Normal 8 2 4 3 3 4" xfId="7774"/>
    <cellStyle name="Normal 8 2 4 3 4" xfId="7775"/>
    <cellStyle name="Normal 8 2 4 3 4 2" xfId="7776"/>
    <cellStyle name="Normal 8 2 4 3 5" xfId="7777"/>
    <cellStyle name="Normal 8 2 4 3 6" xfId="7778"/>
    <cellStyle name="Normal 8 2 4 4" xfId="7779"/>
    <cellStyle name="Normal 8 2 4 4 2" xfId="7780"/>
    <cellStyle name="Normal 8 2 4 4 2 2" xfId="7781"/>
    <cellStyle name="Normal 8 2 4 4 2 2 2" xfId="7782"/>
    <cellStyle name="Normal 8 2 4 4 2 2 2 2" xfId="7783"/>
    <cellStyle name="Normal 8 2 4 4 2 2 3" xfId="7784"/>
    <cellStyle name="Normal 8 2 4 4 2 2 4" xfId="7785"/>
    <cellStyle name="Normal 8 2 4 4 2 3" xfId="7786"/>
    <cellStyle name="Normal 8 2 4 4 2 3 2" xfId="7787"/>
    <cellStyle name="Normal 8 2 4 4 2 4" xfId="7788"/>
    <cellStyle name="Normal 8 2 4 4 2 5" xfId="7789"/>
    <cellStyle name="Normal 8 2 4 4 3" xfId="7790"/>
    <cellStyle name="Normal 8 2 4 4 3 2" xfId="7791"/>
    <cellStyle name="Normal 8 2 4 4 3 2 2" xfId="7792"/>
    <cellStyle name="Normal 8 2 4 4 3 3" xfId="7793"/>
    <cellStyle name="Normal 8 2 4 4 3 4" xfId="7794"/>
    <cellStyle name="Normal 8 2 4 4 4" xfId="7795"/>
    <cellStyle name="Normal 8 2 4 4 4 2" xfId="7796"/>
    <cellStyle name="Normal 8 2 4 4 5" xfId="7797"/>
    <cellStyle name="Normal 8 2 4 4 6" xfId="7798"/>
    <cellStyle name="Normal 8 2 4 5" xfId="7799"/>
    <cellStyle name="Normal 8 2 4 5 2" xfId="7800"/>
    <cellStyle name="Normal 8 2 4 5 2 2" xfId="7801"/>
    <cellStyle name="Normal 8 2 4 5 2 2 2" xfId="7802"/>
    <cellStyle name="Normal 8 2 4 5 2 3" xfId="7803"/>
    <cellStyle name="Normal 8 2 4 5 2 4" xfId="7804"/>
    <cellStyle name="Normal 8 2 4 5 3" xfId="7805"/>
    <cellStyle name="Normal 8 2 4 5 3 2" xfId="7806"/>
    <cellStyle name="Normal 8 2 4 5 4" xfId="7807"/>
    <cellStyle name="Normal 8 2 4 5 5" xfId="7808"/>
    <cellStyle name="Normal 8 2 4 6" xfId="7809"/>
    <cellStyle name="Normal 8 2 4 6 2" xfId="7810"/>
    <cellStyle name="Normal 8 2 4 6 2 2" xfId="7811"/>
    <cellStyle name="Normal 8 2 4 6 3" xfId="7812"/>
    <cellStyle name="Normal 8 2 4 6 4" xfId="7813"/>
    <cellStyle name="Normal 8 2 4 7" xfId="7814"/>
    <cellStyle name="Normal 8 2 4 7 2" xfId="7815"/>
    <cellStyle name="Normal 8 2 4 8" xfId="7816"/>
    <cellStyle name="Normal 8 2 4 9" xfId="7817"/>
    <cellStyle name="Normal 8 2 5" xfId="7818"/>
    <cellStyle name="Normal 8 2 5 2" xfId="7819"/>
    <cellStyle name="Normal 8 2 5 2 2" xfId="7820"/>
    <cellStyle name="Normal 8 2 5 2 2 2" xfId="7821"/>
    <cellStyle name="Normal 8 2 5 2 2 2 2" xfId="7822"/>
    <cellStyle name="Normal 8 2 5 2 2 2 2 2" xfId="7823"/>
    <cellStyle name="Normal 8 2 5 2 2 2 2 2 2" xfId="7824"/>
    <cellStyle name="Normal 8 2 5 2 2 2 2 3" xfId="7825"/>
    <cellStyle name="Normal 8 2 5 2 2 2 2 4" xfId="7826"/>
    <cellStyle name="Normal 8 2 5 2 2 2 3" xfId="7827"/>
    <cellStyle name="Normal 8 2 5 2 2 2 3 2" xfId="7828"/>
    <cellStyle name="Normal 8 2 5 2 2 2 4" xfId="7829"/>
    <cellStyle name="Normal 8 2 5 2 2 2 5" xfId="7830"/>
    <cellStyle name="Normal 8 2 5 2 2 3" xfId="7831"/>
    <cellStyle name="Normal 8 2 5 2 2 3 2" xfId="7832"/>
    <cellStyle name="Normal 8 2 5 2 2 3 2 2" xfId="7833"/>
    <cellStyle name="Normal 8 2 5 2 2 3 3" xfId="7834"/>
    <cellStyle name="Normal 8 2 5 2 2 3 4" xfId="7835"/>
    <cellStyle name="Normal 8 2 5 2 2 4" xfId="7836"/>
    <cellStyle name="Normal 8 2 5 2 2 4 2" xfId="7837"/>
    <cellStyle name="Normal 8 2 5 2 2 5" xfId="7838"/>
    <cellStyle name="Normal 8 2 5 2 2 6" xfId="7839"/>
    <cellStyle name="Normal 8 2 5 2 3" xfId="7840"/>
    <cellStyle name="Normal 8 2 5 2 3 2" xfId="7841"/>
    <cellStyle name="Normal 8 2 5 2 3 2 2" xfId="7842"/>
    <cellStyle name="Normal 8 2 5 2 3 2 2 2" xfId="7843"/>
    <cellStyle name="Normal 8 2 5 2 3 2 3" xfId="7844"/>
    <cellStyle name="Normal 8 2 5 2 3 2 4" xfId="7845"/>
    <cellStyle name="Normal 8 2 5 2 3 3" xfId="7846"/>
    <cellStyle name="Normal 8 2 5 2 3 3 2" xfId="7847"/>
    <cellStyle name="Normal 8 2 5 2 3 4" xfId="7848"/>
    <cellStyle name="Normal 8 2 5 2 3 5" xfId="7849"/>
    <cellStyle name="Normal 8 2 5 2 4" xfId="7850"/>
    <cellStyle name="Normal 8 2 5 2 4 2" xfId="7851"/>
    <cellStyle name="Normal 8 2 5 2 4 2 2" xfId="7852"/>
    <cellStyle name="Normal 8 2 5 2 4 3" xfId="7853"/>
    <cellStyle name="Normal 8 2 5 2 4 4" xfId="7854"/>
    <cellStyle name="Normal 8 2 5 2 5" xfId="7855"/>
    <cellStyle name="Normal 8 2 5 2 5 2" xfId="7856"/>
    <cellStyle name="Normal 8 2 5 2 6" xfId="7857"/>
    <cellStyle name="Normal 8 2 5 2 7" xfId="7858"/>
    <cellStyle name="Normal 8 2 5 3" xfId="7859"/>
    <cellStyle name="Normal 8 2 5 3 2" xfId="7860"/>
    <cellStyle name="Normal 8 2 5 3 2 2" xfId="7861"/>
    <cellStyle name="Normal 8 2 5 3 2 2 2" xfId="7862"/>
    <cellStyle name="Normal 8 2 5 3 2 2 2 2" xfId="7863"/>
    <cellStyle name="Normal 8 2 5 3 2 2 3" xfId="7864"/>
    <cellStyle name="Normal 8 2 5 3 2 2 4" xfId="7865"/>
    <cellStyle name="Normal 8 2 5 3 2 3" xfId="7866"/>
    <cellStyle name="Normal 8 2 5 3 2 3 2" xfId="7867"/>
    <cellStyle name="Normal 8 2 5 3 2 4" xfId="7868"/>
    <cellStyle name="Normal 8 2 5 3 2 5" xfId="7869"/>
    <cellStyle name="Normal 8 2 5 3 3" xfId="7870"/>
    <cellStyle name="Normal 8 2 5 3 3 2" xfId="7871"/>
    <cellStyle name="Normal 8 2 5 3 3 2 2" xfId="7872"/>
    <cellStyle name="Normal 8 2 5 3 3 3" xfId="7873"/>
    <cellStyle name="Normal 8 2 5 3 3 4" xfId="7874"/>
    <cellStyle name="Normal 8 2 5 3 4" xfId="7875"/>
    <cellStyle name="Normal 8 2 5 3 4 2" xfId="7876"/>
    <cellStyle name="Normal 8 2 5 3 5" xfId="7877"/>
    <cellStyle name="Normal 8 2 5 3 6" xfId="7878"/>
    <cellStyle name="Normal 8 2 5 4" xfId="7879"/>
    <cellStyle name="Normal 8 2 5 4 2" xfId="7880"/>
    <cellStyle name="Normal 8 2 5 4 2 2" xfId="7881"/>
    <cellStyle name="Normal 8 2 5 4 2 2 2" xfId="7882"/>
    <cellStyle name="Normal 8 2 5 4 2 2 2 2" xfId="7883"/>
    <cellStyle name="Normal 8 2 5 4 2 2 3" xfId="7884"/>
    <cellStyle name="Normal 8 2 5 4 2 2 4" xfId="7885"/>
    <cellStyle name="Normal 8 2 5 4 2 3" xfId="7886"/>
    <cellStyle name="Normal 8 2 5 4 2 3 2" xfId="7887"/>
    <cellStyle name="Normal 8 2 5 4 2 4" xfId="7888"/>
    <cellStyle name="Normal 8 2 5 4 2 5" xfId="7889"/>
    <cellStyle name="Normal 8 2 5 4 3" xfId="7890"/>
    <cellStyle name="Normal 8 2 5 4 3 2" xfId="7891"/>
    <cellStyle name="Normal 8 2 5 4 3 2 2" xfId="7892"/>
    <cellStyle name="Normal 8 2 5 4 3 3" xfId="7893"/>
    <cellStyle name="Normal 8 2 5 4 3 4" xfId="7894"/>
    <cellStyle name="Normal 8 2 5 4 4" xfId="7895"/>
    <cellStyle name="Normal 8 2 5 4 4 2" xfId="7896"/>
    <cellStyle name="Normal 8 2 5 4 5" xfId="7897"/>
    <cellStyle name="Normal 8 2 5 4 6" xfId="7898"/>
    <cellStyle name="Normal 8 2 5 5" xfId="7899"/>
    <cellStyle name="Normal 8 2 5 5 2" xfId="7900"/>
    <cellStyle name="Normal 8 2 5 5 2 2" xfId="7901"/>
    <cellStyle name="Normal 8 2 5 5 2 2 2" xfId="7902"/>
    <cellStyle name="Normal 8 2 5 5 2 3" xfId="7903"/>
    <cellStyle name="Normal 8 2 5 5 2 4" xfId="7904"/>
    <cellStyle name="Normal 8 2 5 5 3" xfId="7905"/>
    <cellStyle name="Normal 8 2 5 5 3 2" xfId="7906"/>
    <cellStyle name="Normal 8 2 5 5 4" xfId="7907"/>
    <cellStyle name="Normal 8 2 5 5 5" xfId="7908"/>
    <cellStyle name="Normal 8 2 5 6" xfId="7909"/>
    <cellStyle name="Normal 8 2 5 6 2" xfId="7910"/>
    <cellStyle name="Normal 8 2 5 6 2 2" xfId="7911"/>
    <cellStyle name="Normal 8 2 5 6 3" xfId="7912"/>
    <cellStyle name="Normal 8 2 5 6 4" xfId="7913"/>
    <cellStyle name="Normal 8 2 5 7" xfId="7914"/>
    <cellStyle name="Normal 8 2 5 7 2" xfId="7915"/>
    <cellStyle name="Normal 8 2 5 8" xfId="7916"/>
    <cellStyle name="Normal 8 2 5 9" xfId="7917"/>
    <cellStyle name="Normal 8 2 6" xfId="7918"/>
    <cellStyle name="Normal 8 2 6 2" xfId="7919"/>
    <cellStyle name="Normal 8 2 6 2 2" xfId="7920"/>
    <cellStyle name="Normal 8 2 6 2 2 2" xfId="7921"/>
    <cellStyle name="Normal 8 2 6 2 2 2 2" xfId="7922"/>
    <cellStyle name="Normal 8 2 6 2 2 2 2 2" xfId="7923"/>
    <cellStyle name="Normal 8 2 6 2 2 2 3" xfId="7924"/>
    <cellStyle name="Normal 8 2 6 2 2 2 4" xfId="7925"/>
    <cellStyle name="Normal 8 2 6 2 2 3" xfId="7926"/>
    <cellStyle name="Normal 8 2 6 2 2 3 2" xfId="7927"/>
    <cellStyle name="Normal 8 2 6 2 2 4" xfId="7928"/>
    <cellStyle name="Normal 8 2 6 2 2 5" xfId="7929"/>
    <cellStyle name="Normal 8 2 6 2 3" xfId="7930"/>
    <cellStyle name="Normal 8 2 6 2 3 2" xfId="7931"/>
    <cellStyle name="Normal 8 2 6 2 3 2 2" xfId="7932"/>
    <cellStyle name="Normal 8 2 6 2 3 3" xfId="7933"/>
    <cellStyle name="Normal 8 2 6 2 3 4" xfId="7934"/>
    <cellStyle name="Normal 8 2 6 2 4" xfId="7935"/>
    <cellStyle name="Normal 8 2 6 2 4 2" xfId="7936"/>
    <cellStyle name="Normal 8 2 6 2 5" xfId="7937"/>
    <cellStyle name="Normal 8 2 6 2 6" xfId="7938"/>
    <cellStyle name="Normal 8 2 6 3" xfId="7939"/>
    <cellStyle name="Normal 8 2 6 3 2" xfId="7940"/>
    <cellStyle name="Normal 8 2 6 3 2 2" xfId="7941"/>
    <cellStyle name="Normal 8 2 6 3 2 2 2" xfId="7942"/>
    <cellStyle name="Normal 8 2 6 3 2 3" xfId="7943"/>
    <cellStyle name="Normal 8 2 6 3 2 4" xfId="7944"/>
    <cellStyle name="Normal 8 2 6 3 3" xfId="7945"/>
    <cellStyle name="Normal 8 2 6 3 3 2" xfId="7946"/>
    <cellStyle name="Normal 8 2 6 3 4" xfId="7947"/>
    <cellStyle name="Normal 8 2 6 3 5" xfId="7948"/>
    <cellStyle name="Normal 8 2 6 4" xfId="7949"/>
    <cellStyle name="Normal 8 2 6 4 2" xfId="7950"/>
    <cellStyle name="Normal 8 2 6 4 2 2" xfId="7951"/>
    <cellStyle name="Normal 8 2 6 4 3" xfId="7952"/>
    <cellStyle name="Normal 8 2 6 4 4" xfId="7953"/>
    <cellStyle name="Normal 8 2 6 5" xfId="7954"/>
    <cellStyle name="Normal 8 2 6 5 2" xfId="7955"/>
    <cellStyle name="Normal 8 2 6 6" xfId="7956"/>
    <cellStyle name="Normal 8 2 6 7" xfId="7957"/>
    <cellStyle name="Normal 8 2 7" xfId="7958"/>
    <cellStyle name="Normal 8 2 7 2" xfId="7959"/>
    <cellStyle name="Normal 8 2 7 2 2" xfId="7960"/>
    <cellStyle name="Normal 8 2 7 2 2 2" xfId="7961"/>
    <cellStyle name="Normal 8 2 7 2 2 2 2" xfId="7962"/>
    <cellStyle name="Normal 8 2 7 2 2 3" xfId="7963"/>
    <cellStyle name="Normal 8 2 7 2 2 4" xfId="7964"/>
    <cellStyle name="Normal 8 2 7 2 3" xfId="7965"/>
    <cellStyle name="Normal 8 2 7 2 3 2" xfId="7966"/>
    <cellStyle name="Normal 8 2 7 2 4" xfId="7967"/>
    <cellStyle name="Normal 8 2 7 2 5" xfId="7968"/>
    <cellStyle name="Normal 8 2 7 3" xfId="7969"/>
    <cellStyle name="Normal 8 2 7 3 2" xfId="7970"/>
    <cellStyle name="Normal 8 2 7 3 2 2" xfId="7971"/>
    <cellStyle name="Normal 8 2 7 3 3" xfId="7972"/>
    <cellStyle name="Normal 8 2 7 3 4" xfId="7973"/>
    <cellStyle name="Normal 8 2 7 4" xfId="7974"/>
    <cellStyle name="Normal 8 2 7 4 2" xfId="7975"/>
    <cellStyle name="Normal 8 2 7 5" xfId="7976"/>
    <cellStyle name="Normal 8 2 7 6" xfId="7977"/>
    <cellStyle name="Normal 8 2 8" xfId="7978"/>
    <cellStyle name="Normal 8 2 8 2" xfId="7979"/>
    <cellStyle name="Normal 8 2 8 2 2" xfId="7980"/>
    <cellStyle name="Normal 8 2 8 2 2 2" xfId="7981"/>
    <cellStyle name="Normal 8 2 8 2 2 2 2" xfId="7982"/>
    <cellStyle name="Normal 8 2 8 2 2 3" xfId="7983"/>
    <cellStyle name="Normal 8 2 8 2 2 4" xfId="7984"/>
    <cellStyle name="Normal 8 2 8 2 3" xfId="7985"/>
    <cellStyle name="Normal 8 2 8 2 3 2" xfId="7986"/>
    <cellStyle name="Normal 8 2 8 2 4" xfId="7987"/>
    <cellStyle name="Normal 8 2 8 2 5" xfId="7988"/>
    <cellStyle name="Normal 8 2 8 3" xfId="7989"/>
    <cellStyle name="Normal 8 2 8 3 2" xfId="7990"/>
    <cellStyle name="Normal 8 2 8 3 2 2" xfId="7991"/>
    <cellStyle name="Normal 8 2 8 3 3" xfId="7992"/>
    <cellStyle name="Normal 8 2 8 3 4" xfId="7993"/>
    <cellStyle name="Normal 8 2 8 4" xfId="7994"/>
    <cellStyle name="Normal 8 2 8 4 2" xfId="7995"/>
    <cellStyle name="Normal 8 2 8 5" xfId="7996"/>
    <cellStyle name="Normal 8 2 8 6" xfId="7997"/>
    <cellStyle name="Normal 8 2 9" xfId="7998"/>
    <cellStyle name="Normal 8 2 9 2" xfId="7999"/>
    <cellStyle name="Normal 8 2 9 2 2" xfId="8000"/>
    <cellStyle name="Normal 8 2 9 2 2 2" xfId="8001"/>
    <cellStyle name="Normal 8 2 9 2 3" xfId="8002"/>
    <cellStyle name="Normal 8 2 9 2 4" xfId="8003"/>
    <cellStyle name="Normal 8 2 9 3" xfId="8004"/>
    <cellStyle name="Normal 8 2 9 3 2" xfId="8005"/>
    <cellStyle name="Normal 8 2 9 4" xfId="8006"/>
    <cellStyle name="Normal 8 2 9 5" xfId="8007"/>
    <cellStyle name="Normal 8 3" xfId="8008"/>
    <cellStyle name="Normal 8 3 10" xfId="8009"/>
    <cellStyle name="Normal 8 3 10 2" xfId="8010"/>
    <cellStyle name="Normal 8 3 10 2 2" xfId="8011"/>
    <cellStyle name="Normal 8 3 10 3" xfId="8012"/>
    <cellStyle name="Normal 8 3 10 4" xfId="8013"/>
    <cellStyle name="Normal 8 3 11" xfId="8014"/>
    <cellStyle name="Normal 8 3 11 2" xfId="8015"/>
    <cellStyle name="Normal 8 3 11 2 2" xfId="8016"/>
    <cellStyle name="Normal 8 3 11 3" xfId="8017"/>
    <cellStyle name="Normal 8 3 12" xfId="8018"/>
    <cellStyle name="Normal 8 3 12 2" xfId="8019"/>
    <cellStyle name="Normal 8 3 12 2 2" xfId="8020"/>
    <cellStyle name="Normal 8 3 12 3" xfId="8021"/>
    <cellStyle name="Normal 8 3 13" xfId="8022"/>
    <cellStyle name="Normal 8 3 13 2" xfId="8023"/>
    <cellStyle name="Normal 8 3 14" xfId="8024"/>
    <cellStyle name="Normal 8 3 15" xfId="8025"/>
    <cellStyle name="Normal 8 3 2" xfId="8026"/>
    <cellStyle name="Normal 8 3 2 10" xfId="8027"/>
    <cellStyle name="Normal 8 3 2 2" xfId="8028"/>
    <cellStyle name="Normal 8 3 2 2 2" xfId="8029"/>
    <cellStyle name="Normal 8 3 2 2 2 2" xfId="8030"/>
    <cellStyle name="Normal 8 3 2 2 2 2 2" xfId="8031"/>
    <cellStyle name="Normal 8 3 2 2 2 2 2 2" xfId="8032"/>
    <cellStyle name="Normal 8 3 2 2 2 2 2 2 2" xfId="8033"/>
    <cellStyle name="Normal 8 3 2 2 2 2 2 2 2 2" xfId="8034"/>
    <cellStyle name="Normal 8 3 2 2 2 2 2 2 3" xfId="8035"/>
    <cellStyle name="Normal 8 3 2 2 2 2 2 2 4" xfId="8036"/>
    <cellStyle name="Normal 8 3 2 2 2 2 2 3" xfId="8037"/>
    <cellStyle name="Normal 8 3 2 2 2 2 2 3 2" xfId="8038"/>
    <cellStyle name="Normal 8 3 2 2 2 2 2 4" xfId="8039"/>
    <cellStyle name="Normal 8 3 2 2 2 2 2 5" xfId="8040"/>
    <cellStyle name="Normal 8 3 2 2 2 2 3" xfId="8041"/>
    <cellStyle name="Normal 8 3 2 2 2 2 3 2" xfId="8042"/>
    <cellStyle name="Normal 8 3 2 2 2 2 3 2 2" xfId="8043"/>
    <cellStyle name="Normal 8 3 2 2 2 2 3 3" xfId="8044"/>
    <cellStyle name="Normal 8 3 2 2 2 2 3 4" xfId="8045"/>
    <cellStyle name="Normal 8 3 2 2 2 2 4" xfId="8046"/>
    <cellStyle name="Normal 8 3 2 2 2 2 4 2" xfId="8047"/>
    <cellStyle name="Normal 8 3 2 2 2 2 5" xfId="8048"/>
    <cellStyle name="Normal 8 3 2 2 2 2 6" xfId="8049"/>
    <cellStyle name="Normal 8 3 2 2 2 3" xfId="8050"/>
    <cellStyle name="Normal 8 3 2 2 2 3 2" xfId="8051"/>
    <cellStyle name="Normal 8 3 2 2 2 3 2 2" xfId="8052"/>
    <cellStyle name="Normal 8 3 2 2 2 3 2 2 2" xfId="8053"/>
    <cellStyle name="Normal 8 3 2 2 2 3 2 3" xfId="8054"/>
    <cellStyle name="Normal 8 3 2 2 2 3 2 4" xfId="8055"/>
    <cellStyle name="Normal 8 3 2 2 2 3 3" xfId="8056"/>
    <cellStyle name="Normal 8 3 2 2 2 3 3 2" xfId="8057"/>
    <cellStyle name="Normal 8 3 2 2 2 3 4" xfId="8058"/>
    <cellStyle name="Normal 8 3 2 2 2 3 5" xfId="8059"/>
    <cellStyle name="Normal 8 3 2 2 2 4" xfId="8060"/>
    <cellStyle name="Normal 8 3 2 2 2 4 2" xfId="8061"/>
    <cellStyle name="Normal 8 3 2 2 2 4 2 2" xfId="8062"/>
    <cellStyle name="Normal 8 3 2 2 2 4 3" xfId="8063"/>
    <cellStyle name="Normal 8 3 2 2 2 4 4" xfId="8064"/>
    <cellStyle name="Normal 8 3 2 2 2 5" xfId="8065"/>
    <cellStyle name="Normal 8 3 2 2 2 5 2" xfId="8066"/>
    <cellStyle name="Normal 8 3 2 2 2 6" xfId="8067"/>
    <cellStyle name="Normal 8 3 2 2 2 7" xfId="8068"/>
    <cellStyle name="Normal 8 3 2 2 3" xfId="8069"/>
    <cellStyle name="Normal 8 3 2 2 3 2" xfId="8070"/>
    <cellStyle name="Normal 8 3 2 2 3 2 2" xfId="8071"/>
    <cellStyle name="Normal 8 3 2 2 3 2 2 2" xfId="8072"/>
    <cellStyle name="Normal 8 3 2 2 3 2 2 2 2" xfId="8073"/>
    <cellStyle name="Normal 8 3 2 2 3 2 2 3" xfId="8074"/>
    <cellStyle name="Normal 8 3 2 2 3 2 2 4" xfId="8075"/>
    <cellStyle name="Normal 8 3 2 2 3 2 3" xfId="8076"/>
    <cellStyle name="Normal 8 3 2 2 3 2 3 2" xfId="8077"/>
    <cellStyle name="Normal 8 3 2 2 3 2 4" xfId="8078"/>
    <cellStyle name="Normal 8 3 2 2 3 2 5" xfId="8079"/>
    <cellStyle name="Normal 8 3 2 2 3 3" xfId="8080"/>
    <cellStyle name="Normal 8 3 2 2 3 3 2" xfId="8081"/>
    <cellStyle name="Normal 8 3 2 2 3 3 2 2" xfId="8082"/>
    <cellStyle name="Normal 8 3 2 2 3 3 3" xfId="8083"/>
    <cellStyle name="Normal 8 3 2 2 3 3 4" xfId="8084"/>
    <cellStyle name="Normal 8 3 2 2 3 4" xfId="8085"/>
    <cellStyle name="Normal 8 3 2 2 3 4 2" xfId="8086"/>
    <cellStyle name="Normal 8 3 2 2 3 5" xfId="8087"/>
    <cellStyle name="Normal 8 3 2 2 3 6" xfId="8088"/>
    <cellStyle name="Normal 8 3 2 2 4" xfId="8089"/>
    <cellStyle name="Normal 8 3 2 2 4 2" xfId="8090"/>
    <cellStyle name="Normal 8 3 2 2 4 2 2" xfId="8091"/>
    <cellStyle name="Normal 8 3 2 2 4 2 2 2" xfId="8092"/>
    <cellStyle name="Normal 8 3 2 2 4 2 2 2 2" xfId="8093"/>
    <cellStyle name="Normal 8 3 2 2 4 2 2 3" xfId="8094"/>
    <cellStyle name="Normal 8 3 2 2 4 2 2 4" xfId="8095"/>
    <cellStyle name="Normal 8 3 2 2 4 2 3" xfId="8096"/>
    <cellStyle name="Normal 8 3 2 2 4 2 3 2" xfId="8097"/>
    <cellStyle name="Normal 8 3 2 2 4 2 4" xfId="8098"/>
    <cellStyle name="Normal 8 3 2 2 4 2 5" xfId="8099"/>
    <cellStyle name="Normal 8 3 2 2 4 3" xfId="8100"/>
    <cellStyle name="Normal 8 3 2 2 4 3 2" xfId="8101"/>
    <cellStyle name="Normal 8 3 2 2 4 3 2 2" xfId="8102"/>
    <cellStyle name="Normal 8 3 2 2 4 3 3" xfId="8103"/>
    <cellStyle name="Normal 8 3 2 2 4 3 4" xfId="8104"/>
    <cellStyle name="Normal 8 3 2 2 4 4" xfId="8105"/>
    <cellStyle name="Normal 8 3 2 2 4 4 2" xfId="8106"/>
    <cellStyle name="Normal 8 3 2 2 4 5" xfId="8107"/>
    <cellStyle name="Normal 8 3 2 2 4 6" xfId="8108"/>
    <cellStyle name="Normal 8 3 2 2 5" xfId="8109"/>
    <cellStyle name="Normal 8 3 2 2 5 2" xfId="8110"/>
    <cellStyle name="Normal 8 3 2 2 5 2 2" xfId="8111"/>
    <cellStyle name="Normal 8 3 2 2 5 2 2 2" xfId="8112"/>
    <cellStyle name="Normal 8 3 2 2 5 2 3" xfId="8113"/>
    <cellStyle name="Normal 8 3 2 2 5 2 4" xfId="8114"/>
    <cellStyle name="Normal 8 3 2 2 5 3" xfId="8115"/>
    <cellStyle name="Normal 8 3 2 2 5 3 2" xfId="8116"/>
    <cellStyle name="Normal 8 3 2 2 5 4" xfId="8117"/>
    <cellStyle name="Normal 8 3 2 2 5 5" xfId="8118"/>
    <cellStyle name="Normal 8 3 2 2 6" xfId="8119"/>
    <cellStyle name="Normal 8 3 2 2 6 2" xfId="8120"/>
    <cellStyle name="Normal 8 3 2 2 6 2 2" xfId="8121"/>
    <cellStyle name="Normal 8 3 2 2 6 3" xfId="8122"/>
    <cellStyle name="Normal 8 3 2 2 6 4" xfId="8123"/>
    <cellStyle name="Normal 8 3 2 2 7" xfId="8124"/>
    <cellStyle name="Normal 8 3 2 2 7 2" xfId="8125"/>
    <cellStyle name="Normal 8 3 2 2 8" xfId="8126"/>
    <cellStyle name="Normal 8 3 2 2 9" xfId="8127"/>
    <cellStyle name="Normal 8 3 2 3" xfId="8128"/>
    <cellStyle name="Normal 8 3 2 3 2" xfId="8129"/>
    <cellStyle name="Normal 8 3 2 3 2 2" xfId="8130"/>
    <cellStyle name="Normal 8 3 2 3 2 2 2" xfId="8131"/>
    <cellStyle name="Normal 8 3 2 3 2 2 2 2" xfId="8132"/>
    <cellStyle name="Normal 8 3 2 3 2 2 2 2 2" xfId="8133"/>
    <cellStyle name="Normal 8 3 2 3 2 2 2 3" xfId="8134"/>
    <cellStyle name="Normal 8 3 2 3 2 2 2 4" xfId="8135"/>
    <cellStyle name="Normal 8 3 2 3 2 2 3" xfId="8136"/>
    <cellStyle name="Normal 8 3 2 3 2 2 3 2" xfId="8137"/>
    <cellStyle name="Normal 8 3 2 3 2 2 4" xfId="8138"/>
    <cellStyle name="Normal 8 3 2 3 2 2 5" xfId="8139"/>
    <cellStyle name="Normal 8 3 2 3 2 3" xfId="8140"/>
    <cellStyle name="Normal 8 3 2 3 2 3 2" xfId="8141"/>
    <cellStyle name="Normal 8 3 2 3 2 3 2 2" xfId="8142"/>
    <cellStyle name="Normal 8 3 2 3 2 3 3" xfId="8143"/>
    <cellStyle name="Normal 8 3 2 3 2 3 4" xfId="8144"/>
    <cellStyle name="Normal 8 3 2 3 2 4" xfId="8145"/>
    <cellStyle name="Normal 8 3 2 3 2 4 2" xfId="8146"/>
    <cellStyle name="Normal 8 3 2 3 2 5" xfId="8147"/>
    <cellStyle name="Normal 8 3 2 3 2 6" xfId="8148"/>
    <cellStyle name="Normal 8 3 2 3 3" xfId="8149"/>
    <cellStyle name="Normal 8 3 2 3 3 2" xfId="8150"/>
    <cellStyle name="Normal 8 3 2 3 3 2 2" xfId="8151"/>
    <cellStyle name="Normal 8 3 2 3 3 2 2 2" xfId="8152"/>
    <cellStyle name="Normal 8 3 2 3 3 2 3" xfId="8153"/>
    <cellStyle name="Normal 8 3 2 3 3 2 4" xfId="8154"/>
    <cellStyle name="Normal 8 3 2 3 3 3" xfId="8155"/>
    <cellStyle name="Normal 8 3 2 3 3 3 2" xfId="8156"/>
    <cellStyle name="Normal 8 3 2 3 3 4" xfId="8157"/>
    <cellStyle name="Normal 8 3 2 3 3 5" xfId="8158"/>
    <cellStyle name="Normal 8 3 2 3 4" xfId="8159"/>
    <cellStyle name="Normal 8 3 2 3 4 2" xfId="8160"/>
    <cellStyle name="Normal 8 3 2 3 4 2 2" xfId="8161"/>
    <cellStyle name="Normal 8 3 2 3 4 3" xfId="8162"/>
    <cellStyle name="Normal 8 3 2 3 4 4" xfId="8163"/>
    <cellStyle name="Normal 8 3 2 3 5" xfId="8164"/>
    <cellStyle name="Normal 8 3 2 3 5 2" xfId="8165"/>
    <cellStyle name="Normal 8 3 2 3 6" xfId="8166"/>
    <cellStyle name="Normal 8 3 2 3 7" xfId="8167"/>
    <cellStyle name="Normal 8 3 2 4" xfId="8168"/>
    <cellStyle name="Normal 8 3 2 4 2" xfId="8169"/>
    <cellStyle name="Normal 8 3 2 4 2 2" xfId="8170"/>
    <cellStyle name="Normal 8 3 2 4 2 2 2" xfId="8171"/>
    <cellStyle name="Normal 8 3 2 4 2 2 2 2" xfId="8172"/>
    <cellStyle name="Normal 8 3 2 4 2 2 3" xfId="8173"/>
    <cellStyle name="Normal 8 3 2 4 2 2 4" xfId="8174"/>
    <cellStyle name="Normal 8 3 2 4 2 3" xfId="8175"/>
    <cellStyle name="Normal 8 3 2 4 2 3 2" xfId="8176"/>
    <cellStyle name="Normal 8 3 2 4 2 4" xfId="8177"/>
    <cellStyle name="Normal 8 3 2 4 2 5" xfId="8178"/>
    <cellStyle name="Normal 8 3 2 4 3" xfId="8179"/>
    <cellStyle name="Normal 8 3 2 4 3 2" xfId="8180"/>
    <cellStyle name="Normal 8 3 2 4 3 2 2" xfId="8181"/>
    <cellStyle name="Normal 8 3 2 4 3 3" xfId="8182"/>
    <cellStyle name="Normal 8 3 2 4 3 4" xfId="8183"/>
    <cellStyle name="Normal 8 3 2 4 4" xfId="8184"/>
    <cellStyle name="Normal 8 3 2 4 4 2" xfId="8185"/>
    <cellStyle name="Normal 8 3 2 4 5" xfId="8186"/>
    <cellStyle name="Normal 8 3 2 4 6" xfId="8187"/>
    <cellStyle name="Normal 8 3 2 5" xfId="8188"/>
    <cellStyle name="Normal 8 3 2 5 2" xfId="8189"/>
    <cellStyle name="Normal 8 3 2 5 2 2" xfId="8190"/>
    <cellStyle name="Normal 8 3 2 5 2 2 2" xfId="8191"/>
    <cellStyle name="Normal 8 3 2 5 2 2 2 2" xfId="8192"/>
    <cellStyle name="Normal 8 3 2 5 2 2 3" xfId="8193"/>
    <cellStyle name="Normal 8 3 2 5 2 2 4" xfId="8194"/>
    <cellStyle name="Normal 8 3 2 5 2 3" xfId="8195"/>
    <cellStyle name="Normal 8 3 2 5 2 3 2" xfId="8196"/>
    <cellStyle name="Normal 8 3 2 5 2 4" xfId="8197"/>
    <cellStyle name="Normal 8 3 2 5 2 5" xfId="8198"/>
    <cellStyle name="Normal 8 3 2 5 3" xfId="8199"/>
    <cellStyle name="Normal 8 3 2 5 3 2" xfId="8200"/>
    <cellStyle name="Normal 8 3 2 5 3 2 2" xfId="8201"/>
    <cellStyle name="Normal 8 3 2 5 3 3" xfId="8202"/>
    <cellStyle name="Normal 8 3 2 5 3 4" xfId="8203"/>
    <cellStyle name="Normal 8 3 2 5 4" xfId="8204"/>
    <cellStyle name="Normal 8 3 2 5 4 2" xfId="8205"/>
    <cellStyle name="Normal 8 3 2 5 5" xfId="8206"/>
    <cellStyle name="Normal 8 3 2 5 6" xfId="8207"/>
    <cellStyle name="Normal 8 3 2 6" xfId="8208"/>
    <cellStyle name="Normal 8 3 2 6 2" xfId="8209"/>
    <cellStyle name="Normal 8 3 2 6 2 2" xfId="8210"/>
    <cellStyle name="Normal 8 3 2 6 2 2 2" xfId="8211"/>
    <cellStyle name="Normal 8 3 2 6 2 3" xfId="8212"/>
    <cellStyle name="Normal 8 3 2 6 2 4" xfId="8213"/>
    <cellStyle name="Normal 8 3 2 6 3" xfId="8214"/>
    <cellStyle name="Normal 8 3 2 6 3 2" xfId="8215"/>
    <cellStyle name="Normal 8 3 2 6 4" xfId="8216"/>
    <cellStyle name="Normal 8 3 2 6 5" xfId="8217"/>
    <cellStyle name="Normal 8 3 2 7" xfId="8218"/>
    <cellStyle name="Normal 8 3 2 7 2" xfId="8219"/>
    <cellStyle name="Normal 8 3 2 7 2 2" xfId="8220"/>
    <cellStyle name="Normal 8 3 2 7 3" xfId="8221"/>
    <cellStyle name="Normal 8 3 2 7 4" xfId="8222"/>
    <cellStyle name="Normal 8 3 2 8" xfId="8223"/>
    <cellStyle name="Normal 8 3 2 8 2" xfId="8224"/>
    <cellStyle name="Normal 8 3 2 9" xfId="8225"/>
    <cellStyle name="Normal 8 3 3" xfId="8226"/>
    <cellStyle name="Normal 8 3 3 2" xfId="8227"/>
    <cellStyle name="Normal 8 3 3 2 2" xfId="8228"/>
    <cellStyle name="Normal 8 3 3 2 2 2" xfId="8229"/>
    <cellStyle name="Normal 8 3 3 2 2 2 2" xfId="8230"/>
    <cellStyle name="Normal 8 3 3 2 2 2 2 2" xfId="8231"/>
    <cellStyle name="Normal 8 3 3 2 2 2 2 2 2" xfId="8232"/>
    <cellStyle name="Normal 8 3 3 2 2 2 2 3" xfId="8233"/>
    <cellStyle name="Normal 8 3 3 2 2 2 2 4" xfId="8234"/>
    <cellStyle name="Normal 8 3 3 2 2 2 3" xfId="8235"/>
    <cellStyle name="Normal 8 3 3 2 2 2 3 2" xfId="8236"/>
    <cellStyle name="Normal 8 3 3 2 2 2 4" xfId="8237"/>
    <cellStyle name="Normal 8 3 3 2 2 2 5" xfId="8238"/>
    <cellStyle name="Normal 8 3 3 2 2 3" xfId="8239"/>
    <cellStyle name="Normal 8 3 3 2 2 3 2" xfId="8240"/>
    <cellStyle name="Normal 8 3 3 2 2 3 2 2" xfId="8241"/>
    <cellStyle name="Normal 8 3 3 2 2 3 3" xfId="8242"/>
    <cellStyle name="Normal 8 3 3 2 2 3 4" xfId="8243"/>
    <cellStyle name="Normal 8 3 3 2 2 4" xfId="8244"/>
    <cellStyle name="Normal 8 3 3 2 2 4 2" xfId="8245"/>
    <cellStyle name="Normal 8 3 3 2 2 5" xfId="8246"/>
    <cellStyle name="Normal 8 3 3 2 2 6" xfId="8247"/>
    <cellStyle name="Normal 8 3 3 2 3" xfId="8248"/>
    <cellStyle name="Normal 8 3 3 2 3 2" xfId="8249"/>
    <cellStyle name="Normal 8 3 3 2 3 2 2" xfId="8250"/>
    <cellStyle name="Normal 8 3 3 2 3 2 2 2" xfId="8251"/>
    <cellStyle name="Normal 8 3 3 2 3 2 3" xfId="8252"/>
    <cellStyle name="Normal 8 3 3 2 3 2 4" xfId="8253"/>
    <cellStyle name="Normal 8 3 3 2 3 3" xfId="8254"/>
    <cellStyle name="Normal 8 3 3 2 3 3 2" xfId="8255"/>
    <cellStyle name="Normal 8 3 3 2 3 4" xfId="8256"/>
    <cellStyle name="Normal 8 3 3 2 3 5" xfId="8257"/>
    <cellStyle name="Normal 8 3 3 2 4" xfId="8258"/>
    <cellStyle name="Normal 8 3 3 2 4 2" xfId="8259"/>
    <cellStyle name="Normal 8 3 3 2 4 2 2" xfId="8260"/>
    <cellStyle name="Normal 8 3 3 2 4 3" xfId="8261"/>
    <cellStyle name="Normal 8 3 3 2 4 4" xfId="8262"/>
    <cellStyle name="Normal 8 3 3 2 5" xfId="8263"/>
    <cellStyle name="Normal 8 3 3 2 5 2" xfId="8264"/>
    <cellStyle name="Normal 8 3 3 2 6" xfId="8265"/>
    <cellStyle name="Normal 8 3 3 2 7" xfId="8266"/>
    <cellStyle name="Normal 8 3 3 3" xfId="8267"/>
    <cellStyle name="Normal 8 3 3 3 2" xfId="8268"/>
    <cellStyle name="Normal 8 3 3 3 2 2" xfId="8269"/>
    <cellStyle name="Normal 8 3 3 3 2 2 2" xfId="8270"/>
    <cellStyle name="Normal 8 3 3 3 2 2 2 2" xfId="8271"/>
    <cellStyle name="Normal 8 3 3 3 2 2 3" xfId="8272"/>
    <cellStyle name="Normal 8 3 3 3 2 2 4" xfId="8273"/>
    <cellStyle name="Normal 8 3 3 3 2 3" xfId="8274"/>
    <cellStyle name="Normal 8 3 3 3 2 3 2" xfId="8275"/>
    <cellStyle name="Normal 8 3 3 3 2 4" xfId="8276"/>
    <cellStyle name="Normal 8 3 3 3 2 5" xfId="8277"/>
    <cellStyle name="Normal 8 3 3 3 3" xfId="8278"/>
    <cellStyle name="Normal 8 3 3 3 3 2" xfId="8279"/>
    <cellStyle name="Normal 8 3 3 3 3 2 2" xfId="8280"/>
    <cellStyle name="Normal 8 3 3 3 3 3" xfId="8281"/>
    <cellStyle name="Normal 8 3 3 3 3 4" xfId="8282"/>
    <cellStyle name="Normal 8 3 3 3 4" xfId="8283"/>
    <cellStyle name="Normal 8 3 3 3 4 2" xfId="8284"/>
    <cellStyle name="Normal 8 3 3 3 5" xfId="8285"/>
    <cellStyle name="Normal 8 3 3 3 6" xfId="8286"/>
    <cellStyle name="Normal 8 3 3 4" xfId="8287"/>
    <cellStyle name="Normal 8 3 3 4 2" xfId="8288"/>
    <cellStyle name="Normal 8 3 3 4 2 2" xfId="8289"/>
    <cellStyle name="Normal 8 3 3 4 2 2 2" xfId="8290"/>
    <cellStyle name="Normal 8 3 3 4 2 2 2 2" xfId="8291"/>
    <cellStyle name="Normal 8 3 3 4 2 2 3" xfId="8292"/>
    <cellStyle name="Normal 8 3 3 4 2 2 4" xfId="8293"/>
    <cellStyle name="Normal 8 3 3 4 2 3" xfId="8294"/>
    <cellStyle name="Normal 8 3 3 4 2 3 2" xfId="8295"/>
    <cellStyle name="Normal 8 3 3 4 2 4" xfId="8296"/>
    <cellStyle name="Normal 8 3 3 4 2 5" xfId="8297"/>
    <cellStyle name="Normal 8 3 3 4 3" xfId="8298"/>
    <cellStyle name="Normal 8 3 3 4 3 2" xfId="8299"/>
    <cellStyle name="Normal 8 3 3 4 3 2 2" xfId="8300"/>
    <cellStyle name="Normal 8 3 3 4 3 3" xfId="8301"/>
    <cellStyle name="Normal 8 3 3 4 3 4" xfId="8302"/>
    <cellStyle name="Normal 8 3 3 4 4" xfId="8303"/>
    <cellStyle name="Normal 8 3 3 4 4 2" xfId="8304"/>
    <cellStyle name="Normal 8 3 3 4 5" xfId="8305"/>
    <cellStyle name="Normal 8 3 3 4 6" xfId="8306"/>
    <cellStyle name="Normal 8 3 3 5" xfId="8307"/>
    <cellStyle name="Normal 8 3 3 5 2" xfId="8308"/>
    <cellStyle name="Normal 8 3 3 5 2 2" xfId="8309"/>
    <cellStyle name="Normal 8 3 3 5 2 2 2" xfId="8310"/>
    <cellStyle name="Normal 8 3 3 5 2 3" xfId="8311"/>
    <cellStyle name="Normal 8 3 3 5 2 4" xfId="8312"/>
    <cellStyle name="Normal 8 3 3 5 3" xfId="8313"/>
    <cellStyle name="Normal 8 3 3 5 3 2" xfId="8314"/>
    <cellStyle name="Normal 8 3 3 5 4" xfId="8315"/>
    <cellStyle name="Normal 8 3 3 5 5" xfId="8316"/>
    <cellStyle name="Normal 8 3 3 6" xfId="8317"/>
    <cellStyle name="Normal 8 3 3 6 2" xfId="8318"/>
    <cellStyle name="Normal 8 3 3 6 2 2" xfId="8319"/>
    <cellStyle name="Normal 8 3 3 6 3" xfId="8320"/>
    <cellStyle name="Normal 8 3 3 6 4" xfId="8321"/>
    <cellStyle name="Normal 8 3 3 7" xfId="8322"/>
    <cellStyle name="Normal 8 3 3 7 2" xfId="8323"/>
    <cellStyle name="Normal 8 3 3 8" xfId="8324"/>
    <cellStyle name="Normal 8 3 3 9" xfId="8325"/>
    <cellStyle name="Normal 8 3 4" xfId="8326"/>
    <cellStyle name="Normal 8 3 4 2" xfId="8327"/>
    <cellStyle name="Normal 8 3 4 2 2" xfId="8328"/>
    <cellStyle name="Normal 8 3 4 2 2 2" xfId="8329"/>
    <cellStyle name="Normal 8 3 4 2 2 2 2" xfId="8330"/>
    <cellStyle name="Normal 8 3 4 2 2 2 2 2" xfId="8331"/>
    <cellStyle name="Normal 8 3 4 2 2 2 2 2 2" xfId="8332"/>
    <cellStyle name="Normal 8 3 4 2 2 2 2 3" xfId="8333"/>
    <cellStyle name="Normal 8 3 4 2 2 2 2 4" xfId="8334"/>
    <cellStyle name="Normal 8 3 4 2 2 2 3" xfId="8335"/>
    <cellStyle name="Normal 8 3 4 2 2 2 3 2" xfId="8336"/>
    <cellStyle name="Normal 8 3 4 2 2 2 4" xfId="8337"/>
    <cellStyle name="Normal 8 3 4 2 2 2 5" xfId="8338"/>
    <cellStyle name="Normal 8 3 4 2 2 3" xfId="8339"/>
    <cellStyle name="Normal 8 3 4 2 2 3 2" xfId="8340"/>
    <cellStyle name="Normal 8 3 4 2 2 3 2 2" xfId="8341"/>
    <cellStyle name="Normal 8 3 4 2 2 3 3" xfId="8342"/>
    <cellStyle name="Normal 8 3 4 2 2 3 4" xfId="8343"/>
    <cellStyle name="Normal 8 3 4 2 2 4" xfId="8344"/>
    <cellStyle name="Normal 8 3 4 2 2 4 2" xfId="8345"/>
    <cellStyle name="Normal 8 3 4 2 2 5" xfId="8346"/>
    <cellStyle name="Normal 8 3 4 2 2 6" xfId="8347"/>
    <cellStyle name="Normal 8 3 4 2 3" xfId="8348"/>
    <cellStyle name="Normal 8 3 4 2 3 2" xfId="8349"/>
    <cellStyle name="Normal 8 3 4 2 3 2 2" xfId="8350"/>
    <cellStyle name="Normal 8 3 4 2 3 2 2 2" xfId="8351"/>
    <cellStyle name="Normal 8 3 4 2 3 2 3" xfId="8352"/>
    <cellStyle name="Normal 8 3 4 2 3 2 4" xfId="8353"/>
    <cellStyle name="Normal 8 3 4 2 3 3" xfId="8354"/>
    <cellStyle name="Normal 8 3 4 2 3 3 2" xfId="8355"/>
    <cellStyle name="Normal 8 3 4 2 3 4" xfId="8356"/>
    <cellStyle name="Normal 8 3 4 2 3 5" xfId="8357"/>
    <cellStyle name="Normal 8 3 4 2 4" xfId="8358"/>
    <cellStyle name="Normal 8 3 4 2 4 2" xfId="8359"/>
    <cellStyle name="Normal 8 3 4 2 4 2 2" xfId="8360"/>
    <cellStyle name="Normal 8 3 4 2 4 3" xfId="8361"/>
    <cellStyle name="Normal 8 3 4 2 4 4" xfId="8362"/>
    <cellStyle name="Normal 8 3 4 2 5" xfId="8363"/>
    <cellStyle name="Normal 8 3 4 2 5 2" xfId="8364"/>
    <cellStyle name="Normal 8 3 4 2 6" xfId="8365"/>
    <cellStyle name="Normal 8 3 4 2 7" xfId="8366"/>
    <cellStyle name="Normal 8 3 4 3" xfId="8367"/>
    <cellStyle name="Normal 8 3 4 3 2" xfId="8368"/>
    <cellStyle name="Normal 8 3 4 3 2 2" xfId="8369"/>
    <cellStyle name="Normal 8 3 4 3 2 2 2" xfId="8370"/>
    <cellStyle name="Normal 8 3 4 3 2 2 2 2" xfId="8371"/>
    <cellStyle name="Normal 8 3 4 3 2 2 3" xfId="8372"/>
    <cellStyle name="Normal 8 3 4 3 2 2 4" xfId="8373"/>
    <cellStyle name="Normal 8 3 4 3 2 3" xfId="8374"/>
    <cellStyle name="Normal 8 3 4 3 2 3 2" xfId="8375"/>
    <cellStyle name="Normal 8 3 4 3 2 4" xfId="8376"/>
    <cellStyle name="Normal 8 3 4 3 2 5" xfId="8377"/>
    <cellStyle name="Normal 8 3 4 3 3" xfId="8378"/>
    <cellStyle name="Normal 8 3 4 3 3 2" xfId="8379"/>
    <cellStyle name="Normal 8 3 4 3 3 2 2" xfId="8380"/>
    <cellStyle name="Normal 8 3 4 3 3 3" xfId="8381"/>
    <cellStyle name="Normal 8 3 4 3 3 4" xfId="8382"/>
    <cellStyle name="Normal 8 3 4 3 4" xfId="8383"/>
    <cellStyle name="Normal 8 3 4 3 4 2" xfId="8384"/>
    <cellStyle name="Normal 8 3 4 3 5" xfId="8385"/>
    <cellStyle name="Normal 8 3 4 3 6" xfId="8386"/>
    <cellStyle name="Normal 8 3 4 4" xfId="8387"/>
    <cellStyle name="Normal 8 3 4 4 2" xfId="8388"/>
    <cellStyle name="Normal 8 3 4 4 2 2" xfId="8389"/>
    <cellStyle name="Normal 8 3 4 4 2 2 2" xfId="8390"/>
    <cellStyle name="Normal 8 3 4 4 2 2 2 2" xfId="8391"/>
    <cellStyle name="Normal 8 3 4 4 2 2 3" xfId="8392"/>
    <cellStyle name="Normal 8 3 4 4 2 2 4" xfId="8393"/>
    <cellStyle name="Normal 8 3 4 4 2 3" xfId="8394"/>
    <cellStyle name="Normal 8 3 4 4 2 3 2" xfId="8395"/>
    <cellStyle name="Normal 8 3 4 4 2 4" xfId="8396"/>
    <cellStyle name="Normal 8 3 4 4 2 5" xfId="8397"/>
    <cellStyle name="Normal 8 3 4 4 3" xfId="8398"/>
    <cellStyle name="Normal 8 3 4 4 3 2" xfId="8399"/>
    <cellStyle name="Normal 8 3 4 4 3 2 2" xfId="8400"/>
    <cellStyle name="Normal 8 3 4 4 3 3" xfId="8401"/>
    <cellStyle name="Normal 8 3 4 4 3 4" xfId="8402"/>
    <cellStyle name="Normal 8 3 4 4 4" xfId="8403"/>
    <cellStyle name="Normal 8 3 4 4 4 2" xfId="8404"/>
    <cellStyle name="Normal 8 3 4 4 5" xfId="8405"/>
    <cellStyle name="Normal 8 3 4 4 6" xfId="8406"/>
    <cellStyle name="Normal 8 3 4 5" xfId="8407"/>
    <cellStyle name="Normal 8 3 4 5 2" xfId="8408"/>
    <cellStyle name="Normal 8 3 4 5 2 2" xfId="8409"/>
    <cellStyle name="Normal 8 3 4 5 2 2 2" xfId="8410"/>
    <cellStyle name="Normal 8 3 4 5 2 3" xfId="8411"/>
    <cellStyle name="Normal 8 3 4 5 2 4" xfId="8412"/>
    <cellStyle name="Normal 8 3 4 5 3" xfId="8413"/>
    <cellStyle name="Normal 8 3 4 5 3 2" xfId="8414"/>
    <cellStyle name="Normal 8 3 4 5 4" xfId="8415"/>
    <cellStyle name="Normal 8 3 4 5 5" xfId="8416"/>
    <cellStyle name="Normal 8 3 4 6" xfId="8417"/>
    <cellStyle name="Normal 8 3 4 6 2" xfId="8418"/>
    <cellStyle name="Normal 8 3 4 6 2 2" xfId="8419"/>
    <cellStyle name="Normal 8 3 4 6 3" xfId="8420"/>
    <cellStyle name="Normal 8 3 4 6 4" xfId="8421"/>
    <cellStyle name="Normal 8 3 4 7" xfId="8422"/>
    <cellStyle name="Normal 8 3 4 7 2" xfId="8423"/>
    <cellStyle name="Normal 8 3 4 8" xfId="8424"/>
    <cellStyle name="Normal 8 3 4 9" xfId="8425"/>
    <cellStyle name="Normal 8 3 5" xfId="8426"/>
    <cellStyle name="Normal 8 3 5 2" xfId="8427"/>
    <cellStyle name="Normal 8 3 5 2 2" xfId="8428"/>
    <cellStyle name="Normal 8 3 5 2 2 2" xfId="8429"/>
    <cellStyle name="Normal 8 3 5 2 2 2 2" xfId="8430"/>
    <cellStyle name="Normal 8 3 5 2 2 2 2 2" xfId="8431"/>
    <cellStyle name="Normal 8 3 5 2 2 2 3" xfId="8432"/>
    <cellStyle name="Normal 8 3 5 2 2 2 4" xfId="8433"/>
    <cellStyle name="Normal 8 3 5 2 2 3" xfId="8434"/>
    <cellStyle name="Normal 8 3 5 2 2 3 2" xfId="8435"/>
    <cellStyle name="Normal 8 3 5 2 2 4" xfId="8436"/>
    <cellStyle name="Normal 8 3 5 2 2 5" xfId="8437"/>
    <cellStyle name="Normal 8 3 5 2 3" xfId="8438"/>
    <cellStyle name="Normal 8 3 5 2 3 2" xfId="8439"/>
    <cellStyle name="Normal 8 3 5 2 3 2 2" xfId="8440"/>
    <cellStyle name="Normal 8 3 5 2 3 3" xfId="8441"/>
    <cellStyle name="Normal 8 3 5 2 3 4" xfId="8442"/>
    <cellStyle name="Normal 8 3 5 2 4" xfId="8443"/>
    <cellStyle name="Normal 8 3 5 2 4 2" xfId="8444"/>
    <cellStyle name="Normal 8 3 5 2 5" xfId="8445"/>
    <cellStyle name="Normal 8 3 5 2 6" xfId="8446"/>
    <cellStyle name="Normal 8 3 5 3" xfId="8447"/>
    <cellStyle name="Normal 8 3 5 3 2" xfId="8448"/>
    <cellStyle name="Normal 8 3 5 3 2 2" xfId="8449"/>
    <cellStyle name="Normal 8 3 5 3 2 2 2" xfId="8450"/>
    <cellStyle name="Normal 8 3 5 3 2 3" xfId="8451"/>
    <cellStyle name="Normal 8 3 5 3 2 4" xfId="8452"/>
    <cellStyle name="Normal 8 3 5 3 3" xfId="8453"/>
    <cellStyle name="Normal 8 3 5 3 3 2" xfId="8454"/>
    <cellStyle name="Normal 8 3 5 3 4" xfId="8455"/>
    <cellStyle name="Normal 8 3 5 3 5" xfId="8456"/>
    <cellStyle name="Normal 8 3 5 4" xfId="8457"/>
    <cellStyle name="Normal 8 3 5 4 2" xfId="8458"/>
    <cellStyle name="Normal 8 3 5 4 2 2" xfId="8459"/>
    <cellStyle name="Normal 8 3 5 4 3" xfId="8460"/>
    <cellStyle name="Normal 8 3 5 4 4" xfId="8461"/>
    <cellStyle name="Normal 8 3 5 5" xfId="8462"/>
    <cellStyle name="Normal 8 3 5 5 2" xfId="8463"/>
    <cellStyle name="Normal 8 3 5 6" xfId="8464"/>
    <cellStyle name="Normal 8 3 5 7" xfId="8465"/>
    <cellStyle name="Normal 8 3 6" xfId="8466"/>
    <cellStyle name="Normal 8 3 6 2" xfId="8467"/>
    <cellStyle name="Normal 8 3 6 2 2" xfId="8468"/>
    <cellStyle name="Normal 8 3 6 2 2 2" xfId="8469"/>
    <cellStyle name="Normal 8 3 6 2 2 2 2" xfId="8470"/>
    <cellStyle name="Normal 8 3 6 2 2 3" xfId="8471"/>
    <cellStyle name="Normal 8 3 6 2 2 4" xfId="8472"/>
    <cellStyle name="Normal 8 3 6 2 3" xfId="8473"/>
    <cellStyle name="Normal 8 3 6 2 3 2" xfId="8474"/>
    <cellStyle name="Normal 8 3 6 2 4" xfId="8475"/>
    <cellStyle name="Normal 8 3 6 2 5" xfId="8476"/>
    <cellStyle name="Normal 8 3 6 3" xfId="8477"/>
    <cellStyle name="Normal 8 3 6 3 2" xfId="8478"/>
    <cellStyle name="Normal 8 3 6 3 2 2" xfId="8479"/>
    <cellStyle name="Normal 8 3 6 3 3" xfId="8480"/>
    <cellStyle name="Normal 8 3 6 3 4" xfId="8481"/>
    <cellStyle name="Normal 8 3 6 4" xfId="8482"/>
    <cellStyle name="Normal 8 3 6 4 2" xfId="8483"/>
    <cellStyle name="Normal 8 3 6 5" xfId="8484"/>
    <cellStyle name="Normal 8 3 6 6" xfId="8485"/>
    <cellStyle name="Normal 8 3 7" xfId="8486"/>
    <cellStyle name="Normal 8 3 7 2" xfId="8487"/>
    <cellStyle name="Normal 8 3 7 2 2" xfId="8488"/>
    <cellStyle name="Normal 8 3 7 2 2 2" xfId="8489"/>
    <cellStyle name="Normal 8 3 7 2 2 2 2" xfId="8490"/>
    <cellStyle name="Normal 8 3 7 2 2 3" xfId="8491"/>
    <cellStyle name="Normal 8 3 7 2 2 4" xfId="8492"/>
    <cellStyle name="Normal 8 3 7 2 3" xfId="8493"/>
    <cellStyle name="Normal 8 3 7 2 3 2" xfId="8494"/>
    <cellStyle name="Normal 8 3 7 2 4" xfId="8495"/>
    <cellStyle name="Normal 8 3 7 2 5" xfId="8496"/>
    <cellStyle name="Normal 8 3 7 3" xfId="8497"/>
    <cellStyle name="Normal 8 3 7 3 2" xfId="8498"/>
    <cellStyle name="Normal 8 3 7 3 2 2" xfId="8499"/>
    <cellStyle name="Normal 8 3 7 3 3" xfId="8500"/>
    <cellStyle name="Normal 8 3 7 3 4" xfId="8501"/>
    <cellStyle name="Normal 8 3 7 4" xfId="8502"/>
    <cellStyle name="Normal 8 3 7 4 2" xfId="8503"/>
    <cellStyle name="Normal 8 3 7 5" xfId="8504"/>
    <cellStyle name="Normal 8 3 7 6" xfId="8505"/>
    <cellStyle name="Normal 8 3 8" xfId="8506"/>
    <cellStyle name="Normal 8 3 8 2" xfId="8507"/>
    <cellStyle name="Normal 8 3 8 2 2" xfId="8508"/>
    <cellStyle name="Normal 8 3 8 2 2 2" xfId="8509"/>
    <cellStyle name="Normal 8 3 8 2 3" xfId="8510"/>
    <cellStyle name="Normal 8 3 8 2 4" xfId="8511"/>
    <cellStyle name="Normal 8 3 8 3" xfId="8512"/>
    <cellStyle name="Normal 8 3 8 3 2" xfId="8513"/>
    <cellStyle name="Normal 8 3 8 4" xfId="8514"/>
    <cellStyle name="Normal 8 3 8 5" xfId="8515"/>
    <cellStyle name="Normal 8 3 9" xfId="8516"/>
    <cellStyle name="Normal 8 3 9 2" xfId="8517"/>
    <cellStyle name="Normal 8 3 9 2 2" xfId="8518"/>
    <cellStyle name="Normal 8 3 9 2 2 2" xfId="8519"/>
    <cellStyle name="Normal 8 3 9 2 3" xfId="8520"/>
    <cellStyle name="Normal 8 3 9 2 4" xfId="8521"/>
    <cellStyle name="Normal 8 3 9 3" xfId="8522"/>
    <cellStyle name="Normal 8 3 9 3 2" xfId="8523"/>
    <cellStyle name="Normal 8 3 9 4" xfId="8524"/>
    <cellStyle name="Normal 8 3 9 5" xfId="8525"/>
    <cellStyle name="Normal 8 4" xfId="8526"/>
    <cellStyle name="Normal 8 4 10" xfId="8527"/>
    <cellStyle name="Normal 8 4 11" xfId="8528"/>
    <cellStyle name="Normal 8 4 11 2" xfId="8529"/>
    <cellStyle name="Normal 8 4 12" xfId="8530"/>
    <cellStyle name="Normal 8 4 13" xfId="8531"/>
    <cellStyle name="Normal 8 4 2" xfId="8532"/>
    <cellStyle name="Normal 8 4 2 2" xfId="8533"/>
    <cellStyle name="Normal 8 4 2 2 2" xfId="8534"/>
    <cellStyle name="Normal 8 4 2 2 2 2" xfId="8535"/>
    <cellStyle name="Normal 8 4 2 2 2 2 2" xfId="8536"/>
    <cellStyle name="Normal 8 4 2 2 2 2 2 2" xfId="8537"/>
    <cellStyle name="Normal 8 4 2 2 2 2 2 2 2" xfId="8538"/>
    <cellStyle name="Normal 8 4 2 2 2 2 2 3" xfId="8539"/>
    <cellStyle name="Normal 8 4 2 2 2 2 2 4" xfId="8540"/>
    <cellStyle name="Normal 8 4 2 2 2 2 3" xfId="8541"/>
    <cellStyle name="Normal 8 4 2 2 2 2 3 2" xfId="8542"/>
    <cellStyle name="Normal 8 4 2 2 2 2 4" xfId="8543"/>
    <cellStyle name="Normal 8 4 2 2 2 2 5" xfId="8544"/>
    <cellStyle name="Normal 8 4 2 2 2 3" xfId="8545"/>
    <cellStyle name="Normal 8 4 2 2 2 3 2" xfId="8546"/>
    <cellStyle name="Normal 8 4 2 2 2 3 2 2" xfId="8547"/>
    <cellStyle name="Normal 8 4 2 2 2 3 3" xfId="8548"/>
    <cellStyle name="Normal 8 4 2 2 2 3 4" xfId="8549"/>
    <cellStyle name="Normal 8 4 2 2 2 4" xfId="8550"/>
    <cellStyle name="Normal 8 4 2 2 2 4 2" xfId="8551"/>
    <cellStyle name="Normal 8 4 2 2 2 5" xfId="8552"/>
    <cellStyle name="Normal 8 4 2 2 2 6" xfId="8553"/>
    <cellStyle name="Normal 8 4 2 2 3" xfId="8554"/>
    <cellStyle name="Normal 8 4 2 2 3 2" xfId="8555"/>
    <cellStyle name="Normal 8 4 2 2 3 2 2" xfId="8556"/>
    <cellStyle name="Normal 8 4 2 2 3 2 2 2" xfId="8557"/>
    <cellStyle name="Normal 8 4 2 2 3 2 3" xfId="8558"/>
    <cellStyle name="Normal 8 4 2 2 3 2 4" xfId="8559"/>
    <cellStyle name="Normal 8 4 2 2 3 3" xfId="8560"/>
    <cellStyle name="Normal 8 4 2 2 3 3 2" xfId="8561"/>
    <cellStyle name="Normal 8 4 2 2 3 4" xfId="8562"/>
    <cellStyle name="Normal 8 4 2 2 3 5" xfId="8563"/>
    <cellStyle name="Normal 8 4 2 2 4" xfId="8564"/>
    <cellStyle name="Normal 8 4 2 2 4 2" xfId="8565"/>
    <cellStyle name="Normal 8 4 2 2 4 2 2" xfId="8566"/>
    <cellStyle name="Normal 8 4 2 2 4 3" xfId="8567"/>
    <cellStyle name="Normal 8 4 2 2 4 4" xfId="8568"/>
    <cellStyle name="Normal 8 4 2 2 5" xfId="8569"/>
    <cellStyle name="Normal 8 4 2 2 5 2" xfId="8570"/>
    <cellStyle name="Normal 8 4 2 2 6" xfId="8571"/>
    <cellStyle name="Normal 8 4 2 2 7" xfId="8572"/>
    <cellStyle name="Normal 8 4 2 3" xfId="8573"/>
    <cellStyle name="Normal 8 4 2 3 2" xfId="8574"/>
    <cellStyle name="Normal 8 4 2 3 2 2" xfId="8575"/>
    <cellStyle name="Normal 8 4 2 3 2 2 2" xfId="8576"/>
    <cellStyle name="Normal 8 4 2 3 2 2 2 2" xfId="8577"/>
    <cellStyle name="Normal 8 4 2 3 2 2 3" xfId="8578"/>
    <cellStyle name="Normal 8 4 2 3 2 2 4" xfId="8579"/>
    <cellStyle name="Normal 8 4 2 3 2 3" xfId="8580"/>
    <cellStyle name="Normal 8 4 2 3 2 3 2" xfId="8581"/>
    <cellStyle name="Normal 8 4 2 3 2 4" xfId="8582"/>
    <cellStyle name="Normal 8 4 2 3 2 5" xfId="8583"/>
    <cellStyle name="Normal 8 4 2 3 3" xfId="8584"/>
    <cellStyle name="Normal 8 4 2 3 3 2" xfId="8585"/>
    <cellStyle name="Normal 8 4 2 3 3 2 2" xfId="8586"/>
    <cellStyle name="Normal 8 4 2 3 3 3" xfId="8587"/>
    <cellStyle name="Normal 8 4 2 3 3 4" xfId="8588"/>
    <cellStyle name="Normal 8 4 2 3 4" xfId="8589"/>
    <cellStyle name="Normal 8 4 2 3 4 2" xfId="8590"/>
    <cellStyle name="Normal 8 4 2 3 5" xfId="8591"/>
    <cellStyle name="Normal 8 4 2 3 6" xfId="8592"/>
    <cellStyle name="Normal 8 4 2 4" xfId="8593"/>
    <cellStyle name="Normal 8 4 2 4 2" xfId="8594"/>
    <cellStyle name="Normal 8 4 2 4 2 2" xfId="8595"/>
    <cellStyle name="Normal 8 4 2 4 2 2 2" xfId="8596"/>
    <cellStyle name="Normal 8 4 2 4 2 2 2 2" xfId="8597"/>
    <cellStyle name="Normal 8 4 2 4 2 2 3" xfId="8598"/>
    <cellStyle name="Normal 8 4 2 4 2 2 4" xfId="8599"/>
    <cellStyle name="Normal 8 4 2 4 2 3" xfId="8600"/>
    <cellStyle name="Normal 8 4 2 4 2 3 2" xfId="8601"/>
    <cellStyle name="Normal 8 4 2 4 2 4" xfId="8602"/>
    <cellStyle name="Normal 8 4 2 4 2 5" xfId="8603"/>
    <cellStyle name="Normal 8 4 2 4 3" xfId="8604"/>
    <cellStyle name="Normal 8 4 2 4 3 2" xfId="8605"/>
    <cellStyle name="Normal 8 4 2 4 3 2 2" xfId="8606"/>
    <cellStyle name="Normal 8 4 2 4 3 3" xfId="8607"/>
    <cellStyle name="Normal 8 4 2 4 3 4" xfId="8608"/>
    <cellStyle name="Normal 8 4 2 4 4" xfId="8609"/>
    <cellStyle name="Normal 8 4 2 4 4 2" xfId="8610"/>
    <cellStyle name="Normal 8 4 2 4 5" xfId="8611"/>
    <cellStyle name="Normal 8 4 2 4 6" xfId="8612"/>
    <cellStyle name="Normal 8 4 2 5" xfId="8613"/>
    <cellStyle name="Normal 8 4 2 5 2" xfId="8614"/>
    <cellStyle name="Normal 8 4 2 5 2 2" xfId="8615"/>
    <cellStyle name="Normal 8 4 2 5 2 2 2" xfId="8616"/>
    <cellStyle name="Normal 8 4 2 5 2 3" xfId="8617"/>
    <cellStyle name="Normal 8 4 2 5 2 4" xfId="8618"/>
    <cellStyle name="Normal 8 4 2 5 3" xfId="8619"/>
    <cellStyle name="Normal 8 4 2 5 3 2" xfId="8620"/>
    <cellStyle name="Normal 8 4 2 5 4" xfId="8621"/>
    <cellStyle name="Normal 8 4 2 5 5" xfId="8622"/>
    <cellStyle name="Normal 8 4 2 6" xfId="8623"/>
    <cellStyle name="Normal 8 4 2 6 2" xfId="8624"/>
    <cellStyle name="Normal 8 4 2 6 2 2" xfId="8625"/>
    <cellStyle name="Normal 8 4 2 6 3" xfId="8626"/>
    <cellStyle name="Normal 8 4 2 6 4" xfId="8627"/>
    <cellStyle name="Normal 8 4 2 7" xfId="8628"/>
    <cellStyle name="Normal 8 4 2 7 2" xfId="8629"/>
    <cellStyle name="Normal 8 4 2 8" xfId="8630"/>
    <cellStyle name="Normal 8 4 2 9" xfId="8631"/>
    <cellStyle name="Normal 8 4 3" xfId="8632"/>
    <cellStyle name="Normal 8 4 3 2" xfId="8633"/>
    <cellStyle name="Normal 8 4 3 2 2" xfId="8634"/>
    <cellStyle name="Normal 8 4 3 2 2 2" xfId="8635"/>
    <cellStyle name="Normal 8 4 3 2 2 2 2" xfId="8636"/>
    <cellStyle name="Normal 8 4 3 2 2 2 2 2" xfId="8637"/>
    <cellStyle name="Normal 8 4 3 2 2 2 3" xfId="8638"/>
    <cellStyle name="Normal 8 4 3 2 2 2 4" xfId="8639"/>
    <cellStyle name="Normal 8 4 3 2 2 3" xfId="8640"/>
    <cellStyle name="Normal 8 4 3 2 2 3 2" xfId="8641"/>
    <cellStyle name="Normal 8 4 3 2 2 4" xfId="8642"/>
    <cellStyle name="Normal 8 4 3 2 2 5" xfId="8643"/>
    <cellStyle name="Normal 8 4 3 2 3" xfId="8644"/>
    <cellStyle name="Normal 8 4 3 2 3 2" xfId="8645"/>
    <cellStyle name="Normal 8 4 3 2 3 2 2" xfId="8646"/>
    <cellStyle name="Normal 8 4 3 2 3 3" xfId="8647"/>
    <cellStyle name="Normal 8 4 3 2 3 4" xfId="8648"/>
    <cellStyle name="Normal 8 4 3 2 4" xfId="8649"/>
    <cellStyle name="Normal 8 4 3 2 4 2" xfId="8650"/>
    <cellStyle name="Normal 8 4 3 2 5" xfId="8651"/>
    <cellStyle name="Normal 8 4 3 2 6" xfId="8652"/>
    <cellStyle name="Normal 8 4 3 3" xfId="8653"/>
    <cellStyle name="Normal 8 4 3 3 2" xfId="8654"/>
    <cellStyle name="Normal 8 4 3 3 2 2" xfId="8655"/>
    <cellStyle name="Normal 8 4 3 3 2 2 2" xfId="8656"/>
    <cellStyle name="Normal 8 4 3 3 2 3" xfId="8657"/>
    <cellStyle name="Normal 8 4 3 3 2 4" xfId="8658"/>
    <cellStyle name="Normal 8 4 3 3 3" xfId="8659"/>
    <cellStyle name="Normal 8 4 3 3 3 2" xfId="8660"/>
    <cellStyle name="Normal 8 4 3 3 4" xfId="8661"/>
    <cellStyle name="Normal 8 4 3 3 5" xfId="8662"/>
    <cellStyle name="Normal 8 4 3 4" xfId="8663"/>
    <cellStyle name="Normal 8 4 3 4 2" xfId="8664"/>
    <cellStyle name="Normal 8 4 3 4 2 2" xfId="8665"/>
    <cellStyle name="Normal 8 4 3 4 3" xfId="8666"/>
    <cellStyle name="Normal 8 4 3 4 4" xfId="8667"/>
    <cellStyle name="Normal 8 4 3 5" xfId="8668"/>
    <cellStyle name="Normal 8 4 3 5 2" xfId="8669"/>
    <cellStyle name="Normal 8 4 3 6" xfId="8670"/>
    <cellStyle name="Normal 8 4 3 7" xfId="8671"/>
    <cellStyle name="Normal 8 4 4" xfId="8672"/>
    <cellStyle name="Normal 8 4 4 2" xfId="8673"/>
    <cellStyle name="Normal 8 4 4 2 2" xfId="8674"/>
    <cellStyle name="Normal 8 4 4 2 2 2" xfId="8675"/>
    <cellStyle name="Normal 8 4 4 2 2 2 2" xfId="8676"/>
    <cellStyle name="Normal 8 4 4 2 2 3" xfId="8677"/>
    <cellStyle name="Normal 8 4 4 2 2 4" xfId="8678"/>
    <cellStyle name="Normal 8 4 4 2 3" xfId="8679"/>
    <cellStyle name="Normal 8 4 4 2 3 2" xfId="8680"/>
    <cellStyle name="Normal 8 4 4 2 4" xfId="8681"/>
    <cellStyle name="Normal 8 4 4 2 5" xfId="8682"/>
    <cellStyle name="Normal 8 4 4 3" xfId="8683"/>
    <cellStyle name="Normal 8 4 4 3 2" xfId="8684"/>
    <cellStyle name="Normal 8 4 4 3 2 2" xfId="8685"/>
    <cellStyle name="Normal 8 4 4 3 3" xfId="8686"/>
    <cellStyle name="Normal 8 4 4 3 4" xfId="8687"/>
    <cellStyle name="Normal 8 4 4 4" xfId="8688"/>
    <cellStyle name="Normal 8 4 4 4 2" xfId="8689"/>
    <cellStyle name="Normal 8 4 4 5" xfId="8690"/>
    <cellStyle name="Normal 8 4 4 6" xfId="8691"/>
    <cellStyle name="Normal 8 4 5" xfId="8692"/>
    <cellStyle name="Normal 8 4 5 2" xfId="8693"/>
    <cellStyle name="Normal 8 4 5 2 2" xfId="8694"/>
    <cellStyle name="Normal 8 4 5 2 2 2" xfId="8695"/>
    <cellStyle name="Normal 8 4 5 2 2 2 2" xfId="8696"/>
    <cellStyle name="Normal 8 4 5 2 2 3" xfId="8697"/>
    <cellStyle name="Normal 8 4 5 2 2 4" xfId="8698"/>
    <cellStyle name="Normal 8 4 5 2 3" xfId="8699"/>
    <cellStyle name="Normal 8 4 5 2 3 2" xfId="8700"/>
    <cellStyle name="Normal 8 4 5 2 4" xfId="8701"/>
    <cellStyle name="Normal 8 4 5 2 5" xfId="8702"/>
    <cellStyle name="Normal 8 4 5 3" xfId="8703"/>
    <cellStyle name="Normal 8 4 5 3 2" xfId="8704"/>
    <cellStyle name="Normal 8 4 5 3 2 2" xfId="8705"/>
    <cellStyle name="Normal 8 4 5 3 3" xfId="8706"/>
    <cellStyle name="Normal 8 4 5 3 4" xfId="8707"/>
    <cellStyle name="Normal 8 4 5 4" xfId="8708"/>
    <cellStyle name="Normal 8 4 5 4 2" xfId="8709"/>
    <cellStyle name="Normal 8 4 5 5" xfId="8710"/>
    <cellStyle name="Normal 8 4 5 6" xfId="8711"/>
    <cellStyle name="Normal 8 4 6" xfId="8712"/>
    <cellStyle name="Normal 8 4 6 2" xfId="8713"/>
    <cellStyle name="Normal 8 4 6 2 2" xfId="8714"/>
    <cellStyle name="Normal 8 4 6 2 2 2" xfId="8715"/>
    <cellStyle name="Normal 8 4 6 2 3" xfId="8716"/>
    <cellStyle name="Normal 8 4 6 2 4" xfId="8717"/>
    <cellStyle name="Normal 8 4 6 3" xfId="8718"/>
    <cellStyle name="Normal 8 4 6 3 2" xfId="8719"/>
    <cellStyle name="Normal 8 4 6 4" xfId="8720"/>
    <cellStyle name="Normal 8 4 6 5" xfId="8721"/>
    <cellStyle name="Normal 8 4 7" xfId="8722"/>
    <cellStyle name="Normal 8 4 7 2" xfId="8723"/>
    <cellStyle name="Normal 8 4 7 2 2" xfId="8724"/>
    <cellStyle name="Normal 8 4 7 3" xfId="8725"/>
    <cellStyle name="Normal 8 4 7 4" xfId="8726"/>
    <cellStyle name="Normal 8 4 8" xfId="8727"/>
    <cellStyle name="Normal 8 4 9" xfId="8728"/>
    <cellStyle name="Normal 8 4 9 2" xfId="8729"/>
    <cellStyle name="Normal 8 4 9 2 2" xfId="8730"/>
    <cellStyle name="Normal 8 4 9 3" xfId="8731"/>
    <cellStyle name="Normal 8 5" xfId="8732"/>
    <cellStyle name="Normal 8 5 2" xfId="8733"/>
    <cellStyle name="Normal 8 5 2 2" xfId="8734"/>
    <cellStyle name="Normal 8 5 2 2 2" xfId="8735"/>
    <cellStyle name="Normal 8 5 2 2 2 2" xfId="8736"/>
    <cellStyle name="Normal 8 5 2 2 2 2 2" xfId="8737"/>
    <cellStyle name="Normal 8 5 2 2 2 2 2 2" xfId="8738"/>
    <cellStyle name="Normal 8 5 2 2 2 2 3" xfId="8739"/>
    <cellStyle name="Normal 8 5 2 2 2 2 4" xfId="8740"/>
    <cellStyle name="Normal 8 5 2 2 2 3" xfId="8741"/>
    <cellStyle name="Normal 8 5 2 2 2 3 2" xfId="8742"/>
    <cellStyle name="Normal 8 5 2 2 2 4" xfId="8743"/>
    <cellStyle name="Normal 8 5 2 2 2 5" xfId="8744"/>
    <cellStyle name="Normal 8 5 2 2 3" xfId="8745"/>
    <cellStyle name="Normal 8 5 2 2 3 2" xfId="8746"/>
    <cellStyle name="Normal 8 5 2 2 3 2 2" xfId="8747"/>
    <cellStyle name="Normal 8 5 2 2 3 3" xfId="8748"/>
    <cellStyle name="Normal 8 5 2 2 3 4" xfId="8749"/>
    <cellStyle name="Normal 8 5 2 2 4" xfId="8750"/>
    <cellStyle name="Normal 8 5 2 2 4 2" xfId="8751"/>
    <cellStyle name="Normal 8 5 2 2 5" xfId="8752"/>
    <cellStyle name="Normal 8 5 2 2 6" xfId="8753"/>
    <cellStyle name="Normal 8 5 2 3" xfId="8754"/>
    <cellStyle name="Normal 8 5 2 3 2" xfId="8755"/>
    <cellStyle name="Normal 8 5 2 3 2 2" xfId="8756"/>
    <cellStyle name="Normal 8 5 2 3 2 2 2" xfId="8757"/>
    <cellStyle name="Normal 8 5 2 3 2 3" xfId="8758"/>
    <cellStyle name="Normal 8 5 2 3 2 4" xfId="8759"/>
    <cellStyle name="Normal 8 5 2 3 3" xfId="8760"/>
    <cellStyle name="Normal 8 5 2 3 3 2" xfId="8761"/>
    <cellStyle name="Normal 8 5 2 3 4" xfId="8762"/>
    <cellStyle name="Normal 8 5 2 3 5" xfId="8763"/>
    <cellStyle name="Normal 8 5 2 4" xfId="8764"/>
    <cellStyle name="Normal 8 5 2 4 2" xfId="8765"/>
    <cellStyle name="Normal 8 5 2 4 2 2" xfId="8766"/>
    <cellStyle name="Normal 8 5 2 4 3" xfId="8767"/>
    <cellStyle name="Normal 8 5 2 4 4" xfId="8768"/>
    <cellStyle name="Normal 8 5 2 5" xfId="8769"/>
    <cellStyle name="Normal 8 5 2 5 2" xfId="8770"/>
    <cellStyle name="Normal 8 5 2 6" xfId="8771"/>
    <cellStyle name="Normal 8 5 2 7" xfId="8772"/>
    <cellStyle name="Normal 8 5 3" xfId="8773"/>
    <cellStyle name="Normal 8 5 3 2" xfId="8774"/>
    <cellStyle name="Normal 8 5 3 2 2" xfId="8775"/>
    <cellStyle name="Normal 8 5 3 2 2 2" xfId="8776"/>
    <cellStyle name="Normal 8 5 3 2 2 2 2" xfId="8777"/>
    <cellStyle name="Normal 8 5 3 2 2 3" xfId="8778"/>
    <cellStyle name="Normal 8 5 3 2 2 4" xfId="8779"/>
    <cellStyle name="Normal 8 5 3 2 3" xfId="8780"/>
    <cellStyle name="Normal 8 5 3 2 3 2" xfId="8781"/>
    <cellStyle name="Normal 8 5 3 2 4" xfId="8782"/>
    <cellStyle name="Normal 8 5 3 2 5" xfId="8783"/>
    <cellStyle name="Normal 8 5 3 3" xfId="8784"/>
    <cellStyle name="Normal 8 5 3 3 2" xfId="8785"/>
    <cellStyle name="Normal 8 5 3 3 2 2" xfId="8786"/>
    <cellStyle name="Normal 8 5 3 3 3" xfId="8787"/>
    <cellStyle name="Normal 8 5 3 3 4" xfId="8788"/>
    <cellStyle name="Normal 8 5 3 4" xfId="8789"/>
    <cellStyle name="Normal 8 5 3 4 2" xfId="8790"/>
    <cellStyle name="Normal 8 5 3 5" xfId="8791"/>
    <cellStyle name="Normal 8 5 3 6" xfId="8792"/>
    <cellStyle name="Normal 8 5 4" xfId="8793"/>
    <cellStyle name="Normal 8 5 4 2" xfId="8794"/>
    <cellStyle name="Normal 8 5 4 2 2" xfId="8795"/>
    <cellStyle name="Normal 8 5 4 2 2 2" xfId="8796"/>
    <cellStyle name="Normal 8 5 4 2 2 2 2" xfId="8797"/>
    <cellStyle name="Normal 8 5 4 2 2 3" xfId="8798"/>
    <cellStyle name="Normal 8 5 4 2 2 4" xfId="8799"/>
    <cellStyle name="Normal 8 5 4 2 3" xfId="8800"/>
    <cellStyle name="Normal 8 5 4 2 3 2" xfId="8801"/>
    <cellStyle name="Normal 8 5 4 2 4" xfId="8802"/>
    <cellStyle name="Normal 8 5 4 2 5" xfId="8803"/>
    <cellStyle name="Normal 8 5 4 3" xfId="8804"/>
    <cellStyle name="Normal 8 5 4 3 2" xfId="8805"/>
    <cellStyle name="Normal 8 5 4 3 2 2" xfId="8806"/>
    <cellStyle name="Normal 8 5 4 3 3" xfId="8807"/>
    <cellStyle name="Normal 8 5 4 3 4" xfId="8808"/>
    <cellStyle name="Normal 8 5 4 4" xfId="8809"/>
    <cellStyle name="Normal 8 5 4 4 2" xfId="8810"/>
    <cellStyle name="Normal 8 5 4 5" xfId="8811"/>
    <cellStyle name="Normal 8 5 4 6" xfId="8812"/>
    <cellStyle name="Normal 8 5 5" xfId="8813"/>
    <cellStyle name="Normal 8 5 5 2" xfId="8814"/>
    <cellStyle name="Normal 8 5 5 2 2" xfId="8815"/>
    <cellStyle name="Normal 8 5 5 2 2 2" xfId="8816"/>
    <cellStyle name="Normal 8 5 5 2 3" xfId="8817"/>
    <cellStyle name="Normal 8 5 5 2 4" xfId="8818"/>
    <cellStyle name="Normal 8 5 5 3" xfId="8819"/>
    <cellStyle name="Normal 8 5 5 3 2" xfId="8820"/>
    <cellStyle name="Normal 8 5 5 4" xfId="8821"/>
    <cellStyle name="Normal 8 5 5 5" xfId="8822"/>
    <cellStyle name="Normal 8 5 6" xfId="8823"/>
    <cellStyle name="Normal 8 5 6 2" xfId="8824"/>
    <cellStyle name="Normal 8 5 6 2 2" xfId="8825"/>
    <cellStyle name="Normal 8 5 6 3" xfId="8826"/>
    <cellStyle name="Normal 8 5 6 4" xfId="8827"/>
    <cellStyle name="Normal 8 5 7" xfId="8828"/>
    <cellStyle name="Normal 8 5 7 2" xfId="8829"/>
    <cellStyle name="Normal 8 5 8" xfId="8830"/>
    <cellStyle name="Normal 8 5 9" xfId="8831"/>
    <cellStyle name="Normal 8 6" xfId="8832"/>
    <cellStyle name="Normal 8 6 2" xfId="8833"/>
    <cellStyle name="Normal 8 6 2 2" xfId="8834"/>
    <cellStyle name="Normal 8 6 2 2 2" xfId="8835"/>
    <cellStyle name="Normal 8 6 2 2 2 2" xfId="8836"/>
    <cellStyle name="Normal 8 6 2 2 2 2 2" xfId="8837"/>
    <cellStyle name="Normal 8 6 2 2 2 2 2 2" xfId="8838"/>
    <cellStyle name="Normal 8 6 2 2 2 2 3" xfId="8839"/>
    <cellStyle name="Normal 8 6 2 2 2 2 4" xfId="8840"/>
    <cellStyle name="Normal 8 6 2 2 2 3" xfId="8841"/>
    <cellStyle name="Normal 8 6 2 2 2 3 2" xfId="8842"/>
    <cellStyle name="Normal 8 6 2 2 2 4" xfId="8843"/>
    <cellStyle name="Normal 8 6 2 2 2 5" xfId="8844"/>
    <cellStyle name="Normal 8 6 2 2 3" xfId="8845"/>
    <cellStyle name="Normal 8 6 2 2 3 2" xfId="8846"/>
    <cellStyle name="Normal 8 6 2 2 3 2 2" xfId="8847"/>
    <cellStyle name="Normal 8 6 2 2 3 3" xfId="8848"/>
    <cellStyle name="Normal 8 6 2 2 3 4" xfId="8849"/>
    <cellStyle name="Normal 8 6 2 2 4" xfId="8850"/>
    <cellStyle name="Normal 8 6 2 2 4 2" xfId="8851"/>
    <cellStyle name="Normal 8 6 2 2 5" xfId="8852"/>
    <cellStyle name="Normal 8 6 2 2 6" xfId="8853"/>
    <cellStyle name="Normal 8 6 2 3" xfId="8854"/>
    <cellStyle name="Normal 8 6 2 3 2" xfId="8855"/>
    <cellStyle name="Normal 8 6 2 3 2 2" xfId="8856"/>
    <cellStyle name="Normal 8 6 2 3 2 2 2" xfId="8857"/>
    <cellStyle name="Normal 8 6 2 3 2 3" xfId="8858"/>
    <cellStyle name="Normal 8 6 2 3 2 4" xfId="8859"/>
    <cellStyle name="Normal 8 6 2 3 3" xfId="8860"/>
    <cellStyle name="Normal 8 6 2 3 3 2" xfId="8861"/>
    <cellStyle name="Normal 8 6 2 3 4" xfId="8862"/>
    <cellStyle name="Normal 8 6 2 3 5" xfId="8863"/>
    <cellStyle name="Normal 8 6 2 4" xfId="8864"/>
    <cellStyle name="Normal 8 6 2 4 2" xfId="8865"/>
    <cellStyle name="Normal 8 6 2 4 2 2" xfId="8866"/>
    <cellStyle name="Normal 8 6 2 4 3" xfId="8867"/>
    <cellStyle name="Normal 8 6 2 4 4" xfId="8868"/>
    <cellStyle name="Normal 8 6 2 5" xfId="8869"/>
    <cellStyle name="Normal 8 6 2 5 2" xfId="8870"/>
    <cellStyle name="Normal 8 6 2 6" xfId="8871"/>
    <cellStyle name="Normal 8 6 2 7" xfId="8872"/>
    <cellStyle name="Normal 8 6 3" xfId="8873"/>
    <cellStyle name="Normal 8 6 3 2" xfId="8874"/>
    <cellStyle name="Normal 8 6 3 2 2" xfId="8875"/>
    <cellStyle name="Normal 8 6 3 2 2 2" xfId="8876"/>
    <cellStyle name="Normal 8 6 3 2 2 2 2" xfId="8877"/>
    <cellStyle name="Normal 8 6 3 2 2 3" xfId="8878"/>
    <cellStyle name="Normal 8 6 3 2 2 4" xfId="8879"/>
    <cellStyle name="Normal 8 6 3 2 3" xfId="8880"/>
    <cellStyle name="Normal 8 6 3 2 3 2" xfId="8881"/>
    <cellStyle name="Normal 8 6 3 2 4" xfId="8882"/>
    <cellStyle name="Normal 8 6 3 2 5" xfId="8883"/>
    <cellStyle name="Normal 8 6 3 3" xfId="8884"/>
    <cellStyle name="Normal 8 6 3 3 2" xfId="8885"/>
    <cellStyle name="Normal 8 6 3 3 2 2" xfId="8886"/>
    <cellStyle name="Normal 8 6 3 3 3" xfId="8887"/>
    <cellStyle name="Normal 8 6 3 3 4" xfId="8888"/>
    <cellStyle name="Normal 8 6 3 4" xfId="8889"/>
    <cellStyle name="Normal 8 6 3 4 2" xfId="8890"/>
    <cellStyle name="Normal 8 6 3 5" xfId="8891"/>
    <cellStyle name="Normal 8 6 3 6" xfId="8892"/>
    <cellStyle name="Normal 8 6 4" xfId="8893"/>
    <cellStyle name="Normal 8 6 4 2" xfId="8894"/>
    <cellStyle name="Normal 8 6 4 2 2" xfId="8895"/>
    <cellStyle name="Normal 8 6 4 2 2 2" xfId="8896"/>
    <cellStyle name="Normal 8 6 4 2 2 2 2" xfId="8897"/>
    <cellStyle name="Normal 8 6 4 2 2 3" xfId="8898"/>
    <cellStyle name="Normal 8 6 4 2 2 4" xfId="8899"/>
    <cellStyle name="Normal 8 6 4 2 3" xfId="8900"/>
    <cellStyle name="Normal 8 6 4 2 3 2" xfId="8901"/>
    <cellStyle name="Normal 8 6 4 2 4" xfId="8902"/>
    <cellStyle name="Normal 8 6 4 2 5" xfId="8903"/>
    <cellStyle name="Normal 8 6 4 3" xfId="8904"/>
    <cellStyle name="Normal 8 6 4 3 2" xfId="8905"/>
    <cellStyle name="Normal 8 6 4 3 2 2" xfId="8906"/>
    <cellStyle name="Normal 8 6 4 3 3" xfId="8907"/>
    <cellStyle name="Normal 8 6 4 3 4" xfId="8908"/>
    <cellStyle name="Normal 8 6 4 4" xfId="8909"/>
    <cellStyle name="Normal 8 6 4 4 2" xfId="8910"/>
    <cellStyle name="Normal 8 6 4 5" xfId="8911"/>
    <cellStyle name="Normal 8 6 4 6" xfId="8912"/>
    <cellStyle name="Normal 8 6 5" xfId="8913"/>
    <cellStyle name="Normal 8 6 5 2" xfId="8914"/>
    <cellStyle name="Normal 8 6 5 2 2" xfId="8915"/>
    <cellStyle name="Normal 8 6 5 2 2 2" xfId="8916"/>
    <cellStyle name="Normal 8 6 5 2 3" xfId="8917"/>
    <cellStyle name="Normal 8 6 5 2 4" xfId="8918"/>
    <cellStyle name="Normal 8 6 5 3" xfId="8919"/>
    <cellStyle name="Normal 8 6 5 3 2" xfId="8920"/>
    <cellStyle name="Normal 8 6 5 4" xfId="8921"/>
    <cellStyle name="Normal 8 6 5 5" xfId="8922"/>
    <cellStyle name="Normal 8 6 6" xfId="8923"/>
    <cellStyle name="Normal 8 6 6 2" xfId="8924"/>
    <cellStyle name="Normal 8 6 6 2 2" xfId="8925"/>
    <cellStyle name="Normal 8 6 6 3" xfId="8926"/>
    <cellStyle name="Normal 8 6 6 4" xfId="8927"/>
    <cellStyle name="Normal 8 6 7" xfId="8928"/>
    <cellStyle name="Normal 8 6 7 2" xfId="8929"/>
    <cellStyle name="Normal 8 6 8" xfId="8930"/>
    <cellStyle name="Normal 8 6 9" xfId="8931"/>
    <cellStyle name="Normal 8 7" xfId="8932"/>
    <cellStyle name="Normal 8 7 2" xfId="8933"/>
    <cellStyle name="Normal 8 7 2 2" xfId="8934"/>
    <cellStyle name="Normal 8 7 2 2 2" xfId="8935"/>
    <cellStyle name="Normal 8 7 2 2 2 2" xfId="8936"/>
    <cellStyle name="Normal 8 7 2 2 2 2 2" xfId="8937"/>
    <cellStyle name="Normal 8 7 2 2 2 3" xfId="8938"/>
    <cellStyle name="Normal 8 7 2 2 2 4" xfId="8939"/>
    <cellStyle name="Normal 8 7 2 2 3" xfId="8940"/>
    <cellStyle name="Normal 8 7 2 2 3 2" xfId="8941"/>
    <cellStyle name="Normal 8 7 2 2 4" xfId="8942"/>
    <cellStyle name="Normal 8 7 2 2 5" xfId="8943"/>
    <cellStyle name="Normal 8 7 2 3" xfId="8944"/>
    <cellStyle name="Normal 8 7 2 3 2" xfId="8945"/>
    <cellStyle name="Normal 8 7 2 3 2 2" xfId="8946"/>
    <cellStyle name="Normal 8 7 2 3 3" xfId="8947"/>
    <cellStyle name="Normal 8 7 2 3 4" xfId="8948"/>
    <cellStyle name="Normal 8 7 2 4" xfId="8949"/>
    <cellStyle name="Normal 8 7 2 4 2" xfId="8950"/>
    <cellStyle name="Normal 8 7 2 5" xfId="8951"/>
    <cellStyle name="Normal 8 7 2 6" xfId="8952"/>
    <cellStyle name="Normal 8 7 3" xfId="8953"/>
    <cellStyle name="Normal 8 7 3 2" xfId="8954"/>
    <cellStyle name="Normal 8 7 3 2 2" xfId="8955"/>
    <cellStyle name="Normal 8 7 3 2 2 2" xfId="8956"/>
    <cellStyle name="Normal 8 7 3 2 3" xfId="8957"/>
    <cellStyle name="Normal 8 7 3 2 4" xfId="8958"/>
    <cellStyle name="Normal 8 7 3 3" xfId="8959"/>
    <cellStyle name="Normal 8 7 3 3 2" xfId="8960"/>
    <cellStyle name="Normal 8 7 3 4" xfId="8961"/>
    <cellStyle name="Normal 8 7 3 5" xfId="8962"/>
    <cellStyle name="Normal 8 7 4" xfId="8963"/>
    <cellStyle name="Normal 8 7 4 2" xfId="8964"/>
    <cellStyle name="Normal 8 7 4 2 2" xfId="8965"/>
    <cellStyle name="Normal 8 7 4 3" xfId="8966"/>
    <cellStyle name="Normal 8 7 4 4" xfId="8967"/>
    <cellStyle name="Normal 8 7 5" xfId="8968"/>
    <cellStyle name="Normal 8 7 5 2" xfId="8969"/>
    <cellStyle name="Normal 8 7 6" xfId="8970"/>
    <cellStyle name="Normal 8 7 7" xfId="8971"/>
    <cellStyle name="Normal 8 8" xfId="8972"/>
    <cellStyle name="Normal 8 8 2" xfId="8973"/>
    <cellStyle name="Normal 8 8 2 2" xfId="8974"/>
    <cellStyle name="Normal 8 8 2 2 2" xfId="8975"/>
    <cellStyle name="Normal 8 8 2 2 2 2" xfId="8976"/>
    <cellStyle name="Normal 8 8 2 2 3" xfId="8977"/>
    <cellStyle name="Normal 8 8 2 2 4" xfId="8978"/>
    <cellStyle name="Normal 8 8 2 3" xfId="8979"/>
    <cellStyle name="Normal 8 8 2 3 2" xfId="8980"/>
    <cellStyle name="Normal 8 8 2 4" xfId="8981"/>
    <cellStyle name="Normal 8 8 2 5" xfId="8982"/>
    <cellStyle name="Normal 8 8 3" xfId="8983"/>
    <cellStyle name="Normal 8 8 3 2" xfId="8984"/>
    <cellStyle name="Normal 8 8 3 2 2" xfId="8985"/>
    <cellStyle name="Normal 8 8 3 3" xfId="8986"/>
    <cellStyle name="Normal 8 8 3 4" xfId="8987"/>
    <cellStyle name="Normal 8 8 4" xfId="8988"/>
    <cellStyle name="Normal 8 8 4 2" xfId="8989"/>
    <cellStyle name="Normal 8 8 5" xfId="8990"/>
    <cellStyle name="Normal 8 8 6" xfId="8991"/>
    <cellStyle name="Normal 8 9" xfId="8992"/>
    <cellStyle name="Normal 8 9 2" xfId="8993"/>
    <cellStyle name="Normal 8 9 2 2" xfId="8994"/>
    <cellStyle name="Normal 8 9 2 2 2" xfId="8995"/>
    <cellStyle name="Normal 8 9 2 2 2 2" xfId="8996"/>
    <cellStyle name="Normal 8 9 2 2 3" xfId="8997"/>
    <cellStyle name="Normal 8 9 2 2 4" xfId="8998"/>
    <cellStyle name="Normal 8 9 2 3" xfId="8999"/>
    <cellStyle name="Normal 8 9 2 3 2" xfId="9000"/>
    <cellStyle name="Normal 8 9 2 4" xfId="9001"/>
    <cellStyle name="Normal 8 9 2 5" xfId="9002"/>
    <cellStyle name="Normal 8 9 3" xfId="9003"/>
    <cellStyle name="Normal 8 9 3 2" xfId="9004"/>
    <cellStyle name="Normal 8 9 3 2 2" xfId="9005"/>
    <cellStyle name="Normal 8 9 3 3" xfId="9006"/>
    <cellStyle name="Normal 8 9 3 4" xfId="9007"/>
    <cellStyle name="Normal 8 9 4" xfId="9008"/>
    <cellStyle name="Normal 8 9 4 2" xfId="9009"/>
    <cellStyle name="Normal 8 9 5" xfId="9010"/>
    <cellStyle name="Normal 8 9 6" xfId="9011"/>
    <cellStyle name="Normal 80" xfId="9012"/>
    <cellStyle name="Normal 80 2" xfId="9013"/>
    <cellStyle name="Normal 81" xfId="9014"/>
    <cellStyle name="Normal 81 2" xfId="9015"/>
    <cellStyle name="Normal 82" xfId="9016"/>
    <cellStyle name="Normal 82 2" xfId="9017"/>
    <cellStyle name="Normal 83" xfId="9018"/>
    <cellStyle name="Normal 83 2" xfId="9019"/>
    <cellStyle name="Normal 84" xfId="9020"/>
    <cellStyle name="Normal 84 2" xfId="9021"/>
    <cellStyle name="Normal 85" xfId="9022"/>
    <cellStyle name="Normal 85 2" xfId="9023"/>
    <cellStyle name="Normal 86" xfId="9024"/>
    <cellStyle name="Normal 86 2" xfId="9025"/>
    <cellStyle name="Normal 87" xfId="9026"/>
    <cellStyle name="Normal 87 2" xfId="9027"/>
    <cellStyle name="Normal 88" xfId="9028"/>
    <cellStyle name="Normal 88 2" xfId="9029"/>
    <cellStyle name="Normal 89" xfId="9030"/>
    <cellStyle name="Normal 89 2" xfId="9031"/>
    <cellStyle name="Normal 9" xfId="9032"/>
    <cellStyle name="Normal 9 10" xfId="9033"/>
    <cellStyle name="Normal 9 10 2" xfId="9034"/>
    <cellStyle name="Normal 9 10 2 2" xfId="9035"/>
    <cellStyle name="Normal 9 10 2 2 2" xfId="9036"/>
    <cellStyle name="Normal 9 10 2 3" xfId="9037"/>
    <cellStyle name="Normal 9 10 2 4" xfId="9038"/>
    <cellStyle name="Normal 9 10 3" xfId="9039"/>
    <cellStyle name="Normal 9 10 3 2" xfId="9040"/>
    <cellStyle name="Normal 9 10 4" xfId="9041"/>
    <cellStyle name="Normal 9 10 5" xfId="9042"/>
    <cellStyle name="Normal 9 11" xfId="9043"/>
    <cellStyle name="Normal 9 11 2" xfId="9044"/>
    <cellStyle name="Normal 9 11 2 2" xfId="9045"/>
    <cellStyle name="Normal 9 11 2 2 2" xfId="9046"/>
    <cellStyle name="Normal 9 11 2 3" xfId="9047"/>
    <cellStyle name="Normal 9 11 2 4" xfId="9048"/>
    <cellStyle name="Normal 9 11 3" xfId="9049"/>
    <cellStyle name="Normal 9 11 3 2" xfId="9050"/>
    <cellStyle name="Normal 9 11 4" xfId="9051"/>
    <cellStyle name="Normal 9 11 5" xfId="9052"/>
    <cellStyle name="Normal 9 12" xfId="9053"/>
    <cellStyle name="Normal 9 13" xfId="9054"/>
    <cellStyle name="Normal 9 13 2" xfId="9055"/>
    <cellStyle name="Normal 9 13 2 2" xfId="9056"/>
    <cellStyle name="Normal 9 13 3" xfId="9057"/>
    <cellStyle name="Normal 9 13 4" xfId="9058"/>
    <cellStyle name="Normal 9 14" xfId="9059"/>
    <cellStyle name="Normal 9 14 2" xfId="9060"/>
    <cellStyle name="Normal 9 14 2 2" xfId="9061"/>
    <cellStyle name="Normal 9 14 3" xfId="9062"/>
    <cellStyle name="Normal 9 15" xfId="9063"/>
    <cellStyle name="Normal 9 15 2" xfId="9064"/>
    <cellStyle name="Normal 9 15 2 2" xfId="9065"/>
    <cellStyle name="Normal 9 15 3" xfId="9066"/>
    <cellStyle name="Normal 9 16" xfId="9067"/>
    <cellStyle name="Normal 9 16 2" xfId="9068"/>
    <cellStyle name="Normal 9 17" xfId="9069"/>
    <cellStyle name="Normal 9 18" xfId="9070"/>
    <cellStyle name="Normal 9 19" xfId="9071"/>
    <cellStyle name="Normal 9 2" xfId="9072"/>
    <cellStyle name="Normal 9 2 10" xfId="9073"/>
    <cellStyle name="Normal 9 2 10 2" xfId="9074"/>
    <cellStyle name="Normal 9 2 10 2 2" xfId="9075"/>
    <cellStyle name="Normal 9 2 10 2 2 2" xfId="9076"/>
    <cellStyle name="Normal 9 2 10 2 3" xfId="9077"/>
    <cellStyle name="Normal 9 2 10 2 4" xfId="9078"/>
    <cellStyle name="Normal 9 2 10 3" xfId="9079"/>
    <cellStyle name="Normal 9 2 10 3 2" xfId="9080"/>
    <cellStyle name="Normal 9 2 10 4" xfId="9081"/>
    <cellStyle name="Normal 9 2 10 5" xfId="9082"/>
    <cellStyle name="Normal 9 2 11" xfId="9083"/>
    <cellStyle name="Normal 9 2 11 2" xfId="9084"/>
    <cellStyle name="Normal 9 2 11 2 2" xfId="9085"/>
    <cellStyle name="Normal 9 2 11 3" xfId="9086"/>
    <cellStyle name="Normal 9 2 11 4" xfId="9087"/>
    <cellStyle name="Normal 9 2 12" xfId="9088"/>
    <cellStyle name="Normal 9 2 12 2" xfId="9089"/>
    <cellStyle name="Normal 9 2 12 2 2" xfId="9090"/>
    <cellStyle name="Normal 9 2 12 3" xfId="9091"/>
    <cellStyle name="Normal 9 2 13" xfId="9092"/>
    <cellStyle name="Normal 9 2 13 2" xfId="9093"/>
    <cellStyle name="Normal 9 2 13 2 2" xfId="9094"/>
    <cellStyle name="Normal 9 2 13 3" xfId="9095"/>
    <cellStyle name="Normal 9 2 14" xfId="9096"/>
    <cellStyle name="Normal 9 2 14 2" xfId="9097"/>
    <cellStyle name="Normal 9 2 15" xfId="9098"/>
    <cellStyle name="Normal 9 2 16" xfId="9099"/>
    <cellStyle name="Normal 9 2 2" xfId="9100"/>
    <cellStyle name="Normal 9 2 2 10" xfId="9101"/>
    <cellStyle name="Normal 9 2 2 10 2" xfId="9102"/>
    <cellStyle name="Normal 9 2 2 10 2 2" xfId="9103"/>
    <cellStyle name="Normal 9 2 2 10 3" xfId="9104"/>
    <cellStyle name="Normal 9 2 2 11" xfId="9105"/>
    <cellStyle name="Normal 9 2 2 11 2" xfId="9106"/>
    <cellStyle name="Normal 9 2 2 11 2 2" xfId="9107"/>
    <cellStyle name="Normal 9 2 2 11 3" xfId="9108"/>
    <cellStyle name="Normal 9 2 2 12" xfId="9109"/>
    <cellStyle name="Normal 9 2 2 12 2" xfId="9110"/>
    <cellStyle name="Normal 9 2 2 13" xfId="9111"/>
    <cellStyle name="Normal 9 2 2 14" xfId="9112"/>
    <cellStyle name="Normal 9 2 2 2" xfId="9113"/>
    <cellStyle name="Normal 9 2 2 2 2" xfId="9114"/>
    <cellStyle name="Normal 9 2 2 2 2 2" xfId="9115"/>
    <cellStyle name="Normal 9 2 2 2 2 2 2" xfId="9116"/>
    <cellStyle name="Normal 9 2 2 2 2 2 2 2" xfId="9117"/>
    <cellStyle name="Normal 9 2 2 2 2 2 2 2 2" xfId="9118"/>
    <cellStyle name="Normal 9 2 2 2 2 2 2 2 2 2" xfId="9119"/>
    <cellStyle name="Normal 9 2 2 2 2 2 2 2 3" xfId="9120"/>
    <cellStyle name="Normal 9 2 2 2 2 2 2 2 4" xfId="9121"/>
    <cellStyle name="Normal 9 2 2 2 2 2 2 3" xfId="9122"/>
    <cellStyle name="Normal 9 2 2 2 2 2 2 3 2" xfId="9123"/>
    <cellStyle name="Normal 9 2 2 2 2 2 2 4" xfId="9124"/>
    <cellStyle name="Normal 9 2 2 2 2 2 2 5" xfId="9125"/>
    <cellStyle name="Normal 9 2 2 2 2 2 3" xfId="9126"/>
    <cellStyle name="Normal 9 2 2 2 2 2 3 2" xfId="9127"/>
    <cellStyle name="Normal 9 2 2 2 2 2 3 2 2" xfId="9128"/>
    <cellStyle name="Normal 9 2 2 2 2 2 3 3" xfId="9129"/>
    <cellStyle name="Normal 9 2 2 2 2 2 3 4" xfId="9130"/>
    <cellStyle name="Normal 9 2 2 2 2 2 4" xfId="9131"/>
    <cellStyle name="Normal 9 2 2 2 2 2 4 2" xfId="9132"/>
    <cellStyle name="Normal 9 2 2 2 2 2 5" xfId="9133"/>
    <cellStyle name="Normal 9 2 2 2 2 2 6" xfId="9134"/>
    <cellStyle name="Normal 9 2 2 2 2 3" xfId="9135"/>
    <cellStyle name="Normal 9 2 2 2 2 3 2" xfId="9136"/>
    <cellStyle name="Normal 9 2 2 2 2 3 2 2" xfId="9137"/>
    <cellStyle name="Normal 9 2 2 2 2 3 2 2 2" xfId="9138"/>
    <cellStyle name="Normal 9 2 2 2 2 3 2 3" xfId="9139"/>
    <cellStyle name="Normal 9 2 2 2 2 3 2 4" xfId="9140"/>
    <cellStyle name="Normal 9 2 2 2 2 3 3" xfId="9141"/>
    <cellStyle name="Normal 9 2 2 2 2 3 3 2" xfId="9142"/>
    <cellStyle name="Normal 9 2 2 2 2 3 4" xfId="9143"/>
    <cellStyle name="Normal 9 2 2 2 2 3 5" xfId="9144"/>
    <cellStyle name="Normal 9 2 2 2 2 4" xfId="9145"/>
    <cellStyle name="Normal 9 2 2 2 2 4 2" xfId="9146"/>
    <cellStyle name="Normal 9 2 2 2 2 4 2 2" xfId="9147"/>
    <cellStyle name="Normal 9 2 2 2 2 4 3" xfId="9148"/>
    <cellStyle name="Normal 9 2 2 2 2 4 4" xfId="9149"/>
    <cellStyle name="Normal 9 2 2 2 2 5" xfId="9150"/>
    <cellStyle name="Normal 9 2 2 2 2 5 2" xfId="9151"/>
    <cellStyle name="Normal 9 2 2 2 2 6" xfId="9152"/>
    <cellStyle name="Normal 9 2 2 2 2 7" xfId="9153"/>
    <cellStyle name="Normal 9 2 2 2 3" xfId="9154"/>
    <cellStyle name="Normal 9 2 2 2 3 2" xfId="9155"/>
    <cellStyle name="Normal 9 2 2 2 3 2 2" xfId="9156"/>
    <cellStyle name="Normal 9 2 2 2 3 2 2 2" xfId="9157"/>
    <cellStyle name="Normal 9 2 2 2 3 2 2 2 2" xfId="9158"/>
    <cellStyle name="Normal 9 2 2 2 3 2 2 3" xfId="9159"/>
    <cellStyle name="Normal 9 2 2 2 3 2 2 4" xfId="9160"/>
    <cellStyle name="Normal 9 2 2 2 3 2 3" xfId="9161"/>
    <cellStyle name="Normal 9 2 2 2 3 2 3 2" xfId="9162"/>
    <cellStyle name="Normal 9 2 2 2 3 2 4" xfId="9163"/>
    <cellStyle name="Normal 9 2 2 2 3 2 5" xfId="9164"/>
    <cellStyle name="Normal 9 2 2 2 3 3" xfId="9165"/>
    <cellStyle name="Normal 9 2 2 2 3 3 2" xfId="9166"/>
    <cellStyle name="Normal 9 2 2 2 3 3 2 2" xfId="9167"/>
    <cellStyle name="Normal 9 2 2 2 3 3 3" xfId="9168"/>
    <cellStyle name="Normal 9 2 2 2 3 3 4" xfId="9169"/>
    <cellStyle name="Normal 9 2 2 2 3 4" xfId="9170"/>
    <cellStyle name="Normal 9 2 2 2 3 4 2" xfId="9171"/>
    <cellStyle name="Normal 9 2 2 2 3 5" xfId="9172"/>
    <cellStyle name="Normal 9 2 2 2 3 6" xfId="9173"/>
    <cellStyle name="Normal 9 2 2 2 4" xfId="9174"/>
    <cellStyle name="Normal 9 2 2 2 4 2" xfId="9175"/>
    <cellStyle name="Normal 9 2 2 2 4 2 2" xfId="9176"/>
    <cellStyle name="Normal 9 2 2 2 4 2 2 2" xfId="9177"/>
    <cellStyle name="Normal 9 2 2 2 4 2 2 2 2" xfId="9178"/>
    <cellStyle name="Normal 9 2 2 2 4 2 2 3" xfId="9179"/>
    <cellStyle name="Normal 9 2 2 2 4 2 2 4" xfId="9180"/>
    <cellStyle name="Normal 9 2 2 2 4 2 3" xfId="9181"/>
    <cellStyle name="Normal 9 2 2 2 4 2 3 2" xfId="9182"/>
    <cellStyle name="Normal 9 2 2 2 4 2 4" xfId="9183"/>
    <cellStyle name="Normal 9 2 2 2 4 2 5" xfId="9184"/>
    <cellStyle name="Normal 9 2 2 2 4 3" xfId="9185"/>
    <cellStyle name="Normal 9 2 2 2 4 3 2" xfId="9186"/>
    <cellStyle name="Normal 9 2 2 2 4 3 2 2" xfId="9187"/>
    <cellStyle name="Normal 9 2 2 2 4 3 3" xfId="9188"/>
    <cellStyle name="Normal 9 2 2 2 4 3 4" xfId="9189"/>
    <cellStyle name="Normal 9 2 2 2 4 4" xfId="9190"/>
    <cellStyle name="Normal 9 2 2 2 4 4 2" xfId="9191"/>
    <cellStyle name="Normal 9 2 2 2 4 5" xfId="9192"/>
    <cellStyle name="Normal 9 2 2 2 4 6" xfId="9193"/>
    <cellStyle name="Normal 9 2 2 2 5" xfId="9194"/>
    <cellStyle name="Normal 9 2 2 2 5 2" xfId="9195"/>
    <cellStyle name="Normal 9 2 2 2 5 2 2" xfId="9196"/>
    <cellStyle name="Normal 9 2 2 2 5 2 2 2" xfId="9197"/>
    <cellStyle name="Normal 9 2 2 2 5 2 3" xfId="9198"/>
    <cellStyle name="Normal 9 2 2 2 5 2 4" xfId="9199"/>
    <cellStyle name="Normal 9 2 2 2 5 3" xfId="9200"/>
    <cellStyle name="Normal 9 2 2 2 5 3 2" xfId="9201"/>
    <cellStyle name="Normal 9 2 2 2 5 4" xfId="9202"/>
    <cellStyle name="Normal 9 2 2 2 5 5" xfId="9203"/>
    <cellStyle name="Normal 9 2 2 2 6" xfId="9204"/>
    <cellStyle name="Normal 9 2 2 2 6 2" xfId="9205"/>
    <cellStyle name="Normal 9 2 2 2 6 2 2" xfId="9206"/>
    <cellStyle name="Normal 9 2 2 2 6 3" xfId="9207"/>
    <cellStyle name="Normal 9 2 2 2 6 4" xfId="9208"/>
    <cellStyle name="Normal 9 2 2 2 7" xfId="9209"/>
    <cellStyle name="Normal 9 2 2 2 7 2" xfId="9210"/>
    <cellStyle name="Normal 9 2 2 2 8" xfId="9211"/>
    <cellStyle name="Normal 9 2 2 2 9" xfId="9212"/>
    <cellStyle name="Normal 9 2 2 3" xfId="9213"/>
    <cellStyle name="Normal 9 2 2 3 2" xfId="9214"/>
    <cellStyle name="Normal 9 2 2 3 2 2" xfId="9215"/>
    <cellStyle name="Normal 9 2 2 3 2 2 2" xfId="9216"/>
    <cellStyle name="Normal 9 2 2 3 2 2 2 2" xfId="9217"/>
    <cellStyle name="Normal 9 2 2 3 2 2 2 2 2" xfId="9218"/>
    <cellStyle name="Normal 9 2 2 3 2 2 2 2 2 2" xfId="9219"/>
    <cellStyle name="Normal 9 2 2 3 2 2 2 2 3" xfId="9220"/>
    <cellStyle name="Normal 9 2 2 3 2 2 2 2 4" xfId="9221"/>
    <cellStyle name="Normal 9 2 2 3 2 2 2 3" xfId="9222"/>
    <cellStyle name="Normal 9 2 2 3 2 2 2 3 2" xfId="9223"/>
    <cellStyle name="Normal 9 2 2 3 2 2 2 4" xfId="9224"/>
    <cellStyle name="Normal 9 2 2 3 2 2 2 5" xfId="9225"/>
    <cellStyle name="Normal 9 2 2 3 2 2 3" xfId="9226"/>
    <cellStyle name="Normal 9 2 2 3 2 2 3 2" xfId="9227"/>
    <cellStyle name="Normal 9 2 2 3 2 2 3 2 2" xfId="9228"/>
    <cellStyle name="Normal 9 2 2 3 2 2 3 3" xfId="9229"/>
    <cellStyle name="Normal 9 2 2 3 2 2 3 4" xfId="9230"/>
    <cellStyle name="Normal 9 2 2 3 2 2 4" xfId="9231"/>
    <cellStyle name="Normal 9 2 2 3 2 2 4 2" xfId="9232"/>
    <cellStyle name="Normal 9 2 2 3 2 2 5" xfId="9233"/>
    <cellStyle name="Normal 9 2 2 3 2 2 6" xfId="9234"/>
    <cellStyle name="Normal 9 2 2 3 2 3" xfId="9235"/>
    <cellStyle name="Normal 9 2 2 3 2 3 2" xfId="9236"/>
    <cellStyle name="Normal 9 2 2 3 2 3 2 2" xfId="9237"/>
    <cellStyle name="Normal 9 2 2 3 2 3 2 2 2" xfId="9238"/>
    <cellStyle name="Normal 9 2 2 3 2 3 2 3" xfId="9239"/>
    <cellStyle name="Normal 9 2 2 3 2 3 2 4" xfId="9240"/>
    <cellStyle name="Normal 9 2 2 3 2 3 3" xfId="9241"/>
    <cellStyle name="Normal 9 2 2 3 2 3 3 2" xfId="9242"/>
    <cellStyle name="Normal 9 2 2 3 2 3 4" xfId="9243"/>
    <cellStyle name="Normal 9 2 2 3 2 3 5" xfId="9244"/>
    <cellStyle name="Normal 9 2 2 3 2 4" xfId="9245"/>
    <cellStyle name="Normal 9 2 2 3 2 4 2" xfId="9246"/>
    <cellStyle name="Normal 9 2 2 3 2 4 2 2" xfId="9247"/>
    <cellStyle name="Normal 9 2 2 3 2 4 3" xfId="9248"/>
    <cellStyle name="Normal 9 2 2 3 2 4 4" xfId="9249"/>
    <cellStyle name="Normal 9 2 2 3 2 5" xfId="9250"/>
    <cellStyle name="Normal 9 2 2 3 2 5 2" xfId="9251"/>
    <cellStyle name="Normal 9 2 2 3 2 6" xfId="9252"/>
    <cellStyle name="Normal 9 2 2 3 2 7" xfId="9253"/>
    <cellStyle name="Normal 9 2 2 3 3" xfId="9254"/>
    <cellStyle name="Normal 9 2 2 3 3 2" xfId="9255"/>
    <cellStyle name="Normal 9 2 2 3 3 2 2" xfId="9256"/>
    <cellStyle name="Normal 9 2 2 3 3 2 2 2" xfId="9257"/>
    <cellStyle name="Normal 9 2 2 3 3 2 2 2 2" xfId="9258"/>
    <cellStyle name="Normal 9 2 2 3 3 2 2 3" xfId="9259"/>
    <cellStyle name="Normal 9 2 2 3 3 2 2 4" xfId="9260"/>
    <cellStyle name="Normal 9 2 2 3 3 2 3" xfId="9261"/>
    <cellStyle name="Normal 9 2 2 3 3 2 3 2" xfId="9262"/>
    <cellStyle name="Normal 9 2 2 3 3 2 4" xfId="9263"/>
    <cellStyle name="Normal 9 2 2 3 3 2 5" xfId="9264"/>
    <cellStyle name="Normal 9 2 2 3 3 3" xfId="9265"/>
    <cellStyle name="Normal 9 2 2 3 3 3 2" xfId="9266"/>
    <cellStyle name="Normal 9 2 2 3 3 3 2 2" xfId="9267"/>
    <cellStyle name="Normal 9 2 2 3 3 3 3" xfId="9268"/>
    <cellStyle name="Normal 9 2 2 3 3 3 4" xfId="9269"/>
    <cellStyle name="Normal 9 2 2 3 3 4" xfId="9270"/>
    <cellStyle name="Normal 9 2 2 3 3 4 2" xfId="9271"/>
    <cellStyle name="Normal 9 2 2 3 3 5" xfId="9272"/>
    <cellStyle name="Normal 9 2 2 3 3 6" xfId="9273"/>
    <cellStyle name="Normal 9 2 2 3 4" xfId="9274"/>
    <cellStyle name="Normal 9 2 2 3 4 2" xfId="9275"/>
    <cellStyle name="Normal 9 2 2 3 4 2 2" xfId="9276"/>
    <cellStyle name="Normal 9 2 2 3 4 2 2 2" xfId="9277"/>
    <cellStyle name="Normal 9 2 2 3 4 2 2 2 2" xfId="9278"/>
    <cellStyle name="Normal 9 2 2 3 4 2 2 3" xfId="9279"/>
    <cellStyle name="Normal 9 2 2 3 4 2 2 4" xfId="9280"/>
    <cellStyle name="Normal 9 2 2 3 4 2 3" xfId="9281"/>
    <cellStyle name="Normal 9 2 2 3 4 2 3 2" xfId="9282"/>
    <cellStyle name="Normal 9 2 2 3 4 2 4" xfId="9283"/>
    <cellStyle name="Normal 9 2 2 3 4 2 5" xfId="9284"/>
    <cellStyle name="Normal 9 2 2 3 4 3" xfId="9285"/>
    <cellStyle name="Normal 9 2 2 3 4 3 2" xfId="9286"/>
    <cellStyle name="Normal 9 2 2 3 4 3 2 2" xfId="9287"/>
    <cellStyle name="Normal 9 2 2 3 4 3 3" xfId="9288"/>
    <cellStyle name="Normal 9 2 2 3 4 3 4" xfId="9289"/>
    <cellStyle name="Normal 9 2 2 3 4 4" xfId="9290"/>
    <cellStyle name="Normal 9 2 2 3 4 4 2" xfId="9291"/>
    <cellStyle name="Normal 9 2 2 3 4 5" xfId="9292"/>
    <cellStyle name="Normal 9 2 2 3 4 6" xfId="9293"/>
    <cellStyle name="Normal 9 2 2 3 5" xfId="9294"/>
    <cellStyle name="Normal 9 2 2 3 5 2" xfId="9295"/>
    <cellStyle name="Normal 9 2 2 3 5 2 2" xfId="9296"/>
    <cellStyle name="Normal 9 2 2 3 5 2 2 2" xfId="9297"/>
    <cellStyle name="Normal 9 2 2 3 5 2 3" xfId="9298"/>
    <cellStyle name="Normal 9 2 2 3 5 2 4" xfId="9299"/>
    <cellStyle name="Normal 9 2 2 3 5 3" xfId="9300"/>
    <cellStyle name="Normal 9 2 2 3 5 3 2" xfId="9301"/>
    <cellStyle name="Normal 9 2 2 3 5 4" xfId="9302"/>
    <cellStyle name="Normal 9 2 2 3 5 5" xfId="9303"/>
    <cellStyle name="Normal 9 2 2 3 6" xfId="9304"/>
    <cellStyle name="Normal 9 2 2 3 6 2" xfId="9305"/>
    <cellStyle name="Normal 9 2 2 3 6 2 2" xfId="9306"/>
    <cellStyle name="Normal 9 2 2 3 6 3" xfId="9307"/>
    <cellStyle name="Normal 9 2 2 3 6 4" xfId="9308"/>
    <cellStyle name="Normal 9 2 2 3 7" xfId="9309"/>
    <cellStyle name="Normal 9 2 2 3 7 2" xfId="9310"/>
    <cellStyle name="Normal 9 2 2 3 8" xfId="9311"/>
    <cellStyle name="Normal 9 2 2 3 9" xfId="9312"/>
    <cellStyle name="Normal 9 2 2 4" xfId="9313"/>
    <cellStyle name="Normal 9 2 2 4 2" xfId="9314"/>
    <cellStyle name="Normal 9 2 2 4 2 2" xfId="9315"/>
    <cellStyle name="Normal 9 2 2 4 2 2 2" xfId="9316"/>
    <cellStyle name="Normal 9 2 2 4 2 2 2 2" xfId="9317"/>
    <cellStyle name="Normal 9 2 2 4 2 2 2 2 2" xfId="9318"/>
    <cellStyle name="Normal 9 2 2 4 2 2 2 3" xfId="9319"/>
    <cellStyle name="Normal 9 2 2 4 2 2 2 4" xfId="9320"/>
    <cellStyle name="Normal 9 2 2 4 2 2 3" xfId="9321"/>
    <cellStyle name="Normal 9 2 2 4 2 2 3 2" xfId="9322"/>
    <cellStyle name="Normal 9 2 2 4 2 2 4" xfId="9323"/>
    <cellStyle name="Normal 9 2 2 4 2 2 5" xfId="9324"/>
    <cellStyle name="Normal 9 2 2 4 2 3" xfId="9325"/>
    <cellStyle name="Normal 9 2 2 4 2 3 2" xfId="9326"/>
    <cellStyle name="Normal 9 2 2 4 2 3 2 2" xfId="9327"/>
    <cellStyle name="Normal 9 2 2 4 2 3 3" xfId="9328"/>
    <cellStyle name="Normal 9 2 2 4 2 3 4" xfId="9329"/>
    <cellStyle name="Normal 9 2 2 4 2 4" xfId="9330"/>
    <cellStyle name="Normal 9 2 2 4 2 4 2" xfId="9331"/>
    <cellStyle name="Normal 9 2 2 4 2 5" xfId="9332"/>
    <cellStyle name="Normal 9 2 2 4 2 6" xfId="9333"/>
    <cellStyle name="Normal 9 2 2 4 3" xfId="9334"/>
    <cellStyle name="Normal 9 2 2 4 3 2" xfId="9335"/>
    <cellStyle name="Normal 9 2 2 4 3 2 2" xfId="9336"/>
    <cellStyle name="Normal 9 2 2 4 3 2 2 2" xfId="9337"/>
    <cellStyle name="Normal 9 2 2 4 3 2 3" xfId="9338"/>
    <cellStyle name="Normal 9 2 2 4 3 2 4" xfId="9339"/>
    <cellStyle name="Normal 9 2 2 4 3 3" xfId="9340"/>
    <cellStyle name="Normal 9 2 2 4 3 3 2" xfId="9341"/>
    <cellStyle name="Normal 9 2 2 4 3 4" xfId="9342"/>
    <cellStyle name="Normal 9 2 2 4 3 5" xfId="9343"/>
    <cellStyle name="Normal 9 2 2 4 4" xfId="9344"/>
    <cellStyle name="Normal 9 2 2 4 4 2" xfId="9345"/>
    <cellStyle name="Normal 9 2 2 4 4 2 2" xfId="9346"/>
    <cellStyle name="Normal 9 2 2 4 4 3" xfId="9347"/>
    <cellStyle name="Normal 9 2 2 4 4 4" xfId="9348"/>
    <cellStyle name="Normal 9 2 2 4 5" xfId="9349"/>
    <cellStyle name="Normal 9 2 2 4 5 2" xfId="9350"/>
    <cellStyle name="Normal 9 2 2 4 6" xfId="9351"/>
    <cellStyle name="Normal 9 2 2 4 7" xfId="9352"/>
    <cellStyle name="Normal 9 2 2 5" xfId="9353"/>
    <cellStyle name="Normal 9 2 2 5 2" xfId="9354"/>
    <cellStyle name="Normal 9 2 2 5 2 2" xfId="9355"/>
    <cellStyle name="Normal 9 2 2 5 2 2 2" xfId="9356"/>
    <cellStyle name="Normal 9 2 2 5 2 2 2 2" xfId="9357"/>
    <cellStyle name="Normal 9 2 2 5 2 2 3" xfId="9358"/>
    <cellStyle name="Normal 9 2 2 5 2 2 4" xfId="9359"/>
    <cellStyle name="Normal 9 2 2 5 2 3" xfId="9360"/>
    <cellStyle name="Normal 9 2 2 5 2 3 2" xfId="9361"/>
    <cellStyle name="Normal 9 2 2 5 2 4" xfId="9362"/>
    <cellStyle name="Normal 9 2 2 5 2 5" xfId="9363"/>
    <cellStyle name="Normal 9 2 2 5 3" xfId="9364"/>
    <cellStyle name="Normal 9 2 2 5 3 2" xfId="9365"/>
    <cellStyle name="Normal 9 2 2 5 3 2 2" xfId="9366"/>
    <cellStyle name="Normal 9 2 2 5 3 3" xfId="9367"/>
    <cellStyle name="Normal 9 2 2 5 3 4" xfId="9368"/>
    <cellStyle name="Normal 9 2 2 5 4" xfId="9369"/>
    <cellStyle name="Normal 9 2 2 5 4 2" xfId="9370"/>
    <cellStyle name="Normal 9 2 2 5 5" xfId="9371"/>
    <cellStyle name="Normal 9 2 2 5 6" xfId="9372"/>
    <cellStyle name="Normal 9 2 2 6" xfId="9373"/>
    <cellStyle name="Normal 9 2 2 6 2" xfId="9374"/>
    <cellStyle name="Normal 9 2 2 6 2 2" xfId="9375"/>
    <cellStyle name="Normal 9 2 2 6 2 2 2" xfId="9376"/>
    <cellStyle name="Normal 9 2 2 6 2 2 2 2" xfId="9377"/>
    <cellStyle name="Normal 9 2 2 6 2 2 3" xfId="9378"/>
    <cellStyle name="Normal 9 2 2 6 2 2 4" xfId="9379"/>
    <cellStyle name="Normal 9 2 2 6 2 3" xfId="9380"/>
    <cellStyle name="Normal 9 2 2 6 2 3 2" xfId="9381"/>
    <cellStyle name="Normal 9 2 2 6 2 4" xfId="9382"/>
    <cellStyle name="Normal 9 2 2 6 2 5" xfId="9383"/>
    <cellStyle name="Normal 9 2 2 6 3" xfId="9384"/>
    <cellStyle name="Normal 9 2 2 6 3 2" xfId="9385"/>
    <cellStyle name="Normal 9 2 2 6 3 2 2" xfId="9386"/>
    <cellStyle name="Normal 9 2 2 6 3 3" xfId="9387"/>
    <cellStyle name="Normal 9 2 2 6 3 4" xfId="9388"/>
    <cellStyle name="Normal 9 2 2 6 4" xfId="9389"/>
    <cellStyle name="Normal 9 2 2 6 4 2" xfId="9390"/>
    <cellStyle name="Normal 9 2 2 6 5" xfId="9391"/>
    <cellStyle name="Normal 9 2 2 6 6" xfId="9392"/>
    <cellStyle name="Normal 9 2 2 7" xfId="9393"/>
    <cellStyle name="Normal 9 2 2 7 2" xfId="9394"/>
    <cellStyle name="Normal 9 2 2 7 2 2" xfId="9395"/>
    <cellStyle name="Normal 9 2 2 7 2 2 2" xfId="9396"/>
    <cellStyle name="Normal 9 2 2 7 2 3" xfId="9397"/>
    <cellStyle name="Normal 9 2 2 7 2 4" xfId="9398"/>
    <cellStyle name="Normal 9 2 2 7 3" xfId="9399"/>
    <cellStyle name="Normal 9 2 2 7 3 2" xfId="9400"/>
    <cellStyle name="Normal 9 2 2 7 4" xfId="9401"/>
    <cellStyle name="Normal 9 2 2 7 5" xfId="9402"/>
    <cellStyle name="Normal 9 2 2 8" xfId="9403"/>
    <cellStyle name="Normal 9 2 2 8 2" xfId="9404"/>
    <cellStyle name="Normal 9 2 2 8 2 2" xfId="9405"/>
    <cellStyle name="Normal 9 2 2 8 2 2 2" xfId="9406"/>
    <cellStyle name="Normal 9 2 2 8 2 3" xfId="9407"/>
    <cellStyle name="Normal 9 2 2 8 2 4" xfId="9408"/>
    <cellStyle name="Normal 9 2 2 8 3" xfId="9409"/>
    <cellStyle name="Normal 9 2 2 8 3 2" xfId="9410"/>
    <cellStyle name="Normal 9 2 2 8 4" xfId="9411"/>
    <cellStyle name="Normal 9 2 2 8 5" xfId="9412"/>
    <cellStyle name="Normal 9 2 2 9" xfId="9413"/>
    <cellStyle name="Normal 9 2 2 9 2" xfId="9414"/>
    <cellStyle name="Normal 9 2 2 9 2 2" xfId="9415"/>
    <cellStyle name="Normal 9 2 2 9 3" xfId="9416"/>
    <cellStyle name="Normal 9 2 2 9 4" xfId="9417"/>
    <cellStyle name="Normal 9 2 3" xfId="9418"/>
    <cellStyle name="Normal 9 2 3 10" xfId="9419"/>
    <cellStyle name="Normal 9 2 3 2" xfId="9420"/>
    <cellStyle name="Normal 9 2 3 2 2" xfId="9421"/>
    <cellStyle name="Normal 9 2 3 2 2 2" xfId="9422"/>
    <cellStyle name="Normal 9 2 3 2 2 2 2" xfId="9423"/>
    <cellStyle name="Normal 9 2 3 2 2 2 2 2" xfId="9424"/>
    <cellStyle name="Normal 9 2 3 2 2 2 2 2 2" xfId="9425"/>
    <cellStyle name="Normal 9 2 3 2 2 2 2 2 2 2" xfId="9426"/>
    <cellStyle name="Normal 9 2 3 2 2 2 2 2 3" xfId="9427"/>
    <cellStyle name="Normal 9 2 3 2 2 2 2 2 4" xfId="9428"/>
    <cellStyle name="Normal 9 2 3 2 2 2 2 3" xfId="9429"/>
    <cellStyle name="Normal 9 2 3 2 2 2 2 3 2" xfId="9430"/>
    <cellStyle name="Normal 9 2 3 2 2 2 2 4" xfId="9431"/>
    <cellStyle name="Normal 9 2 3 2 2 2 2 5" xfId="9432"/>
    <cellStyle name="Normal 9 2 3 2 2 2 3" xfId="9433"/>
    <cellStyle name="Normal 9 2 3 2 2 2 3 2" xfId="9434"/>
    <cellStyle name="Normal 9 2 3 2 2 2 3 2 2" xfId="9435"/>
    <cellStyle name="Normal 9 2 3 2 2 2 3 3" xfId="9436"/>
    <cellStyle name="Normal 9 2 3 2 2 2 3 4" xfId="9437"/>
    <cellStyle name="Normal 9 2 3 2 2 2 4" xfId="9438"/>
    <cellStyle name="Normal 9 2 3 2 2 2 4 2" xfId="9439"/>
    <cellStyle name="Normal 9 2 3 2 2 2 5" xfId="9440"/>
    <cellStyle name="Normal 9 2 3 2 2 2 6" xfId="9441"/>
    <cellStyle name="Normal 9 2 3 2 2 3" xfId="9442"/>
    <cellStyle name="Normal 9 2 3 2 2 3 2" xfId="9443"/>
    <cellStyle name="Normal 9 2 3 2 2 3 2 2" xfId="9444"/>
    <cellStyle name="Normal 9 2 3 2 2 3 2 2 2" xfId="9445"/>
    <cellStyle name="Normal 9 2 3 2 2 3 2 3" xfId="9446"/>
    <cellStyle name="Normal 9 2 3 2 2 3 2 4" xfId="9447"/>
    <cellStyle name="Normal 9 2 3 2 2 3 3" xfId="9448"/>
    <cellStyle name="Normal 9 2 3 2 2 3 3 2" xfId="9449"/>
    <cellStyle name="Normal 9 2 3 2 2 3 4" xfId="9450"/>
    <cellStyle name="Normal 9 2 3 2 2 3 5" xfId="9451"/>
    <cellStyle name="Normal 9 2 3 2 2 4" xfId="9452"/>
    <cellStyle name="Normal 9 2 3 2 2 4 2" xfId="9453"/>
    <cellStyle name="Normal 9 2 3 2 2 4 2 2" xfId="9454"/>
    <cellStyle name="Normal 9 2 3 2 2 4 3" xfId="9455"/>
    <cellStyle name="Normal 9 2 3 2 2 4 4" xfId="9456"/>
    <cellStyle name="Normal 9 2 3 2 2 5" xfId="9457"/>
    <cellStyle name="Normal 9 2 3 2 2 5 2" xfId="9458"/>
    <cellStyle name="Normal 9 2 3 2 2 6" xfId="9459"/>
    <cellStyle name="Normal 9 2 3 2 2 7" xfId="9460"/>
    <cellStyle name="Normal 9 2 3 2 3" xfId="9461"/>
    <cellStyle name="Normal 9 2 3 2 3 2" xfId="9462"/>
    <cellStyle name="Normal 9 2 3 2 3 2 2" xfId="9463"/>
    <cellStyle name="Normal 9 2 3 2 3 2 2 2" xfId="9464"/>
    <cellStyle name="Normal 9 2 3 2 3 2 2 2 2" xfId="9465"/>
    <cellStyle name="Normal 9 2 3 2 3 2 2 3" xfId="9466"/>
    <cellStyle name="Normal 9 2 3 2 3 2 2 4" xfId="9467"/>
    <cellStyle name="Normal 9 2 3 2 3 2 3" xfId="9468"/>
    <cellStyle name="Normal 9 2 3 2 3 2 3 2" xfId="9469"/>
    <cellStyle name="Normal 9 2 3 2 3 2 4" xfId="9470"/>
    <cellStyle name="Normal 9 2 3 2 3 2 5" xfId="9471"/>
    <cellStyle name="Normal 9 2 3 2 3 3" xfId="9472"/>
    <cellStyle name="Normal 9 2 3 2 3 3 2" xfId="9473"/>
    <cellStyle name="Normal 9 2 3 2 3 3 2 2" xfId="9474"/>
    <cellStyle name="Normal 9 2 3 2 3 3 3" xfId="9475"/>
    <cellStyle name="Normal 9 2 3 2 3 3 4" xfId="9476"/>
    <cellStyle name="Normal 9 2 3 2 3 4" xfId="9477"/>
    <cellStyle name="Normal 9 2 3 2 3 4 2" xfId="9478"/>
    <cellStyle name="Normal 9 2 3 2 3 5" xfId="9479"/>
    <cellStyle name="Normal 9 2 3 2 3 6" xfId="9480"/>
    <cellStyle name="Normal 9 2 3 2 4" xfId="9481"/>
    <cellStyle name="Normal 9 2 3 2 4 2" xfId="9482"/>
    <cellStyle name="Normal 9 2 3 2 4 2 2" xfId="9483"/>
    <cellStyle name="Normal 9 2 3 2 4 2 2 2" xfId="9484"/>
    <cellStyle name="Normal 9 2 3 2 4 2 2 2 2" xfId="9485"/>
    <cellStyle name="Normal 9 2 3 2 4 2 2 3" xfId="9486"/>
    <cellStyle name="Normal 9 2 3 2 4 2 2 4" xfId="9487"/>
    <cellStyle name="Normal 9 2 3 2 4 2 3" xfId="9488"/>
    <cellStyle name="Normal 9 2 3 2 4 2 3 2" xfId="9489"/>
    <cellStyle name="Normal 9 2 3 2 4 2 4" xfId="9490"/>
    <cellStyle name="Normal 9 2 3 2 4 2 5" xfId="9491"/>
    <cellStyle name="Normal 9 2 3 2 4 3" xfId="9492"/>
    <cellStyle name="Normal 9 2 3 2 4 3 2" xfId="9493"/>
    <cellStyle name="Normal 9 2 3 2 4 3 2 2" xfId="9494"/>
    <cellStyle name="Normal 9 2 3 2 4 3 3" xfId="9495"/>
    <cellStyle name="Normal 9 2 3 2 4 3 4" xfId="9496"/>
    <cellStyle name="Normal 9 2 3 2 4 4" xfId="9497"/>
    <cellStyle name="Normal 9 2 3 2 4 4 2" xfId="9498"/>
    <cellStyle name="Normal 9 2 3 2 4 5" xfId="9499"/>
    <cellStyle name="Normal 9 2 3 2 4 6" xfId="9500"/>
    <cellStyle name="Normal 9 2 3 2 5" xfId="9501"/>
    <cellStyle name="Normal 9 2 3 2 5 2" xfId="9502"/>
    <cellStyle name="Normal 9 2 3 2 5 2 2" xfId="9503"/>
    <cellStyle name="Normal 9 2 3 2 5 2 2 2" xfId="9504"/>
    <cellStyle name="Normal 9 2 3 2 5 2 3" xfId="9505"/>
    <cellStyle name="Normal 9 2 3 2 5 2 4" xfId="9506"/>
    <cellStyle name="Normal 9 2 3 2 5 3" xfId="9507"/>
    <cellStyle name="Normal 9 2 3 2 5 3 2" xfId="9508"/>
    <cellStyle name="Normal 9 2 3 2 5 4" xfId="9509"/>
    <cellStyle name="Normal 9 2 3 2 5 5" xfId="9510"/>
    <cellStyle name="Normal 9 2 3 2 6" xfId="9511"/>
    <cellStyle name="Normal 9 2 3 2 6 2" xfId="9512"/>
    <cellStyle name="Normal 9 2 3 2 6 2 2" xfId="9513"/>
    <cellStyle name="Normal 9 2 3 2 6 3" xfId="9514"/>
    <cellStyle name="Normal 9 2 3 2 6 4" xfId="9515"/>
    <cellStyle name="Normal 9 2 3 2 7" xfId="9516"/>
    <cellStyle name="Normal 9 2 3 2 7 2" xfId="9517"/>
    <cellStyle name="Normal 9 2 3 2 8" xfId="9518"/>
    <cellStyle name="Normal 9 2 3 2 9" xfId="9519"/>
    <cellStyle name="Normal 9 2 3 3" xfId="9520"/>
    <cellStyle name="Normal 9 2 3 3 2" xfId="9521"/>
    <cellStyle name="Normal 9 2 3 3 2 2" xfId="9522"/>
    <cellStyle name="Normal 9 2 3 3 2 2 2" xfId="9523"/>
    <cellStyle name="Normal 9 2 3 3 2 2 2 2" xfId="9524"/>
    <cellStyle name="Normal 9 2 3 3 2 2 2 2 2" xfId="9525"/>
    <cellStyle name="Normal 9 2 3 3 2 2 2 3" xfId="9526"/>
    <cellStyle name="Normal 9 2 3 3 2 2 2 4" xfId="9527"/>
    <cellStyle name="Normal 9 2 3 3 2 2 3" xfId="9528"/>
    <cellStyle name="Normal 9 2 3 3 2 2 3 2" xfId="9529"/>
    <cellStyle name="Normal 9 2 3 3 2 2 4" xfId="9530"/>
    <cellStyle name="Normal 9 2 3 3 2 2 5" xfId="9531"/>
    <cellStyle name="Normal 9 2 3 3 2 3" xfId="9532"/>
    <cellStyle name="Normal 9 2 3 3 2 3 2" xfId="9533"/>
    <cellStyle name="Normal 9 2 3 3 2 3 2 2" xfId="9534"/>
    <cellStyle name="Normal 9 2 3 3 2 3 3" xfId="9535"/>
    <cellStyle name="Normal 9 2 3 3 2 3 4" xfId="9536"/>
    <cellStyle name="Normal 9 2 3 3 2 4" xfId="9537"/>
    <cellStyle name="Normal 9 2 3 3 2 4 2" xfId="9538"/>
    <cellStyle name="Normal 9 2 3 3 2 5" xfId="9539"/>
    <cellStyle name="Normal 9 2 3 3 2 6" xfId="9540"/>
    <cellStyle name="Normal 9 2 3 3 3" xfId="9541"/>
    <cellStyle name="Normal 9 2 3 3 3 2" xfId="9542"/>
    <cellStyle name="Normal 9 2 3 3 3 2 2" xfId="9543"/>
    <cellStyle name="Normal 9 2 3 3 3 2 2 2" xfId="9544"/>
    <cellStyle name="Normal 9 2 3 3 3 2 3" xfId="9545"/>
    <cellStyle name="Normal 9 2 3 3 3 2 4" xfId="9546"/>
    <cellStyle name="Normal 9 2 3 3 3 3" xfId="9547"/>
    <cellStyle name="Normal 9 2 3 3 3 3 2" xfId="9548"/>
    <cellStyle name="Normal 9 2 3 3 3 4" xfId="9549"/>
    <cellStyle name="Normal 9 2 3 3 3 5" xfId="9550"/>
    <cellStyle name="Normal 9 2 3 3 4" xfId="9551"/>
    <cellStyle name="Normal 9 2 3 3 4 2" xfId="9552"/>
    <cellStyle name="Normal 9 2 3 3 4 2 2" xfId="9553"/>
    <cellStyle name="Normal 9 2 3 3 4 3" xfId="9554"/>
    <cellStyle name="Normal 9 2 3 3 4 4" xfId="9555"/>
    <cellStyle name="Normal 9 2 3 3 5" xfId="9556"/>
    <cellStyle name="Normal 9 2 3 3 5 2" xfId="9557"/>
    <cellStyle name="Normal 9 2 3 3 6" xfId="9558"/>
    <cellStyle name="Normal 9 2 3 3 7" xfId="9559"/>
    <cellStyle name="Normal 9 2 3 4" xfId="9560"/>
    <cellStyle name="Normal 9 2 3 4 2" xfId="9561"/>
    <cellStyle name="Normal 9 2 3 4 2 2" xfId="9562"/>
    <cellStyle name="Normal 9 2 3 4 2 2 2" xfId="9563"/>
    <cellStyle name="Normal 9 2 3 4 2 2 2 2" xfId="9564"/>
    <cellStyle name="Normal 9 2 3 4 2 2 3" xfId="9565"/>
    <cellStyle name="Normal 9 2 3 4 2 2 4" xfId="9566"/>
    <cellStyle name="Normal 9 2 3 4 2 3" xfId="9567"/>
    <cellStyle name="Normal 9 2 3 4 2 3 2" xfId="9568"/>
    <cellStyle name="Normal 9 2 3 4 2 4" xfId="9569"/>
    <cellStyle name="Normal 9 2 3 4 2 5" xfId="9570"/>
    <cellStyle name="Normal 9 2 3 4 3" xfId="9571"/>
    <cellStyle name="Normal 9 2 3 4 3 2" xfId="9572"/>
    <cellStyle name="Normal 9 2 3 4 3 2 2" xfId="9573"/>
    <cellStyle name="Normal 9 2 3 4 3 3" xfId="9574"/>
    <cellStyle name="Normal 9 2 3 4 3 4" xfId="9575"/>
    <cellStyle name="Normal 9 2 3 4 4" xfId="9576"/>
    <cellStyle name="Normal 9 2 3 4 4 2" xfId="9577"/>
    <cellStyle name="Normal 9 2 3 4 5" xfId="9578"/>
    <cellStyle name="Normal 9 2 3 4 6" xfId="9579"/>
    <cellStyle name="Normal 9 2 3 5" xfId="9580"/>
    <cellStyle name="Normal 9 2 3 5 2" xfId="9581"/>
    <cellStyle name="Normal 9 2 3 5 2 2" xfId="9582"/>
    <cellStyle name="Normal 9 2 3 5 2 2 2" xfId="9583"/>
    <cellStyle name="Normal 9 2 3 5 2 2 2 2" xfId="9584"/>
    <cellStyle name="Normal 9 2 3 5 2 2 3" xfId="9585"/>
    <cellStyle name="Normal 9 2 3 5 2 2 4" xfId="9586"/>
    <cellStyle name="Normal 9 2 3 5 2 3" xfId="9587"/>
    <cellStyle name="Normal 9 2 3 5 2 3 2" xfId="9588"/>
    <cellStyle name="Normal 9 2 3 5 2 4" xfId="9589"/>
    <cellStyle name="Normal 9 2 3 5 2 5" xfId="9590"/>
    <cellStyle name="Normal 9 2 3 5 3" xfId="9591"/>
    <cellStyle name="Normal 9 2 3 5 3 2" xfId="9592"/>
    <cellStyle name="Normal 9 2 3 5 3 2 2" xfId="9593"/>
    <cellStyle name="Normal 9 2 3 5 3 3" xfId="9594"/>
    <cellStyle name="Normal 9 2 3 5 3 4" xfId="9595"/>
    <cellStyle name="Normal 9 2 3 5 4" xfId="9596"/>
    <cellStyle name="Normal 9 2 3 5 4 2" xfId="9597"/>
    <cellStyle name="Normal 9 2 3 5 5" xfId="9598"/>
    <cellStyle name="Normal 9 2 3 5 6" xfId="9599"/>
    <cellStyle name="Normal 9 2 3 6" xfId="9600"/>
    <cellStyle name="Normal 9 2 3 6 2" xfId="9601"/>
    <cellStyle name="Normal 9 2 3 6 2 2" xfId="9602"/>
    <cellStyle name="Normal 9 2 3 6 2 2 2" xfId="9603"/>
    <cellStyle name="Normal 9 2 3 6 2 3" xfId="9604"/>
    <cellStyle name="Normal 9 2 3 6 2 4" xfId="9605"/>
    <cellStyle name="Normal 9 2 3 6 3" xfId="9606"/>
    <cellStyle name="Normal 9 2 3 6 3 2" xfId="9607"/>
    <cellStyle name="Normal 9 2 3 6 4" xfId="9608"/>
    <cellStyle name="Normal 9 2 3 6 5" xfId="9609"/>
    <cellStyle name="Normal 9 2 3 7" xfId="9610"/>
    <cellStyle name="Normal 9 2 3 7 2" xfId="9611"/>
    <cellStyle name="Normal 9 2 3 7 2 2" xfId="9612"/>
    <cellStyle name="Normal 9 2 3 7 3" xfId="9613"/>
    <cellStyle name="Normal 9 2 3 7 4" xfId="9614"/>
    <cellStyle name="Normal 9 2 3 8" xfId="9615"/>
    <cellStyle name="Normal 9 2 3 8 2" xfId="9616"/>
    <cellStyle name="Normal 9 2 3 9" xfId="9617"/>
    <cellStyle name="Normal 9 2 4" xfId="9618"/>
    <cellStyle name="Normal 9 2 4 2" xfId="9619"/>
    <cellStyle name="Normal 9 2 4 2 2" xfId="9620"/>
    <cellStyle name="Normal 9 2 4 2 2 2" xfId="9621"/>
    <cellStyle name="Normal 9 2 4 2 2 2 2" xfId="9622"/>
    <cellStyle name="Normal 9 2 4 2 2 2 2 2" xfId="9623"/>
    <cellStyle name="Normal 9 2 4 2 2 2 2 2 2" xfId="9624"/>
    <cellStyle name="Normal 9 2 4 2 2 2 2 3" xfId="9625"/>
    <cellStyle name="Normal 9 2 4 2 2 2 2 4" xfId="9626"/>
    <cellStyle name="Normal 9 2 4 2 2 2 3" xfId="9627"/>
    <cellStyle name="Normal 9 2 4 2 2 2 3 2" xfId="9628"/>
    <cellStyle name="Normal 9 2 4 2 2 2 4" xfId="9629"/>
    <cellStyle name="Normal 9 2 4 2 2 2 5" xfId="9630"/>
    <cellStyle name="Normal 9 2 4 2 2 3" xfId="9631"/>
    <cellStyle name="Normal 9 2 4 2 2 3 2" xfId="9632"/>
    <cellStyle name="Normal 9 2 4 2 2 3 2 2" xfId="9633"/>
    <cellStyle name="Normal 9 2 4 2 2 3 3" xfId="9634"/>
    <cellStyle name="Normal 9 2 4 2 2 3 4" xfId="9635"/>
    <cellStyle name="Normal 9 2 4 2 2 4" xfId="9636"/>
    <cellStyle name="Normal 9 2 4 2 2 4 2" xfId="9637"/>
    <cellStyle name="Normal 9 2 4 2 2 5" xfId="9638"/>
    <cellStyle name="Normal 9 2 4 2 2 6" xfId="9639"/>
    <cellStyle name="Normal 9 2 4 2 3" xfId="9640"/>
    <cellStyle name="Normal 9 2 4 2 3 2" xfId="9641"/>
    <cellStyle name="Normal 9 2 4 2 3 2 2" xfId="9642"/>
    <cellStyle name="Normal 9 2 4 2 3 2 2 2" xfId="9643"/>
    <cellStyle name="Normal 9 2 4 2 3 2 3" xfId="9644"/>
    <cellStyle name="Normal 9 2 4 2 3 2 4" xfId="9645"/>
    <cellStyle name="Normal 9 2 4 2 3 3" xfId="9646"/>
    <cellStyle name="Normal 9 2 4 2 3 3 2" xfId="9647"/>
    <cellStyle name="Normal 9 2 4 2 3 4" xfId="9648"/>
    <cellStyle name="Normal 9 2 4 2 3 5" xfId="9649"/>
    <cellStyle name="Normal 9 2 4 2 4" xfId="9650"/>
    <cellStyle name="Normal 9 2 4 2 4 2" xfId="9651"/>
    <cellStyle name="Normal 9 2 4 2 4 2 2" xfId="9652"/>
    <cellStyle name="Normal 9 2 4 2 4 3" xfId="9653"/>
    <cellStyle name="Normal 9 2 4 2 4 4" xfId="9654"/>
    <cellStyle name="Normal 9 2 4 2 5" xfId="9655"/>
    <cellStyle name="Normal 9 2 4 2 5 2" xfId="9656"/>
    <cellStyle name="Normal 9 2 4 2 6" xfId="9657"/>
    <cellStyle name="Normal 9 2 4 2 7" xfId="9658"/>
    <cellStyle name="Normal 9 2 4 3" xfId="9659"/>
    <cellStyle name="Normal 9 2 4 3 2" xfId="9660"/>
    <cellStyle name="Normal 9 2 4 3 2 2" xfId="9661"/>
    <cellStyle name="Normal 9 2 4 3 2 2 2" xfId="9662"/>
    <cellStyle name="Normal 9 2 4 3 2 2 2 2" xfId="9663"/>
    <cellStyle name="Normal 9 2 4 3 2 2 3" xfId="9664"/>
    <cellStyle name="Normal 9 2 4 3 2 2 4" xfId="9665"/>
    <cellStyle name="Normal 9 2 4 3 2 3" xfId="9666"/>
    <cellStyle name="Normal 9 2 4 3 2 3 2" xfId="9667"/>
    <cellStyle name="Normal 9 2 4 3 2 4" xfId="9668"/>
    <cellStyle name="Normal 9 2 4 3 2 5" xfId="9669"/>
    <cellStyle name="Normal 9 2 4 3 3" xfId="9670"/>
    <cellStyle name="Normal 9 2 4 3 3 2" xfId="9671"/>
    <cellStyle name="Normal 9 2 4 3 3 2 2" xfId="9672"/>
    <cellStyle name="Normal 9 2 4 3 3 3" xfId="9673"/>
    <cellStyle name="Normal 9 2 4 3 3 4" xfId="9674"/>
    <cellStyle name="Normal 9 2 4 3 4" xfId="9675"/>
    <cellStyle name="Normal 9 2 4 3 4 2" xfId="9676"/>
    <cellStyle name="Normal 9 2 4 3 5" xfId="9677"/>
    <cellStyle name="Normal 9 2 4 3 6" xfId="9678"/>
    <cellStyle name="Normal 9 2 4 4" xfId="9679"/>
    <cellStyle name="Normal 9 2 4 4 2" xfId="9680"/>
    <cellStyle name="Normal 9 2 4 4 2 2" xfId="9681"/>
    <cellStyle name="Normal 9 2 4 4 2 2 2" xfId="9682"/>
    <cellStyle name="Normal 9 2 4 4 2 2 2 2" xfId="9683"/>
    <cellStyle name="Normal 9 2 4 4 2 2 3" xfId="9684"/>
    <cellStyle name="Normal 9 2 4 4 2 2 4" xfId="9685"/>
    <cellStyle name="Normal 9 2 4 4 2 3" xfId="9686"/>
    <cellStyle name="Normal 9 2 4 4 2 3 2" xfId="9687"/>
    <cellStyle name="Normal 9 2 4 4 2 4" xfId="9688"/>
    <cellStyle name="Normal 9 2 4 4 2 5" xfId="9689"/>
    <cellStyle name="Normal 9 2 4 4 3" xfId="9690"/>
    <cellStyle name="Normal 9 2 4 4 3 2" xfId="9691"/>
    <cellStyle name="Normal 9 2 4 4 3 2 2" xfId="9692"/>
    <cellStyle name="Normal 9 2 4 4 3 3" xfId="9693"/>
    <cellStyle name="Normal 9 2 4 4 3 4" xfId="9694"/>
    <cellStyle name="Normal 9 2 4 4 4" xfId="9695"/>
    <cellStyle name="Normal 9 2 4 4 4 2" xfId="9696"/>
    <cellStyle name="Normal 9 2 4 4 5" xfId="9697"/>
    <cellStyle name="Normal 9 2 4 4 6" xfId="9698"/>
    <cellStyle name="Normal 9 2 4 5" xfId="9699"/>
    <cellStyle name="Normal 9 2 4 5 2" xfId="9700"/>
    <cellStyle name="Normal 9 2 4 5 2 2" xfId="9701"/>
    <cellStyle name="Normal 9 2 4 5 2 2 2" xfId="9702"/>
    <cellStyle name="Normal 9 2 4 5 2 3" xfId="9703"/>
    <cellStyle name="Normal 9 2 4 5 2 4" xfId="9704"/>
    <cellStyle name="Normal 9 2 4 5 3" xfId="9705"/>
    <cellStyle name="Normal 9 2 4 5 3 2" xfId="9706"/>
    <cellStyle name="Normal 9 2 4 5 4" xfId="9707"/>
    <cellStyle name="Normal 9 2 4 5 5" xfId="9708"/>
    <cellStyle name="Normal 9 2 4 6" xfId="9709"/>
    <cellStyle name="Normal 9 2 4 6 2" xfId="9710"/>
    <cellStyle name="Normal 9 2 4 6 2 2" xfId="9711"/>
    <cellStyle name="Normal 9 2 4 6 3" xfId="9712"/>
    <cellStyle name="Normal 9 2 4 6 4" xfId="9713"/>
    <cellStyle name="Normal 9 2 4 7" xfId="9714"/>
    <cellStyle name="Normal 9 2 4 7 2" xfId="9715"/>
    <cellStyle name="Normal 9 2 4 8" xfId="9716"/>
    <cellStyle name="Normal 9 2 4 9" xfId="9717"/>
    <cellStyle name="Normal 9 2 5" xfId="9718"/>
    <cellStyle name="Normal 9 2 5 2" xfId="9719"/>
    <cellStyle name="Normal 9 2 5 2 2" xfId="9720"/>
    <cellStyle name="Normal 9 2 5 2 2 2" xfId="9721"/>
    <cellStyle name="Normal 9 2 5 2 2 2 2" xfId="9722"/>
    <cellStyle name="Normal 9 2 5 2 2 2 2 2" xfId="9723"/>
    <cellStyle name="Normal 9 2 5 2 2 2 2 2 2" xfId="9724"/>
    <cellStyle name="Normal 9 2 5 2 2 2 2 3" xfId="9725"/>
    <cellStyle name="Normal 9 2 5 2 2 2 2 4" xfId="9726"/>
    <cellStyle name="Normal 9 2 5 2 2 2 3" xfId="9727"/>
    <cellStyle name="Normal 9 2 5 2 2 2 3 2" xfId="9728"/>
    <cellStyle name="Normal 9 2 5 2 2 2 4" xfId="9729"/>
    <cellStyle name="Normal 9 2 5 2 2 2 5" xfId="9730"/>
    <cellStyle name="Normal 9 2 5 2 2 3" xfId="9731"/>
    <cellStyle name="Normal 9 2 5 2 2 3 2" xfId="9732"/>
    <cellStyle name="Normal 9 2 5 2 2 3 2 2" xfId="9733"/>
    <cellStyle name="Normal 9 2 5 2 2 3 3" xfId="9734"/>
    <cellStyle name="Normal 9 2 5 2 2 3 4" xfId="9735"/>
    <cellStyle name="Normal 9 2 5 2 2 4" xfId="9736"/>
    <cellStyle name="Normal 9 2 5 2 2 4 2" xfId="9737"/>
    <cellStyle name="Normal 9 2 5 2 2 5" xfId="9738"/>
    <cellStyle name="Normal 9 2 5 2 2 6" xfId="9739"/>
    <cellStyle name="Normal 9 2 5 2 3" xfId="9740"/>
    <cellStyle name="Normal 9 2 5 2 3 2" xfId="9741"/>
    <cellStyle name="Normal 9 2 5 2 3 2 2" xfId="9742"/>
    <cellStyle name="Normal 9 2 5 2 3 2 2 2" xfId="9743"/>
    <cellStyle name="Normal 9 2 5 2 3 2 3" xfId="9744"/>
    <cellStyle name="Normal 9 2 5 2 3 2 4" xfId="9745"/>
    <cellStyle name="Normal 9 2 5 2 3 3" xfId="9746"/>
    <cellStyle name="Normal 9 2 5 2 3 3 2" xfId="9747"/>
    <cellStyle name="Normal 9 2 5 2 3 4" xfId="9748"/>
    <cellStyle name="Normal 9 2 5 2 3 5" xfId="9749"/>
    <cellStyle name="Normal 9 2 5 2 4" xfId="9750"/>
    <cellStyle name="Normal 9 2 5 2 4 2" xfId="9751"/>
    <cellStyle name="Normal 9 2 5 2 4 2 2" xfId="9752"/>
    <cellStyle name="Normal 9 2 5 2 4 3" xfId="9753"/>
    <cellStyle name="Normal 9 2 5 2 4 4" xfId="9754"/>
    <cellStyle name="Normal 9 2 5 2 5" xfId="9755"/>
    <cellStyle name="Normal 9 2 5 2 5 2" xfId="9756"/>
    <cellStyle name="Normal 9 2 5 2 6" xfId="9757"/>
    <cellStyle name="Normal 9 2 5 2 7" xfId="9758"/>
    <cellStyle name="Normal 9 2 5 3" xfId="9759"/>
    <cellStyle name="Normal 9 2 5 3 2" xfId="9760"/>
    <cellStyle name="Normal 9 2 5 3 2 2" xfId="9761"/>
    <cellStyle name="Normal 9 2 5 3 2 2 2" xfId="9762"/>
    <cellStyle name="Normal 9 2 5 3 2 2 2 2" xfId="9763"/>
    <cellStyle name="Normal 9 2 5 3 2 2 3" xfId="9764"/>
    <cellStyle name="Normal 9 2 5 3 2 2 4" xfId="9765"/>
    <cellStyle name="Normal 9 2 5 3 2 3" xfId="9766"/>
    <cellStyle name="Normal 9 2 5 3 2 3 2" xfId="9767"/>
    <cellStyle name="Normal 9 2 5 3 2 4" xfId="9768"/>
    <cellStyle name="Normal 9 2 5 3 2 5" xfId="9769"/>
    <cellStyle name="Normal 9 2 5 3 3" xfId="9770"/>
    <cellStyle name="Normal 9 2 5 3 3 2" xfId="9771"/>
    <cellStyle name="Normal 9 2 5 3 3 2 2" xfId="9772"/>
    <cellStyle name="Normal 9 2 5 3 3 3" xfId="9773"/>
    <cellStyle name="Normal 9 2 5 3 3 4" xfId="9774"/>
    <cellStyle name="Normal 9 2 5 3 4" xfId="9775"/>
    <cellStyle name="Normal 9 2 5 3 4 2" xfId="9776"/>
    <cellStyle name="Normal 9 2 5 3 5" xfId="9777"/>
    <cellStyle name="Normal 9 2 5 3 6" xfId="9778"/>
    <cellStyle name="Normal 9 2 5 4" xfId="9779"/>
    <cellStyle name="Normal 9 2 5 4 2" xfId="9780"/>
    <cellStyle name="Normal 9 2 5 4 2 2" xfId="9781"/>
    <cellStyle name="Normal 9 2 5 4 2 2 2" xfId="9782"/>
    <cellStyle name="Normal 9 2 5 4 2 2 2 2" xfId="9783"/>
    <cellStyle name="Normal 9 2 5 4 2 2 3" xfId="9784"/>
    <cellStyle name="Normal 9 2 5 4 2 2 4" xfId="9785"/>
    <cellStyle name="Normal 9 2 5 4 2 3" xfId="9786"/>
    <cellStyle name="Normal 9 2 5 4 2 3 2" xfId="9787"/>
    <cellStyle name="Normal 9 2 5 4 2 4" xfId="9788"/>
    <cellStyle name="Normal 9 2 5 4 2 5" xfId="9789"/>
    <cellStyle name="Normal 9 2 5 4 3" xfId="9790"/>
    <cellStyle name="Normal 9 2 5 4 3 2" xfId="9791"/>
    <cellStyle name="Normal 9 2 5 4 3 2 2" xfId="9792"/>
    <cellStyle name="Normal 9 2 5 4 3 3" xfId="9793"/>
    <cellStyle name="Normal 9 2 5 4 3 4" xfId="9794"/>
    <cellStyle name="Normal 9 2 5 4 4" xfId="9795"/>
    <cellStyle name="Normal 9 2 5 4 4 2" xfId="9796"/>
    <cellStyle name="Normal 9 2 5 4 5" xfId="9797"/>
    <cellStyle name="Normal 9 2 5 4 6" xfId="9798"/>
    <cellStyle name="Normal 9 2 5 5" xfId="9799"/>
    <cellStyle name="Normal 9 2 5 5 2" xfId="9800"/>
    <cellStyle name="Normal 9 2 5 5 2 2" xfId="9801"/>
    <cellStyle name="Normal 9 2 5 5 2 2 2" xfId="9802"/>
    <cellStyle name="Normal 9 2 5 5 2 3" xfId="9803"/>
    <cellStyle name="Normal 9 2 5 5 2 4" xfId="9804"/>
    <cellStyle name="Normal 9 2 5 5 3" xfId="9805"/>
    <cellStyle name="Normal 9 2 5 5 3 2" xfId="9806"/>
    <cellStyle name="Normal 9 2 5 5 4" xfId="9807"/>
    <cellStyle name="Normal 9 2 5 5 5" xfId="9808"/>
    <cellStyle name="Normal 9 2 5 6" xfId="9809"/>
    <cellStyle name="Normal 9 2 5 6 2" xfId="9810"/>
    <cellStyle name="Normal 9 2 5 6 2 2" xfId="9811"/>
    <cellStyle name="Normal 9 2 5 6 3" xfId="9812"/>
    <cellStyle name="Normal 9 2 5 6 4" xfId="9813"/>
    <cellStyle name="Normal 9 2 5 7" xfId="9814"/>
    <cellStyle name="Normal 9 2 5 7 2" xfId="9815"/>
    <cellStyle name="Normal 9 2 5 8" xfId="9816"/>
    <cellStyle name="Normal 9 2 5 9" xfId="9817"/>
    <cellStyle name="Normal 9 2 6" xfId="9818"/>
    <cellStyle name="Normal 9 2 6 2" xfId="9819"/>
    <cellStyle name="Normal 9 2 6 2 2" xfId="9820"/>
    <cellStyle name="Normal 9 2 6 2 2 2" xfId="9821"/>
    <cellStyle name="Normal 9 2 6 2 2 2 2" xfId="9822"/>
    <cellStyle name="Normal 9 2 6 2 2 2 2 2" xfId="9823"/>
    <cellStyle name="Normal 9 2 6 2 2 2 3" xfId="9824"/>
    <cellStyle name="Normal 9 2 6 2 2 2 4" xfId="9825"/>
    <cellStyle name="Normal 9 2 6 2 2 3" xfId="9826"/>
    <cellStyle name="Normal 9 2 6 2 2 3 2" xfId="9827"/>
    <cellStyle name="Normal 9 2 6 2 2 4" xfId="9828"/>
    <cellStyle name="Normal 9 2 6 2 2 5" xfId="9829"/>
    <cellStyle name="Normal 9 2 6 2 3" xfId="9830"/>
    <cellStyle name="Normal 9 2 6 2 3 2" xfId="9831"/>
    <cellStyle name="Normal 9 2 6 2 3 2 2" xfId="9832"/>
    <cellStyle name="Normal 9 2 6 2 3 3" xfId="9833"/>
    <cellStyle name="Normal 9 2 6 2 3 4" xfId="9834"/>
    <cellStyle name="Normal 9 2 6 2 4" xfId="9835"/>
    <cellStyle name="Normal 9 2 6 2 4 2" xfId="9836"/>
    <cellStyle name="Normal 9 2 6 2 5" xfId="9837"/>
    <cellStyle name="Normal 9 2 6 2 6" xfId="9838"/>
    <cellStyle name="Normal 9 2 6 3" xfId="9839"/>
    <cellStyle name="Normal 9 2 6 3 2" xfId="9840"/>
    <cellStyle name="Normal 9 2 6 3 2 2" xfId="9841"/>
    <cellStyle name="Normal 9 2 6 3 2 2 2" xfId="9842"/>
    <cellStyle name="Normal 9 2 6 3 2 3" xfId="9843"/>
    <cellStyle name="Normal 9 2 6 3 2 4" xfId="9844"/>
    <cellStyle name="Normal 9 2 6 3 3" xfId="9845"/>
    <cellStyle name="Normal 9 2 6 3 3 2" xfId="9846"/>
    <cellStyle name="Normal 9 2 6 3 4" xfId="9847"/>
    <cellStyle name="Normal 9 2 6 3 5" xfId="9848"/>
    <cellStyle name="Normal 9 2 6 4" xfId="9849"/>
    <cellStyle name="Normal 9 2 6 4 2" xfId="9850"/>
    <cellStyle name="Normal 9 2 6 4 2 2" xfId="9851"/>
    <cellStyle name="Normal 9 2 6 4 3" xfId="9852"/>
    <cellStyle name="Normal 9 2 6 4 4" xfId="9853"/>
    <cellStyle name="Normal 9 2 6 5" xfId="9854"/>
    <cellStyle name="Normal 9 2 6 5 2" xfId="9855"/>
    <cellStyle name="Normal 9 2 6 6" xfId="9856"/>
    <cellStyle name="Normal 9 2 6 7" xfId="9857"/>
    <cellStyle name="Normal 9 2 7" xfId="9858"/>
    <cellStyle name="Normal 9 2 7 2" xfId="9859"/>
    <cellStyle name="Normal 9 2 7 2 2" xfId="9860"/>
    <cellStyle name="Normal 9 2 7 2 2 2" xfId="9861"/>
    <cellStyle name="Normal 9 2 7 2 2 2 2" xfId="9862"/>
    <cellStyle name="Normal 9 2 7 2 2 3" xfId="9863"/>
    <cellStyle name="Normal 9 2 7 2 2 4" xfId="9864"/>
    <cellStyle name="Normal 9 2 7 2 3" xfId="9865"/>
    <cellStyle name="Normal 9 2 7 2 3 2" xfId="9866"/>
    <cellStyle name="Normal 9 2 7 2 4" xfId="9867"/>
    <cellStyle name="Normal 9 2 7 2 5" xfId="9868"/>
    <cellStyle name="Normal 9 2 7 3" xfId="9869"/>
    <cellStyle name="Normal 9 2 7 3 2" xfId="9870"/>
    <cellStyle name="Normal 9 2 7 3 2 2" xfId="9871"/>
    <cellStyle name="Normal 9 2 7 3 3" xfId="9872"/>
    <cellStyle name="Normal 9 2 7 3 4" xfId="9873"/>
    <cellStyle name="Normal 9 2 7 4" xfId="9874"/>
    <cellStyle name="Normal 9 2 7 4 2" xfId="9875"/>
    <cellStyle name="Normal 9 2 7 5" xfId="9876"/>
    <cellStyle name="Normal 9 2 7 6" xfId="9877"/>
    <cellStyle name="Normal 9 2 8" xfId="9878"/>
    <cellStyle name="Normal 9 2 8 2" xfId="9879"/>
    <cellStyle name="Normal 9 2 8 2 2" xfId="9880"/>
    <cellStyle name="Normal 9 2 8 2 2 2" xfId="9881"/>
    <cellStyle name="Normal 9 2 8 2 2 2 2" xfId="9882"/>
    <cellStyle name="Normal 9 2 8 2 2 3" xfId="9883"/>
    <cellStyle name="Normal 9 2 8 2 2 4" xfId="9884"/>
    <cellStyle name="Normal 9 2 8 2 3" xfId="9885"/>
    <cellStyle name="Normal 9 2 8 2 3 2" xfId="9886"/>
    <cellStyle name="Normal 9 2 8 2 4" xfId="9887"/>
    <cellStyle name="Normal 9 2 8 2 5" xfId="9888"/>
    <cellStyle name="Normal 9 2 8 3" xfId="9889"/>
    <cellStyle name="Normal 9 2 8 3 2" xfId="9890"/>
    <cellStyle name="Normal 9 2 8 3 2 2" xfId="9891"/>
    <cellStyle name="Normal 9 2 8 3 3" xfId="9892"/>
    <cellStyle name="Normal 9 2 8 3 4" xfId="9893"/>
    <cellStyle name="Normal 9 2 8 4" xfId="9894"/>
    <cellStyle name="Normal 9 2 8 4 2" xfId="9895"/>
    <cellStyle name="Normal 9 2 8 5" xfId="9896"/>
    <cellStyle name="Normal 9 2 8 6" xfId="9897"/>
    <cellStyle name="Normal 9 2 9" xfId="9898"/>
    <cellStyle name="Normal 9 2 9 2" xfId="9899"/>
    <cellStyle name="Normal 9 2 9 2 2" xfId="9900"/>
    <cellStyle name="Normal 9 2 9 2 2 2" xfId="9901"/>
    <cellStyle name="Normal 9 2 9 2 3" xfId="9902"/>
    <cellStyle name="Normal 9 2 9 2 4" xfId="9903"/>
    <cellStyle name="Normal 9 2 9 3" xfId="9904"/>
    <cellStyle name="Normal 9 2 9 3 2" xfId="9905"/>
    <cellStyle name="Normal 9 2 9 4" xfId="9906"/>
    <cellStyle name="Normal 9 2 9 5" xfId="9907"/>
    <cellStyle name="Normal 9 3" xfId="9908"/>
    <cellStyle name="Normal 9 3 10" xfId="9909"/>
    <cellStyle name="Normal 9 3 10 2" xfId="9910"/>
    <cellStyle name="Normal 9 3 10 2 2" xfId="9911"/>
    <cellStyle name="Normal 9 3 10 3" xfId="9912"/>
    <cellStyle name="Normal 9 3 10 4" xfId="9913"/>
    <cellStyle name="Normal 9 3 11" xfId="9914"/>
    <cellStyle name="Normal 9 3 11 2" xfId="9915"/>
    <cellStyle name="Normal 9 3 11 2 2" xfId="9916"/>
    <cellStyle name="Normal 9 3 11 3" xfId="9917"/>
    <cellStyle name="Normal 9 3 12" xfId="9918"/>
    <cellStyle name="Normal 9 3 12 2" xfId="9919"/>
    <cellStyle name="Normal 9 3 12 2 2" xfId="9920"/>
    <cellStyle name="Normal 9 3 12 3" xfId="9921"/>
    <cellStyle name="Normal 9 3 13" xfId="9922"/>
    <cellStyle name="Normal 9 3 13 2" xfId="9923"/>
    <cellStyle name="Normal 9 3 14" xfId="9924"/>
    <cellStyle name="Normal 9 3 15" xfId="9925"/>
    <cellStyle name="Normal 9 3 2" xfId="9926"/>
    <cellStyle name="Normal 9 3 2 10" xfId="9927"/>
    <cellStyle name="Normal 9 3 2 2" xfId="9928"/>
    <cellStyle name="Normal 9 3 2 2 2" xfId="9929"/>
    <cellStyle name="Normal 9 3 2 2 2 2" xfId="9930"/>
    <cellStyle name="Normal 9 3 2 2 2 2 2" xfId="9931"/>
    <cellStyle name="Normal 9 3 2 2 2 2 2 2" xfId="9932"/>
    <cellStyle name="Normal 9 3 2 2 2 2 2 2 2" xfId="9933"/>
    <cellStyle name="Normal 9 3 2 2 2 2 2 2 2 2" xfId="9934"/>
    <cellStyle name="Normal 9 3 2 2 2 2 2 2 3" xfId="9935"/>
    <cellStyle name="Normal 9 3 2 2 2 2 2 2 4" xfId="9936"/>
    <cellStyle name="Normal 9 3 2 2 2 2 2 3" xfId="9937"/>
    <cellStyle name="Normal 9 3 2 2 2 2 2 3 2" xfId="9938"/>
    <cellStyle name="Normal 9 3 2 2 2 2 2 4" xfId="9939"/>
    <cellStyle name="Normal 9 3 2 2 2 2 2 5" xfId="9940"/>
    <cellStyle name="Normal 9 3 2 2 2 2 3" xfId="9941"/>
    <cellStyle name="Normal 9 3 2 2 2 2 3 2" xfId="9942"/>
    <cellStyle name="Normal 9 3 2 2 2 2 3 2 2" xfId="9943"/>
    <cellStyle name="Normal 9 3 2 2 2 2 3 3" xfId="9944"/>
    <cellStyle name="Normal 9 3 2 2 2 2 3 4" xfId="9945"/>
    <cellStyle name="Normal 9 3 2 2 2 2 4" xfId="9946"/>
    <cellStyle name="Normal 9 3 2 2 2 2 4 2" xfId="9947"/>
    <cellStyle name="Normal 9 3 2 2 2 2 5" xfId="9948"/>
    <cellStyle name="Normal 9 3 2 2 2 2 6" xfId="9949"/>
    <cellStyle name="Normal 9 3 2 2 2 3" xfId="9950"/>
    <cellStyle name="Normal 9 3 2 2 2 3 2" xfId="9951"/>
    <cellStyle name="Normal 9 3 2 2 2 3 2 2" xfId="9952"/>
    <cellStyle name="Normal 9 3 2 2 2 3 2 2 2" xfId="9953"/>
    <cellStyle name="Normal 9 3 2 2 2 3 2 3" xfId="9954"/>
    <cellStyle name="Normal 9 3 2 2 2 3 2 4" xfId="9955"/>
    <cellStyle name="Normal 9 3 2 2 2 3 3" xfId="9956"/>
    <cellStyle name="Normal 9 3 2 2 2 3 3 2" xfId="9957"/>
    <cellStyle name="Normal 9 3 2 2 2 3 4" xfId="9958"/>
    <cellStyle name="Normal 9 3 2 2 2 3 5" xfId="9959"/>
    <cellStyle name="Normal 9 3 2 2 2 4" xfId="9960"/>
    <cellStyle name="Normal 9 3 2 2 2 4 2" xfId="9961"/>
    <cellStyle name="Normal 9 3 2 2 2 4 2 2" xfId="9962"/>
    <cellStyle name="Normal 9 3 2 2 2 4 3" xfId="9963"/>
    <cellStyle name="Normal 9 3 2 2 2 4 4" xfId="9964"/>
    <cellStyle name="Normal 9 3 2 2 2 5" xfId="9965"/>
    <cellStyle name="Normal 9 3 2 2 2 5 2" xfId="9966"/>
    <cellStyle name="Normal 9 3 2 2 2 6" xfId="9967"/>
    <cellStyle name="Normal 9 3 2 2 2 7" xfId="9968"/>
    <cellStyle name="Normal 9 3 2 2 3" xfId="9969"/>
    <cellStyle name="Normal 9 3 2 2 3 2" xfId="9970"/>
    <cellStyle name="Normal 9 3 2 2 3 2 2" xfId="9971"/>
    <cellStyle name="Normal 9 3 2 2 3 2 2 2" xfId="9972"/>
    <cellStyle name="Normal 9 3 2 2 3 2 2 2 2" xfId="9973"/>
    <cellStyle name="Normal 9 3 2 2 3 2 2 3" xfId="9974"/>
    <cellStyle name="Normal 9 3 2 2 3 2 2 4" xfId="9975"/>
    <cellStyle name="Normal 9 3 2 2 3 2 3" xfId="9976"/>
    <cellStyle name="Normal 9 3 2 2 3 2 3 2" xfId="9977"/>
    <cellStyle name="Normal 9 3 2 2 3 2 4" xfId="9978"/>
    <cellStyle name="Normal 9 3 2 2 3 2 5" xfId="9979"/>
    <cellStyle name="Normal 9 3 2 2 3 3" xfId="9980"/>
    <cellStyle name="Normal 9 3 2 2 3 3 2" xfId="9981"/>
    <cellStyle name="Normal 9 3 2 2 3 3 2 2" xfId="9982"/>
    <cellStyle name="Normal 9 3 2 2 3 3 3" xfId="9983"/>
    <cellStyle name="Normal 9 3 2 2 3 3 4" xfId="9984"/>
    <cellStyle name="Normal 9 3 2 2 3 4" xfId="9985"/>
    <cellStyle name="Normal 9 3 2 2 3 4 2" xfId="9986"/>
    <cellStyle name="Normal 9 3 2 2 3 5" xfId="9987"/>
    <cellStyle name="Normal 9 3 2 2 3 6" xfId="9988"/>
    <cellStyle name="Normal 9 3 2 2 4" xfId="9989"/>
    <cellStyle name="Normal 9 3 2 2 4 2" xfId="9990"/>
    <cellStyle name="Normal 9 3 2 2 4 2 2" xfId="9991"/>
    <cellStyle name="Normal 9 3 2 2 4 2 2 2" xfId="9992"/>
    <cellStyle name="Normal 9 3 2 2 4 2 2 2 2" xfId="9993"/>
    <cellStyle name="Normal 9 3 2 2 4 2 2 3" xfId="9994"/>
    <cellStyle name="Normal 9 3 2 2 4 2 2 4" xfId="9995"/>
    <cellStyle name="Normal 9 3 2 2 4 2 3" xfId="9996"/>
    <cellStyle name="Normal 9 3 2 2 4 2 3 2" xfId="9997"/>
    <cellStyle name="Normal 9 3 2 2 4 2 4" xfId="9998"/>
    <cellStyle name="Normal 9 3 2 2 4 2 5" xfId="9999"/>
    <cellStyle name="Normal 9 3 2 2 4 3" xfId="10000"/>
    <cellStyle name="Normal 9 3 2 2 4 3 2" xfId="10001"/>
    <cellStyle name="Normal 9 3 2 2 4 3 2 2" xfId="10002"/>
    <cellStyle name="Normal 9 3 2 2 4 3 3" xfId="10003"/>
    <cellStyle name="Normal 9 3 2 2 4 3 4" xfId="10004"/>
    <cellStyle name="Normal 9 3 2 2 4 4" xfId="10005"/>
    <cellStyle name="Normal 9 3 2 2 4 4 2" xfId="10006"/>
    <cellStyle name="Normal 9 3 2 2 4 5" xfId="10007"/>
    <cellStyle name="Normal 9 3 2 2 4 6" xfId="10008"/>
    <cellStyle name="Normal 9 3 2 2 5" xfId="10009"/>
    <cellStyle name="Normal 9 3 2 2 5 2" xfId="10010"/>
    <cellStyle name="Normal 9 3 2 2 5 2 2" xfId="10011"/>
    <cellStyle name="Normal 9 3 2 2 5 2 2 2" xfId="10012"/>
    <cellStyle name="Normal 9 3 2 2 5 2 3" xfId="10013"/>
    <cellStyle name="Normal 9 3 2 2 5 2 4" xfId="10014"/>
    <cellStyle name="Normal 9 3 2 2 5 3" xfId="10015"/>
    <cellStyle name="Normal 9 3 2 2 5 3 2" xfId="10016"/>
    <cellStyle name="Normal 9 3 2 2 5 4" xfId="10017"/>
    <cellStyle name="Normal 9 3 2 2 5 5" xfId="10018"/>
    <cellStyle name="Normal 9 3 2 2 6" xfId="10019"/>
    <cellStyle name="Normal 9 3 2 2 6 2" xfId="10020"/>
    <cellStyle name="Normal 9 3 2 2 6 2 2" xfId="10021"/>
    <cellStyle name="Normal 9 3 2 2 6 3" xfId="10022"/>
    <cellStyle name="Normal 9 3 2 2 6 4" xfId="10023"/>
    <cellStyle name="Normal 9 3 2 2 7" xfId="10024"/>
    <cellStyle name="Normal 9 3 2 2 7 2" xfId="10025"/>
    <cellStyle name="Normal 9 3 2 2 8" xfId="10026"/>
    <cellStyle name="Normal 9 3 2 2 9" xfId="10027"/>
    <cellStyle name="Normal 9 3 2 3" xfId="10028"/>
    <cellStyle name="Normal 9 3 2 3 2" xfId="10029"/>
    <cellStyle name="Normal 9 3 2 3 2 2" xfId="10030"/>
    <cellStyle name="Normal 9 3 2 3 2 2 2" xfId="10031"/>
    <cellStyle name="Normal 9 3 2 3 2 2 2 2" xfId="10032"/>
    <cellStyle name="Normal 9 3 2 3 2 2 2 2 2" xfId="10033"/>
    <cellStyle name="Normal 9 3 2 3 2 2 2 3" xfId="10034"/>
    <cellStyle name="Normal 9 3 2 3 2 2 2 4" xfId="10035"/>
    <cellStyle name="Normal 9 3 2 3 2 2 3" xfId="10036"/>
    <cellStyle name="Normal 9 3 2 3 2 2 3 2" xfId="10037"/>
    <cellStyle name="Normal 9 3 2 3 2 2 4" xfId="10038"/>
    <cellStyle name="Normal 9 3 2 3 2 2 5" xfId="10039"/>
    <cellStyle name="Normal 9 3 2 3 2 3" xfId="10040"/>
    <cellStyle name="Normal 9 3 2 3 2 3 2" xfId="10041"/>
    <cellStyle name="Normal 9 3 2 3 2 3 2 2" xfId="10042"/>
    <cellStyle name="Normal 9 3 2 3 2 3 3" xfId="10043"/>
    <cellStyle name="Normal 9 3 2 3 2 3 4" xfId="10044"/>
    <cellStyle name="Normal 9 3 2 3 2 4" xfId="10045"/>
    <cellStyle name="Normal 9 3 2 3 2 4 2" xfId="10046"/>
    <cellStyle name="Normal 9 3 2 3 2 5" xfId="10047"/>
    <cellStyle name="Normal 9 3 2 3 2 6" xfId="10048"/>
    <cellStyle name="Normal 9 3 2 3 3" xfId="10049"/>
    <cellStyle name="Normal 9 3 2 3 3 2" xfId="10050"/>
    <cellStyle name="Normal 9 3 2 3 3 2 2" xfId="10051"/>
    <cellStyle name="Normal 9 3 2 3 3 2 2 2" xfId="10052"/>
    <cellStyle name="Normal 9 3 2 3 3 2 3" xfId="10053"/>
    <cellStyle name="Normal 9 3 2 3 3 2 4" xfId="10054"/>
    <cellStyle name="Normal 9 3 2 3 3 3" xfId="10055"/>
    <cellStyle name="Normal 9 3 2 3 3 3 2" xfId="10056"/>
    <cellStyle name="Normal 9 3 2 3 3 4" xfId="10057"/>
    <cellStyle name="Normal 9 3 2 3 3 5" xfId="10058"/>
    <cellStyle name="Normal 9 3 2 3 4" xfId="10059"/>
    <cellStyle name="Normal 9 3 2 3 4 2" xfId="10060"/>
    <cellStyle name="Normal 9 3 2 3 4 2 2" xfId="10061"/>
    <cellStyle name="Normal 9 3 2 3 4 3" xfId="10062"/>
    <cellStyle name="Normal 9 3 2 3 4 4" xfId="10063"/>
    <cellStyle name="Normal 9 3 2 3 5" xfId="10064"/>
    <cellStyle name="Normal 9 3 2 3 5 2" xfId="10065"/>
    <cellStyle name="Normal 9 3 2 3 6" xfId="10066"/>
    <cellStyle name="Normal 9 3 2 3 7" xfId="10067"/>
    <cellStyle name="Normal 9 3 2 4" xfId="10068"/>
    <cellStyle name="Normal 9 3 2 4 2" xfId="10069"/>
    <cellStyle name="Normal 9 3 2 4 2 2" xfId="10070"/>
    <cellStyle name="Normal 9 3 2 4 2 2 2" xfId="10071"/>
    <cellStyle name="Normal 9 3 2 4 2 2 2 2" xfId="10072"/>
    <cellStyle name="Normal 9 3 2 4 2 2 3" xfId="10073"/>
    <cellStyle name="Normal 9 3 2 4 2 2 4" xfId="10074"/>
    <cellStyle name="Normal 9 3 2 4 2 3" xfId="10075"/>
    <cellStyle name="Normal 9 3 2 4 2 3 2" xfId="10076"/>
    <cellStyle name="Normal 9 3 2 4 2 4" xfId="10077"/>
    <cellStyle name="Normal 9 3 2 4 2 5" xfId="10078"/>
    <cellStyle name="Normal 9 3 2 4 3" xfId="10079"/>
    <cellStyle name="Normal 9 3 2 4 3 2" xfId="10080"/>
    <cellStyle name="Normal 9 3 2 4 3 2 2" xfId="10081"/>
    <cellStyle name="Normal 9 3 2 4 3 3" xfId="10082"/>
    <cellStyle name="Normal 9 3 2 4 3 4" xfId="10083"/>
    <cellStyle name="Normal 9 3 2 4 4" xfId="10084"/>
    <cellStyle name="Normal 9 3 2 4 4 2" xfId="10085"/>
    <cellStyle name="Normal 9 3 2 4 5" xfId="10086"/>
    <cellStyle name="Normal 9 3 2 4 6" xfId="10087"/>
    <cellStyle name="Normal 9 3 2 5" xfId="10088"/>
    <cellStyle name="Normal 9 3 2 5 2" xfId="10089"/>
    <cellStyle name="Normal 9 3 2 5 2 2" xfId="10090"/>
    <cellStyle name="Normal 9 3 2 5 2 2 2" xfId="10091"/>
    <cellStyle name="Normal 9 3 2 5 2 2 2 2" xfId="10092"/>
    <cellStyle name="Normal 9 3 2 5 2 2 3" xfId="10093"/>
    <cellStyle name="Normal 9 3 2 5 2 2 4" xfId="10094"/>
    <cellStyle name="Normal 9 3 2 5 2 3" xfId="10095"/>
    <cellStyle name="Normal 9 3 2 5 2 3 2" xfId="10096"/>
    <cellStyle name="Normal 9 3 2 5 2 4" xfId="10097"/>
    <cellStyle name="Normal 9 3 2 5 2 5" xfId="10098"/>
    <cellStyle name="Normal 9 3 2 5 3" xfId="10099"/>
    <cellStyle name="Normal 9 3 2 5 3 2" xfId="10100"/>
    <cellStyle name="Normal 9 3 2 5 3 2 2" xfId="10101"/>
    <cellStyle name="Normal 9 3 2 5 3 3" xfId="10102"/>
    <cellStyle name="Normal 9 3 2 5 3 4" xfId="10103"/>
    <cellStyle name="Normal 9 3 2 5 4" xfId="10104"/>
    <cellStyle name="Normal 9 3 2 5 4 2" xfId="10105"/>
    <cellStyle name="Normal 9 3 2 5 5" xfId="10106"/>
    <cellStyle name="Normal 9 3 2 5 6" xfId="10107"/>
    <cellStyle name="Normal 9 3 2 6" xfId="10108"/>
    <cellStyle name="Normal 9 3 2 6 2" xfId="10109"/>
    <cellStyle name="Normal 9 3 2 6 2 2" xfId="10110"/>
    <cellStyle name="Normal 9 3 2 6 2 2 2" xfId="10111"/>
    <cellStyle name="Normal 9 3 2 6 2 3" xfId="10112"/>
    <cellStyle name="Normal 9 3 2 6 2 4" xfId="10113"/>
    <cellStyle name="Normal 9 3 2 6 3" xfId="10114"/>
    <cellStyle name="Normal 9 3 2 6 3 2" xfId="10115"/>
    <cellStyle name="Normal 9 3 2 6 4" xfId="10116"/>
    <cellStyle name="Normal 9 3 2 6 5" xfId="10117"/>
    <cellStyle name="Normal 9 3 2 7" xfId="10118"/>
    <cellStyle name="Normal 9 3 2 7 2" xfId="10119"/>
    <cellStyle name="Normal 9 3 2 7 2 2" xfId="10120"/>
    <cellStyle name="Normal 9 3 2 7 3" xfId="10121"/>
    <cellStyle name="Normal 9 3 2 7 4" xfId="10122"/>
    <cellStyle name="Normal 9 3 2 8" xfId="10123"/>
    <cellStyle name="Normal 9 3 2 8 2" xfId="10124"/>
    <cellStyle name="Normal 9 3 2 9" xfId="10125"/>
    <cellStyle name="Normal 9 3 3" xfId="10126"/>
    <cellStyle name="Normal 9 3 3 2" xfId="10127"/>
    <cellStyle name="Normal 9 3 3 2 2" xfId="10128"/>
    <cellStyle name="Normal 9 3 3 2 2 2" xfId="10129"/>
    <cellStyle name="Normal 9 3 3 2 2 2 2" xfId="10130"/>
    <cellStyle name="Normal 9 3 3 2 2 2 2 2" xfId="10131"/>
    <cellStyle name="Normal 9 3 3 2 2 2 2 2 2" xfId="10132"/>
    <cellStyle name="Normal 9 3 3 2 2 2 2 3" xfId="10133"/>
    <cellStyle name="Normal 9 3 3 2 2 2 2 4" xfId="10134"/>
    <cellStyle name="Normal 9 3 3 2 2 2 3" xfId="10135"/>
    <cellStyle name="Normal 9 3 3 2 2 2 3 2" xfId="10136"/>
    <cellStyle name="Normal 9 3 3 2 2 2 4" xfId="10137"/>
    <cellStyle name="Normal 9 3 3 2 2 2 5" xfId="10138"/>
    <cellStyle name="Normal 9 3 3 2 2 3" xfId="10139"/>
    <cellStyle name="Normal 9 3 3 2 2 3 2" xfId="10140"/>
    <cellStyle name="Normal 9 3 3 2 2 3 2 2" xfId="10141"/>
    <cellStyle name="Normal 9 3 3 2 2 3 3" xfId="10142"/>
    <cellStyle name="Normal 9 3 3 2 2 3 4" xfId="10143"/>
    <cellStyle name="Normal 9 3 3 2 2 4" xfId="10144"/>
    <cellStyle name="Normal 9 3 3 2 2 4 2" xfId="10145"/>
    <cellStyle name="Normal 9 3 3 2 2 5" xfId="10146"/>
    <cellStyle name="Normal 9 3 3 2 2 6" xfId="10147"/>
    <cellStyle name="Normal 9 3 3 2 3" xfId="10148"/>
    <cellStyle name="Normal 9 3 3 2 3 2" xfId="10149"/>
    <cellStyle name="Normal 9 3 3 2 3 2 2" xfId="10150"/>
    <cellStyle name="Normal 9 3 3 2 3 2 2 2" xfId="10151"/>
    <cellStyle name="Normal 9 3 3 2 3 2 3" xfId="10152"/>
    <cellStyle name="Normal 9 3 3 2 3 2 4" xfId="10153"/>
    <cellStyle name="Normal 9 3 3 2 3 3" xfId="10154"/>
    <cellStyle name="Normal 9 3 3 2 3 3 2" xfId="10155"/>
    <cellStyle name="Normal 9 3 3 2 3 4" xfId="10156"/>
    <cellStyle name="Normal 9 3 3 2 3 5" xfId="10157"/>
    <cellStyle name="Normal 9 3 3 2 4" xfId="10158"/>
    <cellStyle name="Normal 9 3 3 2 4 2" xfId="10159"/>
    <cellStyle name="Normal 9 3 3 2 4 2 2" xfId="10160"/>
    <cellStyle name="Normal 9 3 3 2 4 3" xfId="10161"/>
    <cellStyle name="Normal 9 3 3 2 4 4" xfId="10162"/>
    <cellStyle name="Normal 9 3 3 2 5" xfId="10163"/>
    <cellStyle name="Normal 9 3 3 2 5 2" xfId="10164"/>
    <cellStyle name="Normal 9 3 3 2 6" xfId="10165"/>
    <cellStyle name="Normal 9 3 3 2 7" xfId="10166"/>
    <cellStyle name="Normal 9 3 3 3" xfId="10167"/>
    <cellStyle name="Normal 9 3 3 3 2" xfId="10168"/>
    <cellStyle name="Normal 9 3 3 3 2 2" xfId="10169"/>
    <cellStyle name="Normal 9 3 3 3 2 2 2" xfId="10170"/>
    <cellStyle name="Normal 9 3 3 3 2 2 2 2" xfId="10171"/>
    <cellStyle name="Normal 9 3 3 3 2 2 3" xfId="10172"/>
    <cellStyle name="Normal 9 3 3 3 2 2 4" xfId="10173"/>
    <cellStyle name="Normal 9 3 3 3 2 3" xfId="10174"/>
    <cellStyle name="Normal 9 3 3 3 2 3 2" xfId="10175"/>
    <cellStyle name="Normal 9 3 3 3 2 4" xfId="10176"/>
    <cellStyle name="Normal 9 3 3 3 2 5" xfId="10177"/>
    <cellStyle name="Normal 9 3 3 3 3" xfId="10178"/>
    <cellStyle name="Normal 9 3 3 3 3 2" xfId="10179"/>
    <cellStyle name="Normal 9 3 3 3 3 2 2" xfId="10180"/>
    <cellStyle name="Normal 9 3 3 3 3 3" xfId="10181"/>
    <cellStyle name="Normal 9 3 3 3 3 4" xfId="10182"/>
    <cellStyle name="Normal 9 3 3 3 4" xfId="10183"/>
    <cellStyle name="Normal 9 3 3 3 4 2" xfId="10184"/>
    <cellStyle name="Normal 9 3 3 3 5" xfId="10185"/>
    <cellStyle name="Normal 9 3 3 3 6" xfId="10186"/>
    <cellStyle name="Normal 9 3 3 4" xfId="10187"/>
    <cellStyle name="Normal 9 3 3 4 2" xfId="10188"/>
    <cellStyle name="Normal 9 3 3 4 2 2" xfId="10189"/>
    <cellStyle name="Normal 9 3 3 4 2 2 2" xfId="10190"/>
    <cellStyle name="Normal 9 3 3 4 2 2 2 2" xfId="10191"/>
    <cellStyle name="Normal 9 3 3 4 2 2 3" xfId="10192"/>
    <cellStyle name="Normal 9 3 3 4 2 2 4" xfId="10193"/>
    <cellStyle name="Normal 9 3 3 4 2 3" xfId="10194"/>
    <cellStyle name="Normal 9 3 3 4 2 3 2" xfId="10195"/>
    <cellStyle name="Normal 9 3 3 4 2 4" xfId="10196"/>
    <cellStyle name="Normal 9 3 3 4 2 5" xfId="10197"/>
    <cellStyle name="Normal 9 3 3 4 3" xfId="10198"/>
    <cellStyle name="Normal 9 3 3 4 3 2" xfId="10199"/>
    <cellStyle name="Normal 9 3 3 4 3 2 2" xfId="10200"/>
    <cellStyle name="Normal 9 3 3 4 3 3" xfId="10201"/>
    <cellStyle name="Normal 9 3 3 4 3 4" xfId="10202"/>
    <cellStyle name="Normal 9 3 3 4 4" xfId="10203"/>
    <cellStyle name="Normal 9 3 3 4 4 2" xfId="10204"/>
    <cellStyle name="Normal 9 3 3 4 5" xfId="10205"/>
    <cellStyle name="Normal 9 3 3 4 6" xfId="10206"/>
    <cellStyle name="Normal 9 3 3 5" xfId="10207"/>
    <cellStyle name="Normal 9 3 3 5 2" xfId="10208"/>
    <cellStyle name="Normal 9 3 3 5 2 2" xfId="10209"/>
    <cellStyle name="Normal 9 3 3 5 2 2 2" xfId="10210"/>
    <cellStyle name="Normal 9 3 3 5 2 3" xfId="10211"/>
    <cellStyle name="Normal 9 3 3 5 2 4" xfId="10212"/>
    <cellStyle name="Normal 9 3 3 5 3" xfId="10213"/>
    <cellStyle name="Normal 9 3 3 5 3 2" xfId="10214"/>
    <cellStyle name="Normal 9 3 3 5 4" xfId="10215"/>
    <cellStyle name="Normal 9 3 3 5 5" xfId="10216"/>
    <cellStyle name="Normal 9 3 3 6" xfId="10217"/>
    <cellStyle name="Normal 9 3 3 6 2" xfId="10218"/>
    <cellStyle name="Normal 9 3 3 6 2 2" xfId="10219"/>
    <cellStyle name="Normal 9 3 3 6 3" xfId="10220"/>
    <cellStyle name="Normal 9 3 3 6 4" xfId="10221"/>
    <cellStyle name="Normal 9 3 3 7" xfId="10222"/>
    <cellStyle name="Normal 9 3 3 7 2" xfId="10223"/>
    <cellStyle name="Normal 9 3 3 8" xfId="10224"/>
    <cellStyle name="Normal 9 3 3 9" xfId="10225"/>
    <cellStyle name="Normal 9 3 4" xfId="10226"/>
    <cellStyle name="Normal 9 3 4 2" xfId="10227"/>
    <cellStyle name="Normal 9 3 4 2 2" xfId="10228"/>
    <cellStyle name="Normal 9 3 4 2 2 2" xfId="10229"/>
    <cellStyle name="Normal 9 3 4 2 2 2 2" xfId="10230"/>
    <cellStyle name="Normal 9 3 4 2 2 2 2 2" xfId="10231"/>
    <cellStyle name="Normal 9 3 4 2 2 2 2 2 2" xfId="10232"/>
    <cellStyle name="Normal 9 3 4 2 2 2 2 3" xfId="10233"/>
    <cellStyle name="Normal 9 3 4 2 2 2 2 4" xfId="10234"/>
    <cellStyle name="Normal 9 3 4 2 2 2 3" xfId="10235"/>
    <cellStyle name="Normal 9 3 4 2 2 2 3 2" xfId="10236"/>
    <cellStyle name="Normal 9 3 4 2 2 2 4" xfId="10237"/>
    <cellStyle name="Normal 9 3 4 2 2 2 5" xfId="10238"/>
    <cellStyle name="Normal 9 3 4 2 2 3" xfId="10239"/>
    <cellStyle name="Normal 9 3 4 2 2 3 2" xfId="10240"/>
    <cellStyle name="Normal 9 3 4 2 2 3 2 2" xfId="10241"/>
    <cellStyle name="Normal 9 3 4 2 2 3 3" xfId="10242"/>
    <cellStyle name="Normal 9 3 4 2 2 3 4" xfId="10243"/>
    <cellStyle name="Normal 9 3 4 2 2 4" xfId="10244"/>
    <cellStyle name="Normal 9 3 4 2 2 4 2" xfId="10245"/>
    <cellStyle name="Normal 9 3 4 2 2 5" xfId="10246"/>
    <cellStyle name="Normal 9 3 4 2 2 6" xfId="10247"/>
    <cellStyle name="Normal 9 3 4 2 3" xfId="10248"/>
    <cellStyle name="Normal 9 3 4 2 3 2" xfId="10249"/>
    <cellStyle name="Normal 9 3 4 2 3 2 2" xfId="10250"/>
    <cellStyle name="Normal 9 3 4 2 3 2 2 2" xfId="10251"/>
    <cellStyle name="Normal 9 3 4 2 3 2 3" xfId="10252"/>
    <cellStyle name="Normal 9 3 4 2 3 2 4" xfId="10253"/>
    <cellStyle name="Normal 9 3 4 2 3 3" xfId="10254"/>
    <cellStyle name="Normal 9 3 4 2 3 3 2" xfId="10255"/>
    <cellStyle name="Normal 9 3 4 2 3 4" xfId="10256"/>
    <cellStyle name="Normal 9 3 4 2 3 5" xfId="10257"/>
    <cellStyle name="Normal 9 3 4 2 4" xfId="10258"/>
    <cellStyle name="Normal 9 3 4 2 4 2" xfId="10259"/>
    <cellStyle name="Normal 9 3 4 2 4 2 2" xfId="10260"/>
    <cellStyle name="Normal 9 3 4 2 4 3" xfId="10261"/>
    <cellStyle name="Normal 9 3 4 2 4 4" xfId="10262"/>
    <cellStyle name="Normal 9 3 4 2 5" xfId="10263"/>
    <cellStyle name="Normal 9 3 4 2 5 2" xfId="10264"/>
    <cellStyle name="Normal 9 3 4 2 6" xfId="10265"/>
    <cellStyle name="Normal 9 3 4 2 7" xfId="10266"/>
    <cellStyle name="Normal 9 3 4 3" xfId="10267"/>
    <cellStyle name="Normal 9 3 4 3 2" xfId="10268"/>
    <cellStyle name="Normal 9 3 4 3 2 2" xfId="10269"/>
    <cellStyle name="Normal 9 3 4 3 2 2 2" xfId="10270"/>
    <cellStyle name="Normal 9 3 4 3 2 2 2 2" xfId="10271"/>
    <cellStyle name="Normal 9 3 4 3 2 2 3" xfId="10272"/>
    <cellStyle name="Normal 9 3 4 3 2 2 4" xfId="10273"/>
    <cellStyle name="Normal 9 3 4 3 2 3" xfId="10274"/>
    <cellStyle name="Normal 9 3 4 3 2 3 2" xfId="10275"/>
    <cellStyle name="Normal 9 3 4 3 2 4" xfId="10276"/>
    <cellStyle name="Normal 9 3 4 3 2 5" xfId="10277"/>
    <cellStyle name="Normal 9 3 4 3 3" xfId="10278"/>
    <cellStyle name="Normal 9 3 4 3 3 2" xfId="10279"/>
    <cellStyle name="Normal 9 3 4 3 3 2 2" xfId="10280"/>
    <cellStyle name="Normal 9 3 4 3 3 3" xfId="10281"/>
    <cellStyle name="Normal 9 3 4 3 3 4" xfId="10282"/>
    <cellStyle name="Normal 9 3 4 3 4" xfId="10283"/>
    <cellStyle name="Normal 9 3 4 3 4 2" xfId="10284"/>
    <cellStyle name="Normal 9 3 4 3 5" xfId="10285"/>
    <cellStyle name="Normal 9 3 4 3 6" xfId="10286"/>
    <cellStyle name="Normal 9 3 4 4" xfId="10287"/>
    <cellStyle name="Normal 9 3 4 4 2" xfId="10288"/>
    <cellStyle name="Normal 9 3 4 4 2 2" xfId="10289"/>
    <cellStyle name="Normal 9 3 4 4 2 2 2" xfId="10290"/>
    <cellStyle name="Normal 9 3 4 4 2 2 2 2" xfId="10291"/>
    <cellStyle name="Normal 9 3 4 4 2 2 3" xfId="10292"/>
    <cellStyle name="Normal 9 3 4 4 2 2 4" xfId="10293"/>
    <cellStyle name="Normal 9 3 4 4 2 3" xfId="10294"/>
    <cellStyle name="Normal 9 3 4 4 2 3 2" xfId="10295"/>
    <cellStyle name="Normal 9 3 4 4 2 4" xfId="10296"/>
    <cellStyle name="Normal 9 3 4 4 2 5" xfId="10297"/>
    <cellStyle name="Normal 9 3 4 4 3" xfId="10298"/>
    <cellStyle name="Normal 9 3 4 4 3 2" xfId="10299"/>
    <cellStyle name="Normal 9 3 4 4 3 2 2" xfId="10300"/>
    <cellStyle name="Normal 9 3 4 4 3 3" xfId="10301"/>
    <cellStyle name="Normal 9 3 4 4 3 4" xfId="10302"/>
    <cellStyle name="Normal 9 3 4 4 4" xfId="10303"/>
    <cellStyle name="Normal 9 3 4 4 4 2" xfId="10304"/>
    <cellStyle name="Normal 9 3 4 4 5" xfId="10305"/>
    <cellStyle name="Normal 9 3 4 4 6" xfId="10306"/>
    <cellStyle name="Normal 9 3 4 5" xfId="10307"/>
    <cellStyle name="Normal 9 3 4 5 2" xfId="10308"/>
    <cellStyle name="Normal 9 3 4 5 2 2" xfId="10309"/>
    <cellStyle name="Normal 9 3 4 5 2 2 2" xfId="10310"/>
    <cellStyle name="Normal 9 3 4 5 2 3" xfId="10311"/>
    <cellStyle name="Normal 9 3 4 5 2 4" xfId="10312"/>
    <cellStyle name="Normal 9 3 4 5 3" xfId="10313"/>
    <cellStyle name="Normal 9 3 4 5 3 2" xfId="10314"/>
    <cellStyle name="Normal 9 3 4 5 4" xfId="10315"/>
    <cellStyle name="Normal 9 3 4 5 5" xfId="10316"/>
    <cellStyle name="Normal 9 3 4 6" xfId="10317"/>
    <cellStyle name="Normal 9 3 4 6 2" xfId="10318"/>
    <cellStyle name="Normal 9 3 4 6 2 2" xfId="10319"/>
    <cellStyle name="Normal 9 3 4 6 3" xfId="10320"/>
    <cellStyle name="Normal 9 3 4 6 4" xfId="10321"/>
    <cellStyle name="Normal 9 3 4 7" xfId="10322"/>
    <cellStyle name="Normal 9 3 4 7 2" xfId="10323"/>
    <cellStyle name="Normal 9 3 4 8" xfId="10324"/>
    <cellStyle name="Normal 9 3 4 9" xfId="10325"/>
    <cellStyle name="Normal 9 3 5" xfId="10326"/>
    <cellStyle name="Normal 9 3 5 2" xfId="10327"/>
    <cellStyle name="Normal 9 3 5 2 2" xfId="10328"/>
    <cellStyle name="Normal 9 3 5 2 2 2" xfId="10329"/>
    <cellStyle name="Normal 9 3 5 2 2 2 2" xfId="10330"/>
    <cellStyle name="Normal 9 3 5 2 2 2 2 2" xfId="10331"/>
    <cellStyle name="Normal 9 3 5 2 2 2 3" xfId="10332"/>
    <cellStyle name="Normal 9 3 5 2 2 2 4" xfId="10333"/>
    <cellStyle name="Normal 9 3 5 2 2 3" xfId="10334"/>
    <cellStyle name="Normal 9 3 5 2 2 3 2" xfId="10335"/>
    <cellStyle name="Normal 9 3 5 2 2 4" xfId="10336"/>
    <cellStyle name="Normal 9 3 5 2 2 5" xfId="10337"/>
    <cellStyle name="Normal 9 3 5 2 3" xfId="10338"/>
    <cellStyle name="Normal 9 3 5 2 3 2" xfId="10339"/>
    <cellStyle name="Normal 9 3 5 2 3 2 2" xfId="10340"/>
    <cellStyle name="Normal 9 3 5 2 3 3" xfId="10341"/>
    <cellStyle name="Normal 9 3 5 2 3 4" xfId="10342"/>
    <cellStyle name="Normal 9 3 5 2 4" xfId="10343"/>
    <cellStyle name="Normal 9 3 5 2 4 2" xfId="10344"/>
    <cellStyle name="Normal 9 3 5 2 5" xfId="10345"/>
    <cellStyle name="Normal 9 3 5 2 6" xfId="10346"/>
    <cellStyle name="Normal 9 3 5 3" xfId="10347"/>
    <cellStyle name="Normal 9 3 5 3 2" xfId="10348"/>
    <cellStyle name="Normal 9 3 5 3 2 2" xfId="10349"/>
    <cellStyle name="Normal 9 3 5 3 2 2 2" xfId="10350"/>
    <cellStyle name="Normal 9 3 5 3 2 3" xfId="10351"/>
    <cellStyle name="Normal 9 3 5 3 2 4" xfId="10352"/>
    <cellStyle name="Normal 9 3 5 3 3" xfId="10353"/>
    <cellStyle name="Normal 9 3 5 3 3 2" xfId="10354"/>
    <cellStyle name="Normal 9 3 5 3 4" xfId="10355"/>
    <cellStyle name="Normal 9 3 5 3 5" xfId="10356"/>
    <cellStyle name="Normal 9 3 5 4" xfId="10357"/>
    <cellStyle name="Normal 9 3 5 4 2" xfId="10358"/>
    <cellStyle name="Normal 9 3 5 4 2 2" xfId="10359"/>
    <cellStyle name="Normal 9 3 5 4 3" xfId="10360"/>
    <cellStyle name="Normal 9 3 5 4 4" xfId="10361"/>
    <cellStyle name="Normal 9 3 5 5" xfId="10362"/>
    <cellStyle name="Normal 9 3 5 5 2" xfId="10363"/>
    <cellStyle name="Normal 9 3 5 6" xfId="10364"/>
    <cellStyle name="Normal 9 3 5 7" xfId="10365"/>
    <cellStyle name="Normal 9 3 6" xfId="10366"/>
    <cellStyle name="Normal 9 3 6 2" xfId="10367"/>
    <cellStyle name="Normal 9 3 6 2 2" xfId="10368"/>
    <cellStyle name="Normal 9 3 6 2 2 2" xfId="10369"/>
    <cellStyle name="Normal 9 3 6 2 2 2 2" xfId="10370"/>
    <cellStyle name="Normal 9 3 6 2 2 3" xfId="10371"/>
    <cellStyle name="Normal 9 3 6 2 2 4" xfId="10372"/>
    <cellStyle name="Normal 9 3 6 2 3" xfId="10373"/>
    <cellStyle name="Normal 9 3 6 2 3 2" xfId="10374"/>
    <cellStyle name="Normal 9 3 6 2 4" xfId="10375"/>
    <cellStyle name="Normal 9 3 6 2 5" xfId="10376"/>
    <cellStyle name="Normal 9 3 6 3" xfId="10377"/>
    <cellStyle name="Normal 9 3 6 3 2" xfId="10378"/>
    <cellStyle name="Normal 9 3 6 3 2 2" xfId="10379"/>
    <cellStyle name="Normal 9 3 6 3 3" xfId="10380"/>
    <cellStyle name="Normal 9 3 6 3 4" xfId="10381"/>
    <cellStyle name="Normal 9 3 6 4" xfId="10382"/>
    <cellStyle name="Normal 9 3 6 4 2" xfId="10383"/>
    <cellStyle name="Normal 9 3 6 5" xfId="10384"/>
    <cellStyle name="Normal 9 3 6 6" xfId="10385"/>
    <cellStyle name="Normal 9 3 7" xfId="10386"/>
    <cellStyle name="Normal 9 3 7 2" xfId="10387"/>
    <cellStyle name="Normal 9 3 7 2 2" xfId="10388"/>
    <cellStyle name="Normal 9 3 7 2 2 2" xfId="10389"/>
    <cellStyle name="Normal 9 3 7 2 2 2 2" xfId="10390"/>
    <cellStyle name="Normal 9 3 7 2 2 3" xfId="10391"/>
    <cellStyle name="Normal 9 3 7 2 2 4" xfId="10392"/>
    <cellStyle name="Normal 9 3 7 2 3" xfId="10393"/>
    <cellStyle name="Normal 9 3 7 2 3 2" xfId="10394"/>
    <cellStyle name="Normal 9 3 7 2 4" xfId="10395"/>
    <cellStyle name="Normal 9 3 7 2 5" xfId="10396"/>
    <cellStyle name="Normal 9 3 7 3" xfId="10397"/>
    <cellStyle name="Normal 9 3 7 3 2" xfId="10398"/>
    <cellStyle name="Normal 9 3 7 3 2 2" xfId="10399"/>
    <cellStyle name="Normal 9 3 7 3 3" xfId="10400"/>
    <cellStyle name="Normal 9 3 7 3 4" xfId="10401"/>
    <cellStyle name="Normal 9 3 7 4" xfId="10402"/>
    <cellStyle name="Normal 9 3 7 4 2" xfId="10403"/>
    <cellStyle name="Normal 9 3 7 5" xfId="10404"/>
    <cellStyle name="Normal 9 3 7 6" xfId="10405"/>
    <cellStyle name="Normal 9 3 8" xfId="10406"/>
    <cellStyle name="Normal 9 3 8 2" xfId="10407"/>
    <cellStyle name="Normal 9 3 8 2 2" xfId="10408"/>
    <cellStyle name="Normal 9 3 8 2 2 2" xfId="10409"/>
    <cellStyle name="Normal 9 3 8 2 3" xfId="10410"/>
    <cellStyle name="Normal 9 3 8 2 4" xfId="10411"/>
    <cellStyle name="Normal 9 3 8 3" xfId="10412"/>
    <cellStyle name="Normal 9 3 8 3 2" xfId="10413"/>
    <cellStyle name="Normal 9 3 8 4" xfId="10414"/>
    <cellStyle name="Normal 9 3 8 5" xfId="10415"/>
    <cellStyle name="Normal 9 3 9" xfId="10416"/>
    <cellStyle name="Normal 9 3 9 2" xfId="10417"/>
    <cellStyle name="Normal 9 3 9 2 2" xfId="10418"/>
    <cellStyle name="Normal 9 3 9 2 2 2" xfId="10419"/>
    <cellStyle name="Normal 9 3 9 2 3" xfId="10420"/>
    <cellStyle name="Normal 9 3 9 2 4" xfId="10421"/>
    <cellStyle name="Normal 9 3 9 3" xfId="10422"/>
    <cellStyle name="Normal 9 3 9 3 2" xfId="10423"/>
    <cellStyle name="Normal 9 3 9 4" xfId="10424"/>
    <cellStyle name="Normal 9 3 9 5" xfId="10425"/>
    <cellStyle name="Normal 9 4" xfId="10426"/>
    <cellStyle name="Normal 9 4 10" xfId="10427"/>
    <cellStyle name="Normal 9 4 11" xfId="10428"/>
    <cellStyle name="Normal 9 4 11 2" xfId="10429"/>
    <cellStyle name="Normal 9 4 12" xfId="10430"/>
    <cellStyle name="Normal 9 4 13" xfId="10431"/>
    <cellStyle name="Normal 9 4 2" xfId="10432"/>
    <cellStyle name="Normal 9 4 2 2" xfId="10433"/>
    <cellStyle name="Normal 9 4 2 2 2" xfId="10434"/>
    <cellStyle name="Normal 9 4 2 2 2 2" xfId="10435"/>
    <cellStyle name="Normal 9 4 2 2 2 2 2" xfId="10436"/>
    <cellStyle name="Normal 9 4 2 2 2 2 2 2" xfId="10437"/>
    <cellStyle name="Normal 9 4 2 2 2 2 2 2 2" xfId="10438"/>
    <cellStyle name="Normal 9 4 2 2 2 2 2 3" xfId="10439"/>
    <cellStyle name="Normal 9 4 2 2 2 2 2 4" xfId="10440"/>
    <cellStyle name="Normal 9 4 2 2 2 2 3" xfId="10441"/>
    <cellStyle name="Normal 9 4 2 2 2 2 3 2" xfId="10442"/>
    <cellStyle name="Normal 9 4 2 2 2 2 4" xfId="10443"/>
    <cellStyle name="Normal 9 4 2 2 2 2 5" xfId="10444"/>
    <cellStyle name="Normal 9 4 2 2 2 3" xfId="10445"/>
    <cellStyle name="Normal 9 4 2 2 2 3 2" xfId="10446"/>
    <cellStyle name="Normal 9 4 2 2 2 3 2 2" xfId="10447"/>
    <cellStyle name="Normal 9 4 2 2 2 3 3" xfId="10448"/>
    <cellStyle name="Normal 9 4 2 2 2 3 4" xfId="10449"/>
    <cellStyle name="Normal 9 4 2 2 2 4" xfId="10450"/>
    <cellStyle name="Normal 9 4 2 2 2 4 2" xfId="10451"/>
    <cellStyle name="Normal 9 4 2 2 2 5" xfId="10452"/>
    <cellStyle name="Normal 9 4 2 2 2 6" xfId="10453"/>
    <cellStyle name="Normal 9 4 2 2 3" xfId="10454"/>
    <cellStyle name="Normal 9 4 2 2 3 2" xfId="10455"/>
    <cellStyle name="Normal 9 4 2 2 3 2 2" xfId="10456"/>
    <cellStyle name="Normal 9 4 2 2 3 2 2 2" xfId="10457"/>
    <cellStyle name="Normal 9 4 2 2 3 2 3" xfId="10458"/>
    <cellStyle name="Normal 9 4 2 2 3 2 4" xfId="10459"/>
    <cellStyle name="Normal 9 4 2 2 3 3" xfId="10460"/>
    <cellStyle name="Normal 9 4 2 2 3 3 2" xfId="10461"/>
    <cellStyle name="Normal 9 4 2 2 3 4" xfId="10462"/>
    <cellStyle name="Normal 9 4 2 2 3 5" xfId="10463"/>
    <cellStyle name="Normal 9 4 2 2 4" xfId="10464"/>
    <cellStyle name="Normal 9 4 2 2 4 2" xfId="10465"/>
    <cellStyle name="Normal 9 4 2 2 4 2 2" xfId="10466"/>
    <cellStyle name="Normal 9 4 2 2 4 3" xfId="10467"/>
    <cellStyle name="Normal 9 4 2 2 4 4" xfId="10468"/>
    <cellStyle name="Normal 9 4 2 2 5" xfId="10469"/>
    <cellStyle name="Normal 9 4 2 2 5 2" xfId="10470"/>
    <cellStyle name="Normal 9 4 2 2 6" xfId="10471"/>
    <cellStyle name="Normal 9 4 2 2 7" xfId="10472"/>
    <cellStyle name="Normal 9 4 2 3" xfId="10473"/>
    <cellStyle name="Normal 9 4 2 3 2" xfId="10474"/>
    <cellStyle name="Normal 9 4 2 3 2 2" xfId="10475"/>
    <cellStyle name="Normal 9 4 2 3 2 2 2" xfId="10476"/>
    <cellStyle name="Normal 9 4 2 3 2 2 2 2" xfId="10477"/>
    <cellStyle name="Normal 9 4 2 3 2 2 3" xfId="10478"/>
    <cellStyle name="Normal 9 4 2 3 2 2 4" xfId="10479"/>
    <cellStyle name="Normal 9 4 2 3 2 3" xfId="10480"/>
    <cellStyle name="Normal 9 4 2 3 2 3 2" xfId="10481"/>
    <cellStyle name="Normal 9 4 2 3 2 4" xfId="10482"/>
    <cellStyle name="Normal 9 4 2 3 2 5" xfId="10483"/>
    <cellStyle name="Normal 9 4 2 3 3" xfId="10484"/>
    <cellStyle name="Normal 9 4 2 3 3 2" xfId="10485"/>
    <cellStyle name="Normal 9 4 2 3 3 2 2" xfId="10486"/>
    <cellStyle name="Normal 9 4 2 3 3 3" xfId="10487"/>
    <cellStyle name="Normal 9 4 2 3 3 4" xfId="10488"/>
    <cellStyle name="Normal 9 4 2 3 4" xfId="10489"/>
    <cellStyle name="Normal 9 4 2 3 4 2" xfId="10490"/>
    <cellStyle name="Normal 9 4 2 3 5" xfId="10491"/>
    <cellStyle name="Normal 9 4 2 3 6" xfId="10492"/>
    <cellStyle name="Normal 9 4 2 4" xfId="10493"/>
    <cellStyle name="Normal 9 4 2 4 2" xfId="10494"/>
    <cellStyle name="Normal 9 4 2 4 2 2" xfId="10495"/>
    <cellStyle name="Normal 9 4 2 4 2 2 2" xfId="10496"/>
    <cellStyle name="Normal 9 4 2 4 2 2 2 2" xfId="10497"/>
    <cellStyle name="Normal 9 4 2 4 2 2 3" xfId="10498"/>
    <cellStyle name="Normal 9 4 2 4 2 2 4" xfId="10499"/>
    <cellStyle name="Normal 9 4 2 4 2 3" xfId="10500"/>
    <cellStyle name="Normal 9 4 2 4 2 3 2" xfId="10501"/>
    <cellStyle name="Normal 9 4 2 4 2 4" xfId="10502"/>
    <cellStyle name="Normal 9 4 2 4 2 5" xfId="10503"/>
    <cellStyle name="Normal 9 4 2 4 3" xfId="10504"/>
    <cellStyle name="Normal 9 4 2 4 3 2" xfId="10505"/>
    <cellStyle name="Normal 9 4 2 4 3 2 2" xfId="10506"/>
    <cellStyle name="Normal 9 4 2 4 3 3" xfId="10507"/>
    <cellStyle name="Normal 9 4 2 4 3 4" xfId="10508"/>
    <cellStyle name="Normal 9 4 2 4 4" xfId="10509"/>
    <cellStyle name="Normal 9 4 2 4 4 2" xfId="10510"/>
    <cellStyle name="Normal 9 4 2 4 5" xfId="10511"/>
    <cellStyle name="Normal 9 4 2 4 6" xfId="10512"/>
    <cellStyle name="Normal 9 4 2 5" xfId="10513"/>
    <cellStyle name="Normal 9 4 2 5 2" xfId="10514"/>
    <cellStyle name="Normal 9 4 2 5 2 2" xfId="10515"/>
    <cellStyle name="Normal 9 4 2 5 2 2 2" xfId="10516"/>
    <cellStyle name="Normal 9 4 2 5 2 3" xfId="10517"/>
    <cellStyle name="Normal 9 4 2 5 2 4" xfId="10518"/>
    <cellStyle name="Normal 9 4 2 5 3" xfId="10519"/>
    <cellStyle name="Normal 9 4 2 5 3 2" xfId="10520"/>
    <cellStyle name="Normal 9 4 2 5 4" xfId="10521"/>
    <cellStyle name="Normal 9 4 2 5 5" xfId="10522"/>
    <cellStyle name="Normal 9 4 2 6" xfId="10523"/>
    <cellStyle name="Normal 9 4 2 6 2" xfId="10524"/>
    <cellStyle name="Normal 9 4 2 6 2 2" xfId="10525"/>
    <cellStyle name="Normal 9 4 2 6 3" xfId="10526"/>
    <cellStyle name="Normal 9 4 2 6 4" xfId="10527"/>
    <cellStyle name="Normal 9 4 2 7" xfId="10528"/>
    <cellStyle name="Normal 9 4 2 7 2" xfId="10529"/>
    <cellStyle name="Normal 9 4 2 8" xfId="10530"/>
    <cellStyle name="Normal 9 4 2 9" xfId="10531"/>
    <cellStyle name="Normal 9 4 3" xfId="10532"/>
    <cellStyle name="Normal 9 4 3 2" xfId="10533"/>
    <cellStyle name="Normal 9 4 3 2 2" xfId="10534"/>
    <cellStyle name="Normal 9 4 3 2 2 2" xfId="10535"/>
    <cellStyle name="Normal 9 4 3 2 2 2 2" xfId="10536"/>
    <cellStyle name="Normal 9 4 3 2 2 2 2 2" xfId="10537"/>
    <cellStyle name="Normal 9 4 3 2 2 2 3" xfId="10538"/>
    <cellStyle name="Normal 9 4 3 2 2 2 4" xfId="10539"/>
    <cellStyle name="Normal 9 4 3 2 2 3" xfId="10540"/>
    <cellStyle name="Normal 9 4 3 2 2 3 2" xfId="10541"/>
    <cellStyle name="Normal 9 4 3 2 2 4" xfId="10542"/>
    <cellStyle name="Normal 9 4 3 2 2 5" xfId="10543"/>
    <cellStyle name="Normal 9 4 3 2 3" xfId="10544"/>
    <cellStyle name="Normal 9 4 3 2 3 2" xfId="10545"/>
    <cellStyle name="Normal 9 4 3 2 3 2 2" xfId="10546"/>
    <cellStyle name="Normal 9 4 3 2 3 3" xfId="10547"/>
    <cellStyle name="Normal 9 4 3 2 3 4" xfId="10548"/>
    <cellStyle name="Normal 9 4 3 2 4" xfId="10549"/>
    <cellStyle name="Normal 9 4 3 2 4 2" xfId="10550"/>
    <cellStyle name="Normal 9 4 3 2 5" xfId="10551"/>
    <cellStyle name="Normal 9 4 3 2 6" xfId="10552"/>
    <cellStyle name="Normal 9 4 3 3" xfId="10553"/>
    <cellStyle name="Normal 9 4 3 3 2" xfId="10554"/>
    <cellStyle name="Normal 9 4 3 3 2 2" xfId="10555"/>
    <cellStyle name="Normal 9 4 3 3 2 2 2" xfId="10556"/>
    <cellStyle name="Normal 9 4 3 3 2 3" xfId="10557"/>
    <cellStyle name="Normal 9 4 3 3 2 4" xfId="10558"/>
    <cellStyle name="Normal 9 4 3 3 3" xfId="10559"/>
    <cellStyle name="Normal 9 4 3 3 3 2" xfId="10560"/>
    <cellStyle name="Normal 9 4 3 3 4" xfId="10561"/>
    <cellStyle name="Normal 9 4 3 3 5" xfId="10562"/>
    <cellStyle name="Normal 9 4 3 4" xfId="10563"/>
    <cellStyle name="Normal 9 4 3 4 2" xfId="10564"/>
    <cellStyle name="Normal 9 4 3 4 2 2" xfId="10565"/>
    <cellStyle name="Normal 9 4 3 4 3" xfId="10566"/>
    <cellStyle name="Normal 9 4 3 4 4" xfId="10567"/>
    <cellStyle name="Normal 9 4 3 5" xfId="10568"/>
    <cellStyle name="Normal 9 4 3 5 2" xfId="10569"/>
    <cellStyle name="Normal 9 4 3 6" xfId="10570"/>
    <cellStyle name="Normal 9 4 3 7" xfId="10571"/>
    <cellStyle name="Normal 9 4 4" xfId="10572"/>
    <cellStyle name="Normal 9 4 4 2" xfId="10573"/>
    <cellStyle name="Normal 9 4 4 2 2" xfId="10574"/>
    <cellStyle name="Normal 9 4 4 2 2 2" xfId="10575"/>
    <cellStyle name="Normal 9 4 4 2 2 2 2" xfId="10576"/>
    <cellStyle name="Normal 9 4 4 2 2 3" xfId="10577"/>
    <cellStyle name="Normal 9 4 4 2 2 4" xfId="10578"/>
    <cellStyle name="Normal 9 4 4 2 3" xfId="10579"/>
    <cellStyle name="Normal 9 4 4 2 3 2" xfId="10580"/>
    <cellStyle name="Normal 9 4 4 2 4" xfId="10581"/>
    <cellStyle name="Normal 9 4 4 2 5" xfId="10582"/>
    <cellStyle name="Normal 9 4 4 3" xfId="10583"/>
    <cellStyle name="Normal 9 4 4 3 2" xfId="10584"/>
    <cellStyle name="Normal 9 4 4 3 2 2" xfId="10585"/>
    <cellStyle name="Normal 9 4 4 3 3" xfId="10586"/>
    <cellStyle name="Normal 9 4 4 3 4" xfId="10587"/>
    <cellStyle name="Normal 9 4 4 4" xfId="10588"/>
    <cellStyle name="Normal 9 4 4 4 2" xfId="10589"/>
    <cellStyle name="Normal 9 4 4 5" xfId="10590"/>
    <cellStyle name="Normal 9 4 4 6" xfId="10591"/>
    <cellStyle name="Normal 9 4 5" xfId="10592"/>
    <cellStyle name="Normal 9 4 5 2" xfId="10593"/>
    <cellStyle name="Normal 9 4 5 2 2" xfId="10594"/>
    <cellStyle name="Normal 9 4 5 2 2 2" xfId="10595"/>
    <cellStyle name="Normal 9 4 5 2 2 2 2" xfId="10596"/>
    <cellStyle name="Normal 9 4 5 2 2 3" xfId="10597"/>
    <cellStyle name="Normal 9 4 5 2 2 4" xfId="10598"/>
    <cellStyle name="Normal 9 4 5 2 3" xfId="10599"/>
    <cellStyle name="Normal 9 4 5 2 3 2" xfId="10600"/>
    <cellStyle name="Normal 9 4 5 2 4" xfId="10601"/>
    <cellStyle name="Normal 9 4 5 2 5" xfId="10602"/>
    <cellStyle name="Normal 9 4 5 3" xfId="10603"/>
    <cellStyle name="Normal 9 4 5 3 2" xfId="10604"/>
    <cellStyle name="Normal 9 4 5 3 2 2" xfId="10605"/>
    <cellStyle name="Normal 9 4 5 3 3" xfId="10606"/>
    <cellStyle name="Normal 9 4 5 3 4" xfId="10607"/>
    <cellStyle name="Normal 9 4 5 4" xfId="10608"/>
    <cellStyle name="Normal 9 4 5 4 2" xfId="10609"/>
    <cellStyle name="Normal 9 4 5 5" xfId="10610"/>
    <cellStyle name="Normal 9 4 5 6" xfId="10611"/>
    <cellStyle name="Normal 9 4 6" xfId="10612"/>
    <cellStyle name="Normal 9 4 6 2" xfId="10613"/>
    <cellStyle name="Normal 9 4 6 2 2" xfId="10614"/>
    <cellStyle name="Normal 9 4 6 2 2 2" xfId="10615"/>
    <cellStyle name="Normal 9 4 6 2 3" xfId="10616"/>
    <cellStyle name="Normal 9 4 6 2 4" xfId="10617"/>
    <cellStyle name="Normal 9 4 6 3" xfId="10618"/>
    <cellStyle name="Normal 9 4 6 3 2" xfId="10619"/>
    <cellStyle name="Normal 9 4 6 4" xfId="10620"/>
    <cellStyle name="Normal 9 4 6 5" xfId="10621"/>
    <cellStyle name="Normal 9 4 7" xfId="10622"/>
    <cellStyle name="Normal 9 4 7 2" xfId="10623"/>
    <cellStyle name="Normal 9 4 7 2 2" xfId="10624"/>
    <cellStyle name="Normal 9 4 7 3" xfId="10625"/>
    <cellStyle name="Normal 9 4 7 4" xfId="10626"/>
    <cellStyle name="Normal 9 4 8" xfId="10627"/>
    <cellStyle name="Normal 9 4 9" xfId="10628"/>
    <cellStyle name="Normal 9 4 9 2" xfId="10629"/>
    <cellStyle name="Normal 9 4 9 2 2" xfId="10630"/>
    <cellStyle name="Normal 9 4 9 3" xfId="10631"/>
    <cellStyle name="Normal 9 5" xfId="10632"/>
    <cellStyle name="Normal 9 5 2" xfId="10633"/>
    <cellStyle name="Normal 9 5 2 2" xfId="10634"/>
    <cellStyle name="Normal 9 5 2 2 2" xfId="10635"/>
    <cellStyle name="Normal 9 5 2 2 2 2" xfId="10636"/>
    <cellStyle name="Normal 9 5 2 2 2 2 2" xfId="10637"/>
    <cellStyle name="Normal 9 5 2 2 2 2 2 2" xfId="10638"/>
    <cellStyle name="Normal 9 5 2 2 2 2 3" xfId="10639"/>
    <cellStyle name="Normal 9 5 2 2 2 2 4" xfId="10640"/>
    <cellStyle name="Normal 9 5 2 2 2 3" xfId="10641"/>
    <cellStyle name="Normal 9 5 2 2 2 3 2" xfId="10642"/>
    <cellStyle name="Normal 9 5 2 2 2 4" xfId="10643"/>
    <cellStyle name="Normal 9 5 2 2 2 5" xfId="10644"/>
    <cellStyle name="Normal 9 5 2 2 3" xfId="10645"/>
    <cellStyle name="Normal 9 5 2 2 3 2" xfId="10646"/>
    <cellStyle name="Normal 9 5 2 2 3 2 2" xfId="10647"/>
    <cellStyle name="Normal 9 5 2 2 3 3" xfId="10648"/>
    <cellStyle name="Normal 9 5 2 2 3 4" xfId="10649"/>
    <cellStyle name="Normal 9 5 2 2 4" xfId="10650"/>
    <cellStyle name="Normal 9 5 2 2 4 2" xfId="10651"/>
    <cellStyle name="Normal 9 5 2 2 5" xfId="10652"/>
    <cellStyle name="Normal 9 5 2 2 6" xfId="10653"/>
    <cellStyle name="Normal 9 5 2 3" xfId="10654"/>
    <cellStyle name="Normal 9 5 2 3 2" xfId="10655"/>
    <cellStyle name="Normal 9 5 2 3 2 2" xfId="10656"/>
    <cellStyle name="Normal 9 5 2 3 2 2 2" xfId="10657"/>
    <cellStyle name="Normal 9 5 2 3 2 3" xfId="10658"/>
    <cellStyle name="Normal 9 5 2 3 2 4" xfId="10659"/>
    <cellStyle name="Normal 9 5 2 3 3" xfId="10660"/>
    <cellStyle name="Normal 9 5 2 3 3 2" xfId="10661"/>
    <cellStyle name="Normal 9 5 2 3 4" xfId="10662"/>
    <cellStyle name="Normal 9 5 2 3 5" xfId="10663"/>
    <cellStyle name="Normal 9 5 2 4" xfId="10664"/>
    <cellStyle name="Normal 9 5 2 4 2" xfId="10665"/>
    <cellStyle name="Normal 9 5 2 4 2 2" xfId="10666"/>
    <cellStyle name="Normal 9 5 2 4 3" xfId="10667"/>
    <cellStyle name="Normal 9 5 2 4 4" xfId="10668"/>
    <cellStyle name="Normal 9 5 2 5" xfId="10669"/>
    <cellStyle name="Normal 9 5 2 5 2" xfId="10670"/>
    <cellStyle name="Normal 9 5 2 6" xfId="10671"/>
    <cellStyle name="Normal 9 5 2 7" xfId="10672"/>
    <cellStyle name="Normal 9 5 3" xfId="10673"/>
    <cellStyle name="Normal 9 5 3 2" xfId="10674"/>
    <cellStyle name="Normal 9 5 3 2 2" xfId="10675"/>
    <cellStyle name="Normal 9 5 3 2 2 2" xfId="10676"/>
    <cellStyle name="Normal 9 5 3 2 2 2 2" xfId="10677"/>
    <cellStyle name="Normal 9 5 3 2 2 3" xfId="10678"/>
    <cellStyle name="Normal 9 5 3 2 2 4" xfId="10679"/>
    <cellStyle name="Normal 9 5 3 2 3" xfId="10680"/>
    <cellStyle name="Normal 9 5 3 2 3 2" xfId="10681"/>
    <cellStyle name="Normal 9 5 3 2 4" xfId="10682"/>
    <cellStyle name="Normal 9 5 3 2 5" xfId="10683"/>
    <cellStyle name="Normal 9 5 3 3" xfId="10684"/>
    <cellStyle name="Normal 9 5 3 3 2" xfId="10685"/>
    <cellStyle name="Normal 9 5 3 3 2 2" xfId="10686"/>
    <cellStyle name="Normal 9 5 3 3 3" xfId="10687"/>
    <cellStyle name="Normal 9 5 3 3 4" xfId="10688"/>
    <cellStyle name="Normal 9 5 3 4" xfId="10689"/>
    <cellStyle name="Normal 9 5 3 4 2" xfId="10690"/>
    <cellStyle name="Normal 9 5 3 5" xfId="10691"/>
    <cellStyle name="Normal 9 5 3 6" xfId="10692"/>
    <cellStyle name="Normal 9 5 4" xfId="10693"/>
    <cellStyle name="Normal 9 5 4 2" xfId="10694"/>
    <cellStyle name="Normal 9 5 4 2 2" xfId="10695"/>
    <cellStyle name="Normal 9 5 4 2 2 2" xfId="10696"/>
    <cellStyle name="Normal 9 5 4 2 2 2 2" xfId="10697"/>
    <cellStyle name="Normal 9 5 4 2 2 3" xfId="10698"/>
    <cellStyle name="Normal 9 5 4 2 2 4" xfId="10699"/>
    <cellStyle name="Normal 9 5 4 2 3" xfId="10700"/>
    <cellStyle name="Normal 9 5 4 2 3 2" xfId="10701"/>
    <cellStyle name="Normal 9 5 4 2 4" xfId="10702"/>
    <cellStyle name="Normal 9 5 4 2 5" xfId="10703"/>
    <cellStyle name="Normal 9 5 4 3" xfId="10704"/>
    <cellStyle name="Normal 9 5 4 3 2" xfId="10705"/>
    <cellStyle name="Normal 9 5 4 3 2 2" xfId="10706"/>
    <cellStyle name="Normal 9 5 4 3 3" xfId="10707"/>
    <cellStyle name="Normal 9 5 4 3 4" xfId="10708"/>
    <cellStyle name="Normal 9 5 4 4" xfId="10709"/>
    <cellStyle name="Normal 9 5 4 4 2" xfId="10710"/>
    <cellStyle name="Normal 9 5 4 5" xfId="10711"/>
    <cellStyle name="Normal 9 5 4 6" xfId="10712"/>
    <cellStyle name="Normal 9 5 5" xfId="10713"/>
    <cellStyle name="Normal 9 5 5 2" xfId="10714"/>
    <cellStyle name="Normal 9 5 5 2 2" xfId="10715"/>
    <cellStyle name="Normal 9 5 5 2 2 2" xfId="10716"/>
    <cellStyle name="Normal 9 5 5 2 3" xfId="10717"/>
    <cellStyle name="Normal 9 5 5 2 4" xfId="10718"/>
    <cellStyle name="Normal 9 5 5 3" xfId="10719"/>
    <cellStyle name="Normal 9 5 5 3 2" xfId="10720"/>
    <cellStyle name="Normal 9 5 5 4" xfId="10721"/>
    <cellStyle name="Normal 9 5 5 5" xfId="10722"/>
    <cellStyle name="Normal 9 5 6" xfId="10723"/>
    <cellStyle name="Normal 9 5 6 2" xfId="10724"/>
    <cellStyle name="Normal 9 5 6 2 2" xfId="10725"/>
    <cellStyle name="Normal 9 5 6 3" xfId="10726"/>
    <cellStyle name="Normal 9 5 6 4" xfId="10727"/>
    <cellStyle name="Normal 9 5 7" xfId="10728"/>
    <cellStyle name="Normal 9 5 7 2" xfId="10729"/>
    <cellStyle name="Normal 9 5 8" xfId="10730"/>
    <cellStyle name="Normal 9 5 9" xfId="10731"/>
    <cellStyle name="Normal 9 6" xfId="10732"/>
    <cellStyle name="Normal 9 6 2" xfId="10733"/>
    <cellStyle name="Normal 9 6 2 2" xfId="10734"/>
    <cellStyle name="Normal 9 6 2 2 2" xfId="10735"/>
    <cellStyle name="Normal 9 6 2 2 2 2" xfId="10736"/>
    <cellStyle name="Normal 9 6 2 2 2 2 2" xfId="10737"/>
    <cellStyle name="Normal 9 6 2 2 2 2 2 2" xfId="10738"/>
    <cellStyle name="Normal 9 6 2 2 2 2 3" xfId="10739"/>
    <cellStyle name="Normal 9 6 2 2 2 2 4" xfId="10740"/>
    <cellStyle name="Normal 9 6 2 2 2 3" xfId="10741"/>
    <cellStyle name="Normal 9 6 2 2 2 3 2" xfId="10742"/>
    <cellStyle name="Normal 9 6 2 2 2 4" xfId="10743"/>
    <cellStyle name="Normal 9 6 2 2 2 5" xfId="10744"/>
    <cellStyle name="Normal 9 6 2 2 3" xfId="10745"/>
    <cellStyle name="Normal 9 6 2 2 3 2" xfId="10746"/>
    <cellStyle name="Normal 9 6 2 2 3 2 2" xfId="10747"/>
    <cellStyle name="Normal 9 6 2 2 3 3" xfId="10748"/>
    <cellStyle name="Normal 9 6 2 2 3 4" xfId="10749"/>
    <cellStyle name="Normal 9 6 2 2 4" xfId="10750"/>
    <cellStyle name="Normal 9 6 2 2 4 2" xfId="10751"/>
    <cellStyle name="Normal 9 6 2 2 5" xfId="10752"/>
    <cellStyle name="Normal 9 6 2 2 6" xfId="10753"/>
    <cellStyle name="Normal 9 6 2 3" xfId="10754"/>
    <cellStyle name="Normal 9 6 2 3 2" xfId="10755"/>
    <cellStyle name="Normal 9 6 2 3 2 2" xfId="10756"/>
    <cellStyle name="Normal 9 6 2 3 2 2 2" xfId="10757"/>
    <cellStyle name="Normal 9 6 2 3 2 3" xfId="10758"/>
    <cellStyle name="Normal 9 6 2 3 2 4" xfId="10759"/>
    <cellStyle name="Normal 9 6 2 3 3" xfId="10760"/>
    <cellStyle name="Normal 9 6 2 3 3 2" xfId="10761"/>
    <cellStyle name="Normal 9 6 2 3 4" xfId="10762"/>
    <cellStyle name="Normal 9 6 2 3 5" xfId="10763"/>
    <cellStyle name="Normal 9 6 2 4" xfId="10764"/>
    <cellStyle name="Normal 9 6 2 4 2" xfId="10765"/>
    <cellStyle name="Normal 9 6 2 4 2 2" xfId="10766"/>
    <cellStyle name="Normal 9 6 2 4 3" xfId="10767"/>
    <cellStyle name="Normal 9 6 2 4 4" xfId="10768"/>
    <cellStyle name="Normal 9 6 2 5" xfId="10769"/>
    <cellStyle name="Normal 9 6 2 5 2" xfId="10770"/>
    <cellStyle name="Normal 9 6 2 6" xfId="10771"/>
    <cellStyle name="Normal 9 6 2 7" xfId="10772"/>
    <cellStyle name="Normal 9 6 3" xfId="10773"/>
    <cellStyle name="Normal 9 6 3 2" xfId="10774"/>
    <cellStyle name="Normal 9 6 3 2 2" xfId="10775"/>
    <cellStyle name="Normal 9 6 3 2 2 2" xfId="10776"/>
    <cellStyle name="Normal 9 6 3 2 2 2 2" xfId="10777"/>
    <cellStyle name="Normal 9 6 3 2 2 3" xfId="10778"/>
    <cellStyle name="Normal 9 6 3 2 2 4" xfId="10779"/>
    <cellStyle name="Normal 9 6 3 2 3" xfId="10780"/>
    <cellStyle name="Normal 9 6 3 2 3 2" xfId="10781"/>
    <cellStyle name="Normal 9 6 3 2 4" xfId="10782"/>
    <cellStyle name="Normal 9 6 3 2 5" xfId="10783"/>
    <cellStyle name="Normal 9 6 3 3" xfId="10784"/>
    <cellStyle name="Normal 9 6 3 3 2" xfId="10785"/>
    <cellStyle name="Normal 9 6 3 3 2 2" xfId="10786"/>
    <cellStyle name="Normal 9 6 3 3 3" xfId="10787"/>
    <cellStyle name="Normal 9 6 3 3 4" xfId="10788"/>
    <cellStyle name="Normal 9 6 3 4" xfId="10789"/>
    <cellStyle name="Normal 9 6 3 4 2" xfId="10790"/>
    <cellStyle name="Normal 9 6 3 5" xfId="10791"/>
    <cellStyle name="Normal 9 6 3 6" xfId="10792"/>
    <cellStyle name="Normal 9 6 4" xfId="10793"/>
    <cellStyle name="Normal 9 6 4 2" xfId="10794"/>
    <cellStyle name="Normal 9 6 4 2 2" xfId="10795"/>
    <cellStyle name="Normal 9 6 4 2 2 2" xfId="10796"/>
    <cellStyle name="Normal 9 6 4 2 2 2 2" xfId="10797"/>
    <cellStyle name="Normal 9 6 4 2 2 3" xfId="10798"/>
    <cellStyle name="Normal 9 6 4 2 2 4" xfId="10799"/>
    <cellStyle name="Normal 9 6 4 2 3" xfId="10800"/>
    <cellStyle name="Normal 9 6 4 2 3 2" xfId="10801"/>
    <cellStyle name="Normal 9 6 4 2 4" xfId="10802"/>
    <cellStyle name="Normal 9 6 4 2 5" xfId="10803"/>
    <cellStyle name="Normal 9 6 4 3" xfId="10804"/>
    <cellStyle name="Normal 9 6 4 3 2" xfId="10805"/>
    <cellStyle name="Normal 9 6 4 3 2 2" xfId="10806"/>
    <cellStyle name="Normal 9 6 4 3 3" xfId="10807"/>
    <cellStyle name="Normal 9 6 4 3 4" xfId="10808"/>
    <cellStyle name="Normal 9 6 4 4" xfId="10809"/>
    <cellStyle name="Normal 9 6 4 4 2" xfId="10810"/>
    <cellStyle name="Normal 9 6 4 5" xfId="10811"/>
    <cellStyle name="Normal 9 6 4 6" xfId="10812"/>
    <cellStyle name="Normal 9 6 5" xfId="10813"/>
    <cellStyle name="Normal 9 6 5 2" xfId="10814"/>
    <cellStyle name="Normal 9 6 5 2 2" xfId="10815"/>
    <cellStyle name="Normal 9 6 5 2 2 2" xfId="10816"/>
    <cellStyle name="Normal 9 6 5 2 3" xfId="10817"/>
    <cellStyle name="Normal 9 6 5 2 4" xfId="10818"/>
    <cellStyle name="Normal 9 6 5 3" xfId="10819"/>
    <cellStyle name="Normal 9 6 5 3 2" xfId="10820"/>
    <cellStyle name="Normal 9 6 5 4" xfId="10821"/>
    <cellStyle name="Normal 9 6 5 5" xfId="10822"/>
    <cellStyle name="Normal 9 6 6" xfId="10823"/>
    <cellStyle name="Normal 9 6 6 2" xfId="10824"/>
    <cellStyle name="Normal 9 6 6 2 2" xfId="10825"/>
    <cellStyle name="Normal 9 6 6 3" xfId="10826"/>
    <cellStyle name="Normal 9 6 6 4" xfId="10827"/>
    <cellStyle name="Normal 9 6 7" xfId="10828"/>
    <cellStyle name="Normal 9 6 7 2" xfId="10829"/>
    <cellStyle name="Normal 9 6 8" xfId="10830"/>
    <cellStyle name="Normal 9 6 9" xfId="10831"/>
    <cellStyle name="Normal 9 7" xfId="10832"/>
    <cellStyle name="Normal 9 7 2" xfId="10833"/>
    <cellStyle name="Normal 9 7 2 2" xfId="10834"/>
    <cellStyle name="Normal 9 7 2 2 2" xfId="10835"/>
    <cellStyle name="Normal 9 7 2 2 2 2" xfId="10836"/>
    <cellStyle name="Normal 9 7 2 2 2 2 2" xfId="10837"/>
    <cellStyle name="Normal 9 7 2 2 2 3" xfId="10838"/>
    <cellStyle name="Normal 9 7 2 2 2 4" xfId="10839"/>
    <cellStyle name="Normal 9 7 2 2 3" xfId="10840"/>
    <cellStyle name="Normal 9 7 2 2 3 2" xfId="10841"/>
    <cellStyle name="Normal 9 7 2 2 4" xfId="10842"/>
    <cellStyle name="Normal 9 7 2 2 5" xfId="10843"/>
    <cellStyle name="Normal 9 7 2 3" xfId="10844"/>
    <cellStyle name="Normal 9 7 2 3 2" xfId="10845"/>
    <cellStyle name="Normal 9 7 2 3 2 2" xfId="10846"/>
    <cellStyle name="Normal 9 7 2 3 3" xfId="10847"/>
    <cellStyle name="Normal 9 7 2 3 4" xfId="10848"/>
    <cellStyle name="Normal 9 7 2 4" xfId="10849"/>
    <cellStyle name="Normal 9 7 2 4 2" xfId="10850"/>
    <cellStyle name="Normal 9 7 2 5" xfId="10851"/>
    <cellStyle name="Normal 9 7 2 6" xfId="10852"/>
    <cellStyle name="Normal 9 7 3" xfId="10853"/>
    <cellStyle name="Normal 9 7 3 2" xfId="10854"/>
    <cellStyle name="Normal 9 7 3 2 2" xfId="10855"/>
    <cellStyle name="Normal 9 7 3 2 2 2" xfId="10856"/>
    <cellStyle name="Normal 9 7 3 2 3" xfId="10857"/>
    <cellStyle name="Normal 9 7 3 2 4" xfId="10858"/>
    <cellStyle name="Normal 9 7 3 3" xfId="10859"/>
    <cellStyle name="Normal 9 7 3 3 2" xfId="10860"/>
    <cellStyle name="Normal 9 7 3 4" xfId="10861"/>
    <cellStyle name="Normal 9 7 3 5" xfId="10862"/>
    <cellStyle name="Normal 9 7 4" xfId="10863"/>
    <cellStyle name="Normal 9 7 4 2" xfId="10864"/>
    <cellStyle name="Normal 9 7 4 2 2" xfId="10865"/>
    <cellStyle name="Normal 9 7 4 3" xfId="10866"/>
    <cellStyle name="Normal 9 7 4 4" xfId="10867"/>
    <cellStyle name="Normal 9 7 5" xfId="10868"/>
    <cellStyle name="Normal 9 7 5 2" xfId="10869"/>
    <cellStyle name="Normal 9 7 6" xfId="10870"/>
    <cellStyle name="Normal 9 7 7" xfId="10871"/>
    <cellStyle name="Normal 9 8" xfId="10872"/>
    <cellStyle name="Normal 9 8 2" xfId="10873"/>
    <cellStyle name="Normal 9 8 2 2" xfId="10874"/>
    <cellStyle name="Normal 9 8 2 2 2" xfId="10875"/>
    <cellStyle name="Normal 9 8 2 2 2 2" xfId="10876"/>
    <cellStyle name="Normal 9 8 2 2 3" xfId="10877"/>
    <cellStyle name="Normal 9 8 2 2 4" xfId="10878"/>
    <cellStyle name="Normal 9 8 2 3" xfId="10879"/>
    <cellStyle name="Normal 9 8 2 3 2" xfId="10880"/>
    <cellStyle name="Normal 9 8 2 4" xfId="10881"/>
    <cellStyle name="Normal 9 8 2 5" xfId="10882"/>
    <cellStyle name="Normal 9 8 3" xfId="10883"/>
    <cellStyle name="Normal 9 8 3 2" xfId="10884"/>
    <cellStyle name="Normal 9 8 3 2 2" xfId="10885"/>
    <cellStyle name="Normal 9 8 3 3" xfId="10886"/>
    <cellStyle name="Normal 9 8 3 4" xfId="10887"/>
    <cellStyle name="Normal 9 8 4" xfId="10888"/>
    <cellStyle name="Normal 9 8 4 2" xfId="10889"/>
    <cellStyle name="Normal 9 8 5" xfId="10890"/>
    <cellStyle name="Normal 9 8 6" xfId="10891"/>
    <cellStyle name="Normal 9 9" xfId="10892"/>
    <cellStyle name="Normal 9 9 2" xfId="10893"/>
    <cellStyle name="Normal 9 9 2 2" xfId="10894"/>
    <cellStyle name="Normal 9 9 2 2 2" xfId="10895"/>
    <cellStyle name="Normal 9 9 2 2 2 2" xfId="10896"/>
    <cellStyle name="Normal 9 9 2 2 3" xfId="10897"/>
    <cellStyle name="Normal 9 9 2 2 4" xfId="10898"/>
    <cellStyle name="Normal 9 9 2 3" xfId="10899"/>
    <cellStyle name="Normal 9 9 2 3 2" xfId="10900"/>
    <cellStyle name="Normal 9 9 2 4" xfId="10901"/>
    <cellStyle name="Normal 9 9 2 5" xfId="10902"/>
    <cellStyle name="Normal 9 9 3" xfId="10903"/>
    <cellStyle name="Normal 9 9 3 2" xfId="10904"/>
    <cellStyle name="Normal 9 9 3 2 2" xfId="10905"/>
    <cellStyle name="Normal 9 9 3 3" xfId="10906"/>
    <cellStyle name="Normal 9 9 3 4" xfId="10907"/>
    <cellStyle name="Normal 9 9 4" xfId="10908"/>
    <cellStyle name="Normal 9 9 4 2" xfId="10909"/>
    <cellStyle name="Normal 9 9 5" xfId="10910"/>
    <cellStyle name="Normal 9 9 6" xfId="10911"/>
    <cellStyle name="Normal 90" xfId="10912"/>
    <cellStyle name="Normal 90 2" xfId="10913"/>
    <cellStyle name="Normal 91" xfId="10914"/>
    <cellStyle name="Normal 91 2" xfId="10915"/>
    <cellStyle name="Normal 92" xfId="10916"/>
    <cellStyle name="Normal 92 2" xfId="10917"/>
    <cellStyle name="Normal 92 2 2" xfId="10918"/>
    <cellStyle name="Normal 92 2 2 2" xfId="10919"/>
    <cellStyle name="Normal 92 2 2 2 2" xfId="10920"/>
    <cellStyle name="Normal 92 2 2 3" xfId="10921"/>
    <cellStyle name="Normal 92 2 2 4" xfId="10922"/>
    <cellStyle name="Normal 92 2 3" xfId="10923"/>
    <cellStyle name="Normal 92 2 3 2" xfId="10924"/>
    <cellStyle name="Normal 92 2 4" xfId="10925"/>
    <cellStyle name="Normal 92 2 4 2" xfId="10926"/>
    <cellStyle name="Normal 92 2 5" xfId="10927"/>
    <cellStyle name="Normal 92 2 6" xfId="10928"/>
    <cellStyle name="Normal 92 3" xfId="10929"/>
    <cellStyle name="Normal 92 3 2" xfId="10930"/>
    <cellStyle name="Normal 92 3 2 2" xfId="10931"/>
    <cellStyle name="Normal 92 3 3" xfId="10932"/>
    <cellStyle name="Normal 92 3 4" xfId="10933"/>
    <cellStyle name="Normal 92 4" xfId="10934"/>
    <cellStyle name="Normal 92 4 2" xfId="10935"/>
    <cellStyle name="Normal 92 5" xfId="10936"/>
    <cellStyle name="Normal 92 5 2" xfId="10937"/>
    <cellStyle name="Normal 92 6" xfId="10938"/>
    <cellStyle name="Normal 92 7" xfId="10939"/>
    <cellStyle name="Normal 93" xfId="10940"/>
    <cellStyle name="Normal 93 2" xfId="10941"/>
    <cellStyle name="Normal 93 2 2" xfId="10942"/>
    <cellStyle name="Normal 93 2 2 2" xfId="10943"/>
    <cellStyle name="Normal 93 2 2 2 2" xfId="10944"/>
    <cellStyle name="Normal 93 2 2 3" xfId="10945"/>
    <cellStyle name="Normal 93 2 2 4" xfId="10946"/>
    <cellStyle name="Normal 93 2 3" xfId="10947"/>
    <cellStyle name="Normal 93 2 3 2" xfId="10948"/>
    <cellStyle name="Normal 93 2 4" xfId="10949"/>
    <cellStyle name="Normal 93 2 4 2" xfId="10950"/>
    <cellStyle name="Normal 93 2 5" xfId="10951"/>
    <cellStyle name="Normal 93 2 6" xfId="10952"/>
    <cellStyle name="Normal 93 3" xfId="10953"/>
    <cellStyle name="Normal 93 3 2" xfId="10954"/>
    <cellStyle name="Normal 93 3 2 2" xfId="10955"/>
    <cellStyle name="Normal 93 3 3" xfId="10956"/>
    <cellStyle name="Normal 93 3 4" xfId="10957"/>
    <cellStyle name="Normal 93 4" xfId="10958"/>
    <cellStyle name="Normal 93 4 2" xfId="10959"/>
    <cellStyle name="Normal 93 5" xfId="10960"/>
    <cellStyle name="Normal 93 5 2" xfId="10961"/>
    <cellStyle name="Normal 93 6" xfId="10962"/>
    <cellStyle name="Normal 93 7" xfId="10963"/>
    <cellStyle name="Normal 94" xfId="10964"/>
    <cellStyle name="Normal 95" xfId="10965"/>
    <cellStyle name="Normal 95 2" xfId="10966"/>
    <cellStyle name="Normal 95 2 2" xfId="10967"/>
    <cellStyle name="Normal 95 2 2 2" xfId="10968"/>
    <cellStyle name="Normal 95 2 2 2 2" xfId="10969"/>
    <cellStyle name="Normal 95 2 2 3" xfId="10970"/>
    <cellStyle name="Normal 95 2 2 4" xfId="10971"/>
    <cellStyle name="Normal 95 2 3" xfId="10972"/>
    <cellStyle name="Normal 95 2 3 2" xfId="10973"/>
    <cellStyle name="Normal 95 2 4" xfId="10974"/>
    <cellStyle name="Normal 95 2 4 2" xfId="10975"/>
    <cellStyle name="Normal 95 2 5" xfId="10976"/>
    <cellStyle name="Normal 95 2 6" xfId="10977"/>
    <cellStyle name="Normal 95 3" xfId="10978"/>
    <cellStyle name="Normal 95 3 2" xfId="10979"/>
    <cellStyle name="Normal 95 3 2 2" xfId="10980"/>
    <cellStyle name="Normal 95 3 3" xfId="10981"/>
    <cellStyle name="Normal 95 3 4" xfId="10982"/>
    <cellStyle name="Normal 95 4" xfId="10983"/>
    <cellStyle name="Normal 95 4 2" xfId="10984"/>
    <cellStyle name="Normal 95 5" xfId="10985"/>
    <cellStyle name="Normal 95 5 2" xfId="10986"/>
    <cellStyle name="Normal 95 6" xfId="10987"/>
    <cellStyle name="Normal 95 7" xfId="10988"/>
    <cellStyle name="Normal 96" xfId="10989"/>
    <cellStyle name="Normal 97" xfId="10990"/>
    <cellStyle name="Normal 98" xfId="10991"/>
    <cellStyle name="Normal 99" xfId="10992"/>
    <cellStyle name="Note 2" xfId="10993"/>
    <cellStyle name="Note 2 2" xfId="10994"/>
    <cellStyle name="Note 2 3" xfId="10995"/>
    <cellStyle name="Note 2 4" xfId="10996"/>
    <cellStyle name="Note 3" xfId="10997"/>
    <cellStyle name="Note 3 2" xfId="10998"/>
    <cellStyle name="Note 4" xfId="10999"/>
    <cellStyle name="Note 5" xfId="11000"/>
    <cellStyle name="Note 6" xfId="11001"/>
    <cellStyle name="nPlosion" xfId="11002"/>
    <cellStyle name="nPlosion 10" xfId="11003"/>
    <cellStyle name="nPlosion 2" xfId="11004"/>
    <cellStyle name="nPlosion 2 2" xfId="11005"/>
    <cellStyle name="nPlosion 2 2 2" xfId="11006"/>
    <cellStyle name="nPlosion 2 2 3" xfId="11007"/>
    <cellStyle name="nPlosion 2 3" xfId="11008"/>
    <cellStyle name="nPlosion 2 4" xfId="11009"/>
    <cellStyle name="nPlosion 3" xfId="11010"/>
    <cellStyle name="nPlosion 3 2" xfId="11011"/>
    <cellStyle name="nPlosion 3 3" xfId="11012"/>
    <cellStyle name="nPlosion 4" xfId="11013"/>
    <cellStyle name="nPlosion 4 2" xfId="11014"/>
    <cellStyle name="nPlosion 4 3" xfId="11015"/>
    <cellStyle name="nPlosion 5" xfId="11016"/>
    <cellStyle name="nPlosion 5 2" xfId="11017"/>
    <cellStyle name="nPlosion 5 3" xfId="11018"/>
    <cellStyle name="nPlosion 6" xfId="11019"/>
    <cellStyle name="nPlosion 6 2" xfId="11020"/>
    <cellStyle name="nPlosion 6 3" xfId="11021"/>
    <cellStyle name="nPlosion 7" xfId="11022"/>
    <cellStyle name="nPlosion 7 2" xfId="11023"/>
    <cellStyle name="nPlosion 7 3" xfId="11024"/>
    <cellStyle name="nPlosion 8" xfId="11025"/>
    <cellStyle name="nPlosion 8 2" xfId="11026"/>
    <cellStyle name="nPlosion 8 3" xfId="11027"/>
    <cellStyle name="nPlosion 9" xfId="11028"/>
    <cellStyle name="Output 2" xfId="11029"/>
    <cellStyle name="Output 2 2" xfId="11030"/>
    <cellStyle name="Output 3" xfId="11031"/>
    <cellStyle name="Output 4" xfId="11032"/>
    <cellStyle name="pchya" xfId="11033"/>
    <cellStyle name="pchya 2" xfId="11034"/>
    <cellStyle name="pchya 2 2" xfId="11035"/>
    <cellStyle name="pchya 3" xfId="11036"/>
    <cellStyle name="pchya 4" xfId="11037"/>
    <cellStyle name="pchya 5" xfId="11038"/>
    <cellStyle name="Percent" xfId="1" builtinId="5"/>
    <cellStyle name="Percent [1]" xfId="11039"/>
    <cellStyle name="Percent [1] 2" xfId="11040"/>
    <cellStyle name="Percent [1] 2 2" xfId="11041"/>
    <cellStyle name="Percent [1] 3" xfId="11042"/>
    <cellStyle name="Percent [1] 4" xfId="11043"/>
    <cellStyle name="Percent [1] 5" xfId="11044"/>
    <cellStyle name="Percent [1] 6" xfId="11045"/>
    <cellStyle name="Percent [1] 7" xfId="11046"/>
    <cellStyle name="Percent [1] 8" xfId="11047"/>
    <cellStyle name="Percent [2]" xfId="11048"/>
    <cellStyle name="Percent [2] 10" xfId="11049"/>
    <cellStyle name="Percent [2] 11" xfId="11050"/>
    <cellStyle name="Percent [2] 2" xfId="11051"/>
    <cellStyle name="Percent [2] 2 2" xfId="11052"/>
    <cellStyle name="Percent [2] 2 2 2" xfId="11053"/>
    <cellStyle name="Percent [2] 2 2 3" xfId="11054"/>
    <cellStyle name="Percent [2] 2 3" xfId="11055"/>
    <cellStyle name="Percent [2] 2 4" xfId="11056"/>
    <cellStyle name="Percent [2] 3" xfId="11057"/>
    <cellStyle name="Percent [2] 3 2" xfId="11058"/>
    <cellStyle name="Percent [2] 3 3" xfId="11059"/>
    <cellStyle name="Percent [2] 4" xfId="11060"/>
    <cellStyle name="Percent [2] 4 2" xfId="11061"/>
    <cellStyle name="Percent [2] 4 3" xfId="11062"/>
    <cellStyle name="Percent [2] 5" xfId="11063"/>
    <cellStyle name="Percent [2] 5 2" xfId="11064"/>
    <cellStyle name="Percent [2] 5 3" xfId="11065"/>
    <cellStyle name="Percent [2] 6" xfId="11066"/>
    <cellStyle name="Percent [2] 6 2" xfId="11067"/>
    <cellStyle name="Percent [2] 6 3" xfId="11068"/>
    <cellStyle name="Percent [2] 7" xfId="11069"/>
    <cellStyle name="Percent [2] 7 2" xfId="11070"/>
    <cellStyle name="Percent [2] 7 3" xfId="11071"/>
    <cellStyle name="Percent [2] 8" xfId="11072"/>
    <cellStyle name="Percent [2] 8 2" xfId="11073"/>
    <cellStyle name="Percent [2] 8 3" xfId="11074"/>
    <cellStyle name="Percent [2] 9" xfId="11075"/>
    <cellStyle name="Percent 10" xfId="11076"/>
    <cellStyle name="Percent 11" xfId="11077"/>
    <cellStyle name="Percent 12" xfId="11078"/>
    <cellStyle name="Percent 13" xfId="11079"/>
    <cellStyle name="Percent 14" xfId="11080"/>
    <cellStyle name="Percent 15" xfId="11081"/>
    <cellStyle name="Percent 16" xfId="11082"/>
    <cellStyle name="Percent 17" xfId="11083"/>
    <cellStyle name="Percent 18" xfId="11084"/>
    <cellStyle name="Percent 19" xfId="11085"/>
    <cellStyle name="Percent 2" xfId="11086"/>
    <cellStyle name="Percent 2 2" xfId="11087"/>
    <cellStyle name="Percent 2 2 2" xfId="11088"/>
    <cellStyle name="Percent 2 2 2 2" xfId="11089"/>
    <cellStyle name="Percent 2 2 3" xfId="11090"/>
    <cellStyle name="Percent 2 2 3 2" xfId="11091"/>
    <cellStyle name="Percent 2 2 4" xfId="11092"/>
    <cellStyle name="Percent 2 3" xfId="11093"/>
    <cellStyle name="Percent 2 3 2" xfId="11094"/>
    <cellStyle name="Percent 2 3 3" xfId="11095"/>
    <cellStyle name="Percent 2 4" xfId="11096"/>
    <cellStyle name="Percent 2 4 2" xfId="11097"/>
    <cellStyle name="Percent 2 5" xfId="11098"/>
    <cellStyle name="Percent 2 5 2" xfId="11099"/>
    <cellStyle name="Percent 2 6" xfId="11100"/>
    <cellStyle name="Percent 2 7" xfId="11101"/>
    <cellStyle name="Percent 20" xfId="11102"/>
    <cellStyle name="Percent 21" xfId="11103"/>
    <cellStyle name="Percent 22" xfId="11104"/>
    <cellStyle name="Percent 23" xfId="11105"/>
    <cellStyle name="Percent 24" xfId="11106"/>
    <cellStyle name="Percent 25" xfId="11107"/>
    <cellStyle name="Percent 26" xfId="11108"/>
    <cellStyle name="Percent 27" xfId="11109"/>
    <cellStyle name="Percent 28" xfId="11110"/>
    <cellStyle name="Percent 29" xfId="11111"/>
    <cellStyle name="Percent 3" xfId="11112"/>
    <cellStyle name="Percent 3 2" xfId="11113"/>
    <cellStyle name="Percent 3 3" xfId="11114"/>
    <cellStyle name="Percent 3 4" xfId="11115"/>
    <cellStyle name="Percent 30" xfId="11116"/>
    <cellStyle name="Percent 31" xfId="11117"/>
    <cellStyle name="Percent 32" xfId="11118"/>
    <cellStyle name="Percent 33" xfId="11119"/>
    <cellStyle name="Percent 34" xfId="11120"/>
    <cellStyle name="Percent 35" xfId="11121"/>
    <cellStyle name="Percent 36" xfId="11122"/>
    <cellStyle name="Percent 37" xfId="11123"/>
    <cellStyle name="Percent 38" xfId="11124"/>
    <cellStyle name="Percent 39" xfId="11125"/>
    <cellStyle name="Percent 4" xfId="11126"/>
    <cellStyle name="Percent 4 2" xfId="11127"/>
    <cellStyle name="Percent 4 3" xfId="11128"/>
    <cellStyle name="Percent 4 4" xfId="11129"/>
    <cellStyle name="Percent 40" xfId="11130"/>
    <cellStyle name="Percent 41" xfId="11131"/>
    <cellStyle name="Percent 42" xfId="11132"/>
    <cellStyle name="Percent 43" xfId="11133"/>
    <cellStyle name="Percent 44" xfId="11134"/>
    <cellStyle name="Percent 45" xfId="11135"/>
    <cellStyle name="Percent 46" xfId="11136"/>
    <cellStyle name="Percent 47" xfId="11137"/>
    <cellStyle name="Percent 48" xfId="11138"/>
    <cellStyle name="Percent 49" xfId="11139"/>
    <cellStyle name="Percent 5" xfId="11140"/>
    <cellStyle name="Percent 5 2" xfId="11141"/>
    <cellStyle name="Percent 50" xfId="11142"/>
    <cellStyle name="Percent 51" xfId="11143"/>
    <cellStyle name="Percent 52" xfId="11144"/>
    <cellStyle name="Percent 53" xfId="11145"/>
    <cellStyle name="Percent 54" xfId="11146"/>
    <cellStyle name="Percent 55" xfId="11147"/>
    <cellStyle name="Percent 56" xfId="11148"/>
    <cellStyle name="Percent 57" xfId="11149"/>
    <cellStyle name="Percent 58" xfId="11150"/>
    <cellStyle name="Percent 59" xfId="11151"/>
    <cellStyle name="Percent 6" xfId="11152"/>
    <cellStyle name="Percent 6 2" xfId="11153"/>
    <cellStyle name="Percent 60" xfId="11154"/>
    <cellStyle name="Percent 61" xfId="11155"/>
    <cellStyle name="Percent 62" xfId="11156"/>
    <cellStyle name="Percent 63" xfId="11157"/>
    <cellStyle name="Percent 64" xfId="11158"/>
    <cellStyle name="Percent 65" xfId="11159"/>
    <cellStyle name="Percent 66" xfId="11160"/>
    <cellStyle name="Percent 67" xfId="11161"/>
    <cellStyle name="Percent 7" xfId="11162"/>
    <cellStyle name="Percent 7 10" xfId="11163"/>
    <cellStyle name="Percent 7 10 2" xfId="11164"/>
    <cellStyle name="Percent 7 10 2 2" xfId="11165"/>
    <cellStyle name="Percent 7 10 3" xfId="11166"/>
    <cellStyle name="Percent 7 11" xfId="11167"/>
    <cellStyle name="Percent 7 11 2" xfId="11168"/>
    <cellStyle name="Percent 7 12" xfId="11169"/>
    <cellStyle name="Percent 7 13" xfId="11170"/>
    <cellStyle name="Percent 7 14" xfId="11171"/>
    <cellStyle name="Percent 7 2" xfId="11172"/>
    <cellStyle name="Percent 7 2 2" xfId="11173"/>
    <cellStyle name="Percent 7 2 2 2" xfId="11174"/>
    <cellStyle name="Percent 7 2 2 2 2" xfId="11175"/>
    <cellStyle name="Percent 7 2 2 2 2 2" xfId="11176"/>
    <cellStyle name="Percent 7 2 2 2 2 2 2" xfId="11177"/>
    <cellStyle name="Percent 7 2 2 2 2 3" xfId="11178"/>
    <cellStyle name="Percent 7 2 2 2 2 4" xfId="11179"/>
    <cellStyle name="Percent 7 2 2 2 3" xfId="11180"/>
    <cellStyle name="Percent 7 2 2 2 3 2" xfId="11181"/>
    <cellStyle name="Percent 7 2 2 2 4" xfId="11182"/>
    <cellStyle name="Percent 7 2 2 2 5" xfId="11183"/>
    <cellStyle name="Percent 7 2 2 3" xfId="11184"/>
    <cellStyle name="Percent 7 2 2 3 2" xfId="11185"/>
    <cellStyle name="Percent 7 2 2 3 2 2" xfId="11186"/>
    <cellStyle name="Percent 7 2 2 3 3" xfId="11187"/>
    <cellStyle name="Percent 7 2 2 3 4" xfId="11188"/>
    <cellStyle name="Percent 7 2 2 4" xfId="11189"/>
    <cellStyle name="Percent 7 2 2 4 2" xfId="11190"/>
    <cellStyle name="Percent 7 2 2 5" xfId="11191"/>
    <cellStyle name="Percent 7 2 2 6" xfId="11192"/>
    <cellStyle name="Percent 7 2 3" xfId="11193"/>
    <cellStyle name="Percent 7 2 3 2" xfId="11194"/>
    <cellStyle name="Percent 7 2 3 2 2" xfId="11195"/>
    <cellStyle name="Percent 7 2 3 2 2 2" xfId="11196"/>
    <cellStyle name="Percent 7 2 3 2 3" xfId="11197"/>
    <cellStyle name="Percent 7 2 3 2 4" xfId="11198"/>
    <cellStyle name="Percent 7 2 3 3" xfId="11199"/>
    <cellStyle name="Percent 7 2 3 3 2" xfId="11200"/>
    <cellStyle name="Percent 7 2 3 4" xfId="11201"/>
    <cellStyle name="Percent 7 2 3 5" xfId="11202"/>
    <cellStyle name="Percent 7 2 4" xfId="11203"/>
    <cellStyle name="Percent 7 2 4 2" xfId="11204"/>
    <cellStyle name="Percent 7 2 4 2 2" xfId="11205"/>
    <cellStyle name="Percent 7 2 4 3" xfId="11206"/>
    <cellStyle name="Percent 7 2 4 4" xfId="11207"/>
    <cellStyle name="Percent 7 2 5" xfId="11208"/>
    <cellStyle name="Percent 7 2 5 2" xfId="11209"/>
    <cellStyle name="Percent 7 2 6" xfId="11210"/>
    <cellStyle name="Percent 7 2 7" xfId="11211"/>
    <cellStyle name="Percent 7 3" xfId="11212"/>
    <cellStyle name="Percent 7 3 2" xfId="11213"/>
    <cellStyle name="Percent 7 3 2 2" xfId="11214"/>
    <cellStyle name="Percent 7 3 2 2 2" xfId="11215"/>
    <cellStyle name="Percent 7 3 2 2 2 2" xfId="11216"/>
    <cellStyle name="Percent 7 3 2 2 3" xfId="11217"/>
    <cellStyle name="Percent 7 3 2 2 4" xfId="11218"/>
    <cellStyle name="Percent 7 3 2 3" xfId="11219"/>
    <cellStyle name="Percent 7 3 2 3 2" xfId="11220"/>
    <cellStyle name="Percent 7 3 2 4" xfId="11221"/>
    <cellStyle name="Percent 7 3 2 5" xfId="11222"/>
    <cellStyle name="Percent 7 3 3" xfId="11223"/>
    <cellStyle name="Percent 7 3 3 2" xfId="11224"/>
    <cellStyle name="Percent 7 3 3 2 2" xfId="11225"/>
    <cellStyle name="Percent 7 3 3 3" xfId="11226"/>
    <cellStyle name="Percent 7 3 3 4" xfId="11227"/>
    <cellStyle name="Percent 7 3 4" xfId="11228"/>
    <cellStyle name="Percent 7 3 4 2" xfId="11229"/>
    <cellStyle name="Percent 7 3 5" xfId="11230"/>
    <cellStyle name="Percent 7 3 6" xfId="11231"/>
    <cellStyle name="Percent 7 4" xfId="11232"/>
    <cellStyle name="Percent 7 4 2" xfId="11233"/>
    <cellStyle name="Percent 7 4 2 2" xfId="11234"/>
    <cellStyle name="Percent 7 4 2 2 2" xfId="11235"/>
    <cellStyle name="Percent 7 4 2 2 2 2" xfId="11236"/>
    <cellStyle name="Percent 7 4 2 2 3" xfId="11237"/>
    <cellStyle name="Percent 7 4 2 2 4" xfId="11238"/>
    <cellStyle name="Percent 7 4 2 3" xfId="11239"/>
    <cellStyle name="Percent 7 4 2 3 2" xfId="11240"/>
    <cellStyle name="Percent 7 4 2 4" xfId="11241"/>
    <cellStyle name="Percent 7 4 2 5" xfId="11242"/>
    <cellStyle name="Percent 7 4 3" xfId="11243"/>
    <cellStyle name="Percent 7 4 3 2" xfId="11244"/>
    <cellStyle name="Percent 7 4 3 2 2" xfId="11245"/>
    <cellStyle name="Percent 7 4 3 3" xfId="11246"/>
    <cellStyle name="Percent 7 4 3 4" xfId="11247"/>
    <cellStyle name="Percent 7 4 4" xfId="11248"/>
    <cellStyle name="Percent 7 4 4 2" xfId="11249"/>
    <cellStyle name="Percent 7 4 5" xfId="11250"/>
    <cellStyle name="Percent 7 4 6" xfId="11251"/>
    <cellStyle name="Percent 7 5" xfId="11252"/>
    <cellStyle name="Percent 7 5 2" xfId="11253"/>
    <cellStyle name="Percent 7 5 2 2" xfId="11254"/>
    <cellStyle name="Percent 7 5 2 2 2" xfId="11255"/>
    <cellStyle name="Percent 7 5 2 3" xfId="11256"/>
    <cellStyle name="Percent 7 5 2 4" xfId="11257"/>
    <cellStyle name="Percent 7 5 3" xfId="11258"/>
    <cellStyle name="Percent 7 5 3 2" xfId="11259"/>
    <cellStyle name="Percent 7 5 4" xfId="11260"/>
    <cellStyle name="Percent 7 5 5" xfId="11261"/>
    <cellStyle name="Percent 7 6" xfId="11262"/>
    <cellStyle name="Percent 7 6 2" xfId="11263"/>
    <cellStyle name="Percent 7 6 2 2" xfId="11264"/>
    <cellStyle name="Percent 7 6 3" xfId="11265"/>
    <cellStyle name="Percent 7 6 4" xfId="11266"/>
    <cellStyle name="Percent 7 7" xfId="11267"/>
    <cellStyle name="Percent 7 8" xfId="11268"/>
    <cellStyle name="Percent 7 8 2" xfId="11269"/>
    <cellStyle name="Percent 7 8 2 2" xfId="11270"/>
    <cellStyle name="Percent 7 8 3" xfId="11271"/>
    <cellStyle name="Percent 7 8 4" xfId="11272"/>
    <cellStyle name="Percent 7 9" xfId="11273"/>
    <cellStyle name="Percent 7 9 2" xfId="11274"/>
    <cellStyle name="Percent 7 9 2 2" xfId="11275"/>
    <cellStyle name="Percent 7 9 3" xfId="11276"/>
    <cellStyle name="Percent 8" xfId="11277"/>
    <cellStyle name="Percent 8 2" xfId="11278"/>
    <cellStyle name="Percent 9" xfId="11279"/>
    <cellStyle name="Percent 9 2" xfId="11280"/>
    <cellStyle name="Priceheader" xfId="11281"/>
    <cellStyle name="PSChar" xfId="11282"/>
    <cellStyle name="PSChar 2" xfId="11283"/>
    <cellStyle name="PSChar 2 2" xfId="11284"/>
    <cellStyle name="PSChar 3" xfId="11285"/>
    <cellStyle name="PSChar 4" xfId="11286"/>
    <cellStyle name="PSChar 5" xfId="11287"/>
    <cellStyle name="PSChar 6" xfId="11288"/>
    <cellStyle name="PSChar 7" xfId="11289"/>
    <cellStyle name="PSChar 8" xfId="11290"/>
    <cellStyle name="PSDate" xfId="11291"/>
    <cellStyle name="PSDate 2" xfId="11292"/>
    <cellStyle name="PSDate 2 2" xfId="11293"/>
    <cellStyle name="PSDate 3" xfId="11294"/>
    <cellStyle name="PSDate 4" xfId="11295"/>
    <cellStyle name="PSDate 5" xfId="11296"/>
    <cellStyle name="PSDate 6" xfId="11297"/>
    <cellStyle name="PSDate 7" xfId="11298"/>
    <cellStyle name="PSDate 8" xfId="11299"/>
    <cellStyle name="PSDec" xfId="11300"/>
    <cellStyle name="PSDec 2" xfId="11301"/>
    <cellStyle name="PSDec 2 2" xfId="11302"/>
    <cellStyle name="PSDec 3" xfId="11303"/>
    <cellStyle name="PSDec 4" xfId="11304"/>
    <cellStyle name="PSDec 5" xfId="11305"/>
    <cellStyle name="PSDec 6" xfId="11306"/>
    <cellStyle name="PSDec 7" xfId="11307"/>
    <cellStyle name="PSDec 8" xfId="11308"/>
    <cellStyle name="PSHeading" xfId="11309"/>
    <cellStyle name="PSHeading 2" xfId="11310"/>
    <cellStyle name="PSHeading 2 2" xfId="11311"/>
    <cellStyle name="PSHeading 3" xfId="11312"/>
    <cellStyle name="PSHeading 4" xfId="11313"/>
    <cellStyle name="PSHeading 5" xfId="11314"/>
    <cellStyle name="PSInt" xfId="11315"/>
    <cellStyle name="PSInt 2" xfId="11316"/>
    <cellStyle name="PSInt 2 2" xfId="11317"/>
    <cellStyle name="PSInt 3" xfId="11318"/>
    <cellStyle name="PSInt 4" xfId="11319"/>
    <cellStyle name="PSInt 5" xfId="11320"/>
    <cellStyle name="PSInt 6" xfId="11321"/>
    <cellStyle name="PSInt 7" xfId="11322"/>
    <cellStyle name="PSInt 8" xfId="11323"/>
    <cellStyle name="PSSpacer" xfId="11324"/>
    <cellStyle name="PSSpacer 2" xfId="11325"/>
    <cellStyle name="PSSpacer 2 2" xfId="11326"/>
    <cellStyle name="PSSpacer 3" xfId="11327"/>
    <cellStyle name="PSSpacer 4" xfId="11328"/>
    <cellStyle name="PSSpacer 5" xfId="11329"/>
    <cellStyle name="PSSpacer 6" xfId="11330"/>
    <cellStyle name="PSSpacer 7" xfId="11331"/>
    <cellStyle name="PSSpacer 8" xfId="11332"/>
    <cellStyle name="RevList" xfId="11333"/>
    <cellStyle name="RISKbigPercent" xfId="11334"/>
    <cellStyle name="RISKbigPercent 10" xfId="11335"/>
    <cellStyle name="RISKbigPercent 2" xfId="11336"/>
    <cellStyle name="RISKbigPercent 2 2" xfId="11337"/>
    <cellStyle name="RISKbigPercent 2 2 2" xfId="11338"/>
    <cellStyle name="RISKbigPercent 2 2 3" xfId="11339"/>
    <cellStyle name="RISKbigPercent 2 3" xfId="11340"/>
    <cellStyle name="RISKbigPercent 2 4" xfId="11341"/>
    <cellStyle name="RISKbigPercent 3" xfId="11342"/>
    <cellStyle name="RISKbigPercent 3 2" xfId="11343"/>
    <cellStyle name="RISKbigPercent 3 3" xfId="11344"/>
    <cellStyle name="RISKbigPercent 4" xfId="11345"/>
    <cellStyle name="RISKbigPercent 4 2" xfId="11346"/>
    <cellStyle name="RISKbigPercent 4 3" xfId="11347"/>
    <cellStyle name="RISKbigPercent 5" xfId="11348"/>
    <cellStyle name="RISKbigPercent 5 2" xfId="11349"/>
    <cellStyle name="RISKbigPercent 5 3" xfId="11350"/>
    <cellStyle name="RISKbigPercent 6" xfId="11351"/>
    <cellStyle name="RISKbigPercent 6 2" xfId="11352"/>
    <cellStyle name="RISKbigPercent 6 3" xfId="11353"/>
    <cellStyle name="RISKbigPercent 7" xfId="11354"/>
    <cellStyle name="RISKbigPercent 7 2" xfId="11355"/>
    <cellStyle name="RISKbigPercent 7 3" xfId="11356"/>
    <cellStyle name="RISKbigPercent 8" xfId="11357"/>
    <cellStyle name="RISKbigPercent 8 2" xfId="11358"/>
    <cellStyle name="RISKbigPercent 8 3" xfId="11359"/>
    <cellStyle name="RISKbigPercent 9" xfId="11360"/>
    <cellStyle name="RISKblandrEdge" xfId="11361"/>
    <cellStyle name="RISKblandrEdge 10" xfId="11362"/>
    <cellStyle name="RISKblandrEdge 2" xfId="11363"/>
    <cellStyle name="RISKblandrEdge 2 2" xfId="11364"/>
    <cellStyle name="RISKblandrEdge 2 2 2" xfId="11365"/>
    <cellStyle name="RISKblandrEdge 2 2 3" xfId="11366"/>
    <cellStyle name="RISKblandrEdge 2 3" xfId="11367"/>
    <cellStyle name="RISKblandrEdge 2 4" xfId="11368"/>
    <cellStyle name="RISKblandrEdge 3" xfId="11369"/>
    <cellStyle name="RISKblandrEdge 3 2" xfId="11370"/>
    <cellStyle name="RISKblandrEdge 3 3" xfId="11371"/>
    <cellStyle name="RISKblandrEdge 4" xfId="11372"/>
    <cellStyle name="RISKblandrEdge 4 2" xfId="11373"/>
    <cellStyle name="RISKblandrEdge 4 3" xfId="11374"/>
    <cellStyle name="RISKblandrEdge 5" xfId="11375"/>
    <cellStyle name="RISKblandrEdge 5 2" xfId="11376"/>
    <cellStyle name="RISKblandrEdge 5 3" xfId="11377"/>
    <cellStyle name="RISKblandrEdge 6" xfId="11378"/>
    <cellStyle name="RISKblandrEdge 6 2" xfId="11379"/>
    <cellStyle name="RISKblandrEdge 6 3" xfId="11380"/>
    <cellStyle name="RISKblandrEdge 7" xfId="11381"/>
    <cellStyle name="RISKblandrEdge 7 2" xfId="11382"/>
    <cellStyle name="RISKblandrEdge 7 3" xfId="11383"/>
    <cellStyle name="RISKblandrEdge 8" xfId="11384"/>
    <cellStyle name="RISKblandrEdge 8 2" xfId="11385"/>
    <cellStyle name="RISKblandrEdge 8 3" xfId="11386"/>
    <cellStyle name="RISKblandrEdge 9" xfId="11387"/>
    <cellStyle name="RISKblCorner" xfId="11388"/>
    <cellStyle name="RISKblCorner 10" xfId="11389"/>
    <cellStyle name="RISKblCorner 2" xfId="11390"/>
    <cellStyle name="RISKblCorner 2 2" xfId="11391"/>
    <cellStyle name="RISKblCorner 2 2 2" xfId="11392"/>
    <cellStyle name="RISKblCorner 2 2 3" xfId="11393"/>
    <cellStyle name="RISKblCorner 2 3" xfId="11394"/>
    <cellStyle name="RISKblCorner 2 4" xfId="11395"/>
    <cellStyle name="RISKblCorner 3" xfId="11396"/>
    <cellStyle name="RISKblCorner 3 2" xfId="11397"/>
    <cellStyle name="RISKblCorner 3 3" xfId="11398"/>
    <cellStyle name="RISKblCorner 4" xfId="11399"/>
    <cellStyle name="RISKblCorner 4 2" xfId="11400"/>
    <cellStyle name="RISKblCorner 4 3" xfId="11401"/>
    <cellStyle name="RISKblCorner 5" xfId="11402"/>
    <cellStyle name="RISKblCorner 5 2" xfId="11403"/>
    <cellStyle name="RISKblCorner 5 3" xfId="11404"/>
    <cellStyle name="RISKblCorner 6" xfId="11405"/>
    <cellStyle name="RISKblCorner 6 2" xfId="11406"/>
    <cellStyle name="RISKblCorner 6 3" xfId="11407"/>
    <cellStyle name="RISKblCorner 7" xfId="11408"/>
    <cellStyle name="RISKblCorner 7 2" xfId="11409"/>
    <cellStyle name="RISKblCorner 7 3" xfId="11410"/>
    <cellStyle name="RISKblCorner 8" xfId="11411"/>
    <cellStyle name="RISKblCorner 8 2" xfId="11412"/>
    <cellStyle name="RISKblCorner 8 3" xfId="11413"/>
    <cellStyle name="RISKblCorner 9" xfId="11414"/>
    <cellStyle name="RISKbottomEdge" xfId="11415"/>
    <cellStyle name="RISKbottomEdge 10" xfId="11416"/>
    <cellStyle name="RISKbottomEdge 2" xfId="11417"/>
    <cellStyle name="RISKbottomEdge 2 2" xfId="11418"/>
    <cellStyle name="RISKbottomEdge 2 2 2" xfId="11419"/>
    <cellStyle name="RISKbottomEdge 2 2 3" xfId="11420"/>
    <cellStyle name="RISKbottomEdge 2 3" xfId="11421"/>
    <cellStyle name="RISKbottomEdge 2 4" xfId="11422"/>
    <cellStyle name="RISKbottomEdge 3" xfId="11423"/>
    <cellStyle name="RISKbottomEdge 3 2" xfId="11424"/>
    <cellStyle name="RISKbottomEdge 3 3" xfId="11425"/>
    <cellStyle name="RISKbottomEdge 4" xfId="11426"/>
    <cellStyle name="RISKbottomEdge 4 2" xfId="11427"/>
    <cellStyle name="RISKbottomEdge 4 3" xfId="11428"/>
    <cellStyle name="RISKbottomEdge 5" xfId="11429"/>
    <cellStyle name="RISKbottomEdge 5 2" xfId="11430"/>
    <cellStyle name="RISKbottomEdge 5 3" xfId="11431"/>
    <cellStyle name="RISKbottomEdge 6" xfId="11432"/>
    <cellStyle name="RISKbottomEdge 6 2" xfId="11433"/>
    <cellStyle name="RISKbottomEdge 6 3" xfId="11434"/>
    <cellStyle name="RISKbottomEdge 7" xfId="11435"/>
    <cellStyle name="RISKbottomEdge 7 2" xfId="11436"/>
    <cellStyle name="RISKbottomEdge 7 3" xfId="11437"/>
    <cellStyle name="RISKbottomEdge 8" xfId="11438"/>
    <cellStyle name="RISKbottomEdge 8 2" xfId="11439"/>
    <cellStyle name="RISKbottomEdge 8 3" xfId="11440"/>
    <cellStyle name="RISKbottomEdge 9" xfId="11441"/>
    <cellStyle name="RISKbrCorner" xfId="11442"/>
    <cellStyle name="RISKbrCorner 10" xfId="11443"/>
    <cellStyle name="RISKbrCorner 2" xfId="11444"/>
    <cellStyle name="RISKbrCorner 2 2" xfId="11445"/>
    <cellStyle name="RISKbrCorner 2 2 2" xfId="11446"/>
    <cellStyle name="RISKbrCorner 2 2 3" xfId="11447"/>
    <cellStyle name="RISKbrCorner 2 3" xfId="11448"/>
    <cellStyle name="RISKbrCorner 2 4" xfId="11449"/>
    <cellStyle name="RISKbrCorner 3" xfId="11450"/>
    <cellStyle name="RISKbrCorner 3 2" xfId="11451"/>
    <cellStyle name="RISKbrCorner 3 3" xfId="11452"/>
    <cellStyle name="RISKbrCorner 4" xfId="11453"/>
    <cellStyle name="RISKbrCorner 4 2" xfId="11454"/>
    <cellStyle name="RISKbrCorner 4 3" xfId="11455"/>
    <cellStyle name="RISKbrCorner 5" xfId="11456"/>
    <cellStyle name="RISKbrCorner 5 2" xfId="11457"/>
    <cellStyle name="RISKbrCorner 5 3" xfId="11458"/>
    <cellStyle name="RISKbrCorner 6" xfId="11459"/>
    <cellStyle name="RISKbrCorner 6 2" xfId="11460"/>
    <cellStyle name="RISKbrCorner 6 3" xfId="11461"/>
    <cellStyle name="RISKbrCorner 7" xfId="11462"/>
    <cellStyle name="RISKbrCorner 7 2" xfId="11463"/>
    <cellStyle name="RISKbrCorner 7 3" xfId="11464"/>
    <cellStyle name="RISKbrCorner 8" xfId="11465"/>
    <cellStyle name="RISKbrCorner 8 2" xfId="11466"/>
    <cellStyle name="RISKbrCorner 8 3" xfId="11467"/>
    <cellStyle name="RISKbrCorner 9" xfId="11468"/>
    <cellStyle name="RISKdarkBoxed" xfId="11469"/>
    <cellStyle name="RISKdarkBoxed 10" xfId="11470"/>
    <cellStyle name="RISKdarkBoxed 2" xfId="11471"/>
    <cellStyle name="RISKdarkBoxed 2 2" xfId="11472"/>
    <cellStyle name="RISKdarkBoxed 2 2 2" xfId="11473"/>
    <cellStyle name="RISKdarkBoxed 2 2 3" xfId="11474"/>
    <cellStyle name="RISKdarkBoxed 2 3" xfId="11475"/>
    <cellStyle name="RISKdarkBoxed 2 4" xfId="11476"/>
    <cellStyle name="RISKdarkBoxed 3" xfId="11477"/>
    <cellStyle name="RISKdarkBoxed 3 2" xfId="11478"/>
    <cellStyle name="RISKdarkBoxed 3 3" xfId="11479"/>
    <cellStyle name="RISKdarkBoxed 4" xfId="11480"/>
    <cellStyle name="RISKdarkBoxed 4 2" xfId="11481"/>
    <cellStyle name="RISKdarkBoxed 4 3" xfId="11482"/>
    <cellStyle name="RISKdarkBoxed 5" xfId="11483"/>
    <cellStyle name="RISKdarkBoxed 5 2" xfId="11484"/>
    <cellStyle name="RISKdarkBoxed 5 3" xfId="11485"/>
    <cellStyle name="RISKdarkBoxed 6" xfId="11486"/>
    <cellStyle name="RISKdarkBoxed 6 2" xfId="11487"/>
    <cellStyle name="RISKdarkBoxed 6 3" xfId="11488"/>
    <cellStyle name="RISKdarkBoxed 7" xfId="11489"/>
    <cellStyle name="RISKdarkBoxed 7 2" xfId="11490"/>
    <cellStyle name="RISKdarkBoxed 7 3" xfId="11491"/>
    <cellStyle name="RISKdarkBoxed 8" xfId="11492"/>
    <cellStyle name="RISKdarkBoxed 8 2" xfId="11493"/>
    <cellStyle name="RISKdarkBoxed 8 3" xfId="11494"/>
    <cellStyle name="RISKdarkBoxed 9" xfId="11495"/>
    <cellStyle name="RISKdarkShade" xfId="11496"/>
    <cellStyle name="RISKdarkShade 10" xfId="11497"/>
    <cellStyle name="RISKdarkShade 2" xfId="11498"/>
    <cellStyle name="RISKdarkShade 2 2" xfId="11499"/>
    <cellStyle name="RISKdarkShade 2 2 2" xfId="11500"/>
    <cellStyle name="RISKdarkShade 2 2 3" xfId="11501"/>
    <cellStyle name="RISKdarkShade 2 3" xfId="11502"/>
    <cellStyle name="RISKdarkShade 2 4" xfId="11503"/>
    <cellStyle name="RISKdarkShade 3" xfId="11504"/>
    <cellStyle name="RISKdarkShade 3 2" xfId="11505"/>
    <cellStyle name="RISKdarkShade 3 3" xfId="11506"/>
    <cellStyle name="RISKdarkShade 4" xfId="11507"/>
    <cellStyle name="RISKdarkShade 4 2" xfId="11508"/>
    <cellStyle name="RISKdarkShade 4 3" xfId="11509"/>
    <cellStyle name="RISKdarkShade 5" xfId="11510"/>
    <cellStyle name="RISKdarkShade 5 2" xfId="11511"/>
    <cellStyle name="RISKdarkShade 5 3" xfId="11512"/>
    <cellStyle name="RISKdarkShade 6" xfId="11513"/>
    <cellStyle name="RISKdarkShade 6 2" xfId="11514"/>
    <cellStyle name="RISKdarkShade 6 3" xfId="11515"/>
    <cellStyle name="RISKdarkShade 7" xfId="11516"/>
    <cellStyle name="RISKdarkShade 7 2" xfId="11517"/>
    <cellStyle name="RISKdarkShade 7 3" xfId="11518"/>
    <cellStyle name="RISKdarkShade 8" xfId="11519"/>
    <cellStyle name="RISKdarkShade 8 2" xfId="11520"/>
    <cellStyle name="RISKdarkShade 8 3" xfId="11521"/>
    <cellStyle name="RISKdarkShade 9" xfId="11522"/>
    <cellStyle name="RISKdbottomEdge" xfId="11523"/>
    <cellStyle name="RISKdbottomEdge 10" xfId="11524"/>
    <cellStyle name="RISKdbottomEdge 2" xfId="11525"/>
    <cellStyle name="RISKdbottomEdge 2 2" xfId="11526"/>
    <cellStyle name="RISKdbottomEdge 2 2 2" xfId="11527"/>
    <cellStyle name="RISKdbottomEdge 2 2 3" xfId="11528"/>
    <cellStyle name="RISKdbottomEdge 2 3" xfId="11529"/>
    <cellStyle name="RISKdbottomEdge 2 4" xfId="11530"/>
    <cellStyle name="RISKdbottomEdge 3" xfId="11531"/>
    <cellStyle name="RISKdbottomEdge 3 2" xfId="11532"/>
    <cellStyle name="RISKdbottomEdge 3 3" xfId="11533"/>
    <cellStyle name="RISKdbottomEdge 4" xfId="11534"/>
    <cellStyle name="RISKdbottomEdge 4 2" xfId="11535"/>
    <cellStyle name="RISKdbottomEdge 4 3" xfId="11536"/>
    <cellStyle name="RISKdbottomEdge 5" xfId="11537"/>
    <cellStyle name="RISKdbottomEdge 5 2" xfId="11538"/>
    <cellStyle name="RISKdbottomEdge 5 3" xfId="11539"/>
    <cellStyle name="RISKdbottomEdge 6" xfId="11540"/>
    <cellStyle name="RISKdbottomEdge 6 2" xfId="11541"/>
    <cellStyle name="RISKdbottomEdge 6 3" xfId="11542"/>
    <cellStyle name="RISKdbottomEdge 7" xfId="11543"/>
    <cellStyle name="RISKdbottomEdge 7 2" xfId="11544"/>
    <cellStyle name="RISKdbottomEdge 7 3" xfId="11545"/>
    <cellStyle name="RISKdbottomEdge 8" xfId="11546"/>
    <cellStyle name="RISKdbottomEdge 8 2" xfId="11547"/>
    <cellStyle name="RISKdbottomEdge 8 3" xfId="11548"/>
    <cellStyle name="RISKdbottomEdge 9" xfId="11549"/>
    <cellStyle name="RISKdrightEdge" xfId="11550"/>
    <cellStyle name="RISKdrightEdge 10" xfId="11551"/>
    <cellStyle name="RISKdrightEdge 2" xfId="11552"/>
    <cellStyle name="RISKdrightEdge 2 2" xfId="11553"/>
    <cellStyle name="RISKdrightEdge 2 2 2" xfId="11554"/>
    <cellStyle name="RISKdrightEdge 2 2 3" xfId="11555"/>
    <cellStyle name="RISKdrightEdge 2 3" xfId="11556"/>
    <cellStyle name="RISKdrightEdge 2 4" xfId="11557"/>
    <cellStyle name="RISKdrightEdge 3" xfId="11558"/>
    <cellStyle name="RISKdrightEdge 3 2" xfId="11559"/>
    <cellStyle name="RISKdrightEdge 3 3" xfId="11560"/>
    <cellStyle name="RISKdrightEdge 4" xfId="11561"/>
    <cellStyle name="RISKdrightEdge 4 2" xfId="11562"/>
    <cellStyle name="RISKdrightEdge 4 3" xfId="11563"/>
    <cellStyle name="RISKdrightEdge 5" xfId="11564"/>
    <cellStyle name="RISKdrightEdge 5 2" xfId="11565"/>
    <cellStyle name="RISKdrightEdge 5 3" xfId="11566"/>
    <cellStyle name="RISKdrightEdge 6" xfId="11567"/>
    <cellStyle name="RISKdrightEdge 6 2" xfId="11568"/>
    <cellStyle name="RISKdrightEdge 6 3" xfId="11569"/>
    <cellStyle name="RISKdrightEdge 7" xfId="11570"/>
    <cellStyle name="RISKdrightEdge 7 2" xfId="11571"/>
    <cellStyle name="RISKdrightEdge 7 3" xfId="11572"/>
    <cellStyle name="RISKdrightEdge 8" xfId="11573"/>
    <cellStyle name="RISKdrightEdge 8 2" xfId="11574"/>
    <cellStyle name="RISKdrightEdge 8 3" xfId="11575"/>
    <cellStyle name="RISKdrightEdge 9" xfId="11576"/>
    <cellStyle name="RISKdurationTime" xfId="11577"/>
    <cellStyle name="RISKdurationTime 10" xfId="11578"/>
    <cellStyle name="RISKdurationTime 2" xfId="11579"/>
    <cellStyle name="RISKdurationTime 2 2" xfId="11580"/>
    <cellStyle name="RISKdurationTime 2 2 2" xfId="11581"/>
    <cellStyle name="RISKdurationTime 2 2 3" xfId="11582"/>
    <cellStyle name="RISKdurationTime 2 3" xfId="11583"/>
    <cellStyle name="RISKdurationTime 2 4" xfId="11584"/>
    <cellStyle name="RISKdurationTime 3" xfId="11585"/>
    <cellStyle name="RISKdurationTime 3 2" xfId="11586"/>
    <cellStyle name="RISKdurationTime 3 3" xfId="11587"/>
    <cellStyle name="RISKdurationTime 4" xfId="11588"/>
    <cellStyle name="RISKdurationTime 4 2" xfId="11589"/>
    <cellStyle name="RISKdurationTime 4 3" xfId="11590"/>
    <cellStyle name="RISKdurationTime 5" xfId="11591"/>
    <cellStyle name="RISKdurationTime 5 2" xfId="11592"/>
    <cellStyle name="RISKdurationTime 5 3" xfId="11593"/>
    <cellStyle name="RISKdurationTime 6" xfId="11594"/>
    <cellStyle name="RISKdurationTime 6 2" xfId="11595"/>
    <cellStyle name="RISKdurationTime 6 3" xfId="11596"/>
    <cellStyle name="RISKdurationTime 7" xfId="11597"/>
    <cellStyle name="RISKdurationTime 7 2" xfId="11598"/>
    <cellStyle name="RISKdurationTime 7 3" xfId="11599"/>
    <cellStyle name="RISKdurationTime 8" xfId="11600"/>
    <cellStyle name="RISKdurationTime 8 2" xfId="11601"/>
    <cellStyle name="RISKdurationTime 8 3" xfId="11602"/>
    <cellStyle name="RISKdurationTime 9" xfId="11603"/>
    <cellStyle name="RISKinNumber" xfId="11604"/>
    <cellStyle name="RISKinNumber 2" xfId="11605"/>
    <cellStyle name="RISKinNumber 2 2" xfId="11606"/>
    <cellStyle name="RISKinNumber 3" xfId="11607"/>
    <cellStyle name="RISKinNumber 4" xfId="11608"/>
    <cellStyle name="RISKinNumber 5" xfId="11609"/>
    <cellStyle name="RISKinNumber 6" xfId="11610"/>
    <cellStyle name="RISKinNumber 7" xfId="11611"/>
    <cellStyle name="RISKinNumber 8" xfId="11612"/>
    <cellStyle name="RISKlandrEdge" xfId="11613"/>
    <cellStyle name="RISKlandrEdge 10" xfId="11614"/>
    <cellStyle name="RISKlandrEdge 2" xfId="11615"/>
    <cellStyle name="RISKlandrEdge 2 2" xfId="11616"/>
    <cellStyle name="RISKlandrEdge 2 2 2" xfId="11617"/>
    <cellStyle name="RISKlandrEdge 2 2 3" xfId="11618"/>
    <cellStyle name="RISKlandrEdge 2 3" xfId="11619"/>
    <cellStyle name="RISKlandrEdge 2 4" xfId="11620"/>
    <cellStyle name="RISKlandrEdge 3" xfId="11621"/>
    <cellStyle name="RISKlandrEdge 3 2" xfId="11622"/>
    <cellStyle name="RISKlandrEdge 3 3" xfId="11623"/>
    <cellStyle name="RISKlandrEdge 4" xfId="11624"/>
    <cellStyle name="RISKlandrEdge 4 2" xfId="11625"/>
    <cellStyle name="RISKlandrEdge 4 3" xfId="11626"/>
    <cellStyle name="RISKlandrEdge 5" xfId="11627"/>
    <cellStyle name="RISKlandrEdge 5 2" xfId="11628"/>
    <cellStyle name="RISKlandrEdge 5 3" xfId="11629"/>
    <cellStyle name="RISKlandrEdge 6" xfId="11630"/>
    <cellStyle name="RISKlandrEdge 6 2" xfId="11631"/>
    <cellStyle name="RISKlandrEdge 6 3" xfId="11632"/>
    <cellStyle name="RISKlandrEdge 7" xfId="11633"/>
    <cellStyle name="RISKlandrEdge 7 2" xfId="11634"/>
    <cellStyle name="RISKlandrEdge 7 3" xfId="11635"/>
    <cellStyle name="RISKlandrEdge 8" xfId="11636"/>
    <cellStyle name="RISKlandrEdge 8 2" xfId="11637"/>
    <cellStyle name="RISKlandrEdge 8 3" xfId="11638"/>
    <cellStyle name="RISKlandrEdge 9" xfId="11639"/>
    <cellStyle name="RISKleftEdge" xfId="11640"/>
    <cellStyle name="RISKleftEdge 10" xfId="11641"/>
    <cellStyle name="RISKleftEdge 2" xfId="11642"/>
    <cellStyle name="RISKleftEdge 2 2" xfId="11643"/>
    <cellStyle name="RISKleftEdge 2 2 2" xfId="11644"/>
    <cellStyle name="RISKleftEdge 2 2 3" xfId="11645"/>
    <cellStyle name="RISKleftEdge 2 3" xfId="11646"/>
    <cellStyle name="RISKleftEdge 2 4" xfId="11647"/>
    <cellStyle name="RISKleftEdge 3" xfId="11648"/>
    <cellStyle name="RISKleftEdge 3 2" xfId="11649"/>
    <cellStyle name="RISKleftEdge 3 3" xfId="11650"/>
    <cellStyle name="RISKleftEdge 4" xfId="11651"/>
    <cellStyle name="RISKleftEdge 4 2" xfId="11652"/>
    <cellStyle name="RISKleftEdge 4 3" xfId="11653"/>
    <cellStyle name="RISKleftEdge 5" xfId="11654"/>
    <cellStyle name="RISKleftEdge 5 2" xfId="11655"/>
    <cellStyle name="RISKleftEdge 5 3" xfId="11656"/>
    <cellStyle name="RISKleftEdge 6" xfId="11657"/>
    <cellStyle name="RISKleftEdge 6 2" xfId="11658"/>
    <cellStyle name="RISKleftEdge 6 3" xfId="11659"/>
    <cellStyle name="RISKleftEdge 7" xfId="11660"/>
    <cellStyle name="RISKleftEdge 7 2" xfId="11661"/>
    <cellStyle name="RISKleftEdge 7 3" xfId="11662"/>
    <cellStyle name="RISKleftEdge 8" xfId="11663"/>
    <cellStyle name="RISKleftEdge 8 2" xfId="11664"/>
    <cellStyle name="RISKleftEdge 8 3" xfId="11665"/>
    <cellStyle name="RISKleftEdge 9" xfId="11666"/>
    <cellStyle name="RISKlightBoxed" xfId="11667"/>
    <cellStyle name="RISKlightBoxed 10" xfId="11668"/>
    <cellStyle name="RISKlightBoxed 2" xfId="11669"/>
    <cellStyle name="RISKlightBoxed 2 2" xfId="11670"/>
    <cellStyle name="RISKlightBoxed 2 2 2" xfId="11671"/>
    <cellStyle name="RISKlightBoxed 2 2 3" xfId="11672"/>
    <cellStyle name="RISKlightBoxed 2 3" xfId="11673"/>
    <cellStyle name="RISKlightBoxed 2 4" xfId="11674"/>
    <cellStyle name="RISKlightBoxed 3" xfId="11675"/>
    <cellStyle name="RISKlightBoxed 3 2" xfId="11676"/>
    <cellStyle name="RISKlightBoxed 3 3" xfId="11677"/>
    <cellStyle name="RISKlightBoxed 4" xfId="11678"/>
    <cellStyle name="RISKlightBoxed 4 2" xfId="11679"/>
    <cellStyle name="RISKlightBoxed 4 3" xfId="11680"/>
    <cellStyle name="RISKlightBoxed 5" xfId="11681"/>
    <cellStyle name="RISKlightBoxed 5 2" xfId="11682"/>
    <cellStyle name="RISKlightBoxed 5 3" xfId="11683"/>
    <cellStyle name="RISKlightBoxed 6" xfId="11684"/>
    <cellStyle name="RISKlightBoxed 6 2" xfId="11685"/>
    <cellStyle name="RISKlightBoxed 6 3" xfId="11686"/>
    <cellStyle name="RISKlightBoxed 7" xfId="11687"/>
    <cellStyle name="RISKlightBoxed 7 2" xfId="11688"/>
    <cellStyle name="RISKlightBoxed 7 3" xfId="11689"/>
    <cellStyle name="RISKlightBoxed 8" xfId="11690"/>
    <cellStyle name="RISKlightBoxed 8 2" xfId="11691"/>
    <cellStyle name="RISKlightBoxed 8 3" xfId="11692"/>
    <cellStyle name="RISKlightBoxed 9" xfId="11693"/>
    <cellStyle name="RISKltandbEdge" xfId="11694"/>
    <cellStyle name="RISKltandbEdge 10" xfId="11695"/>
    <cellStyle name="RISKltandbEdge 2" xfId="11696"/>
    <cellStyle name="RISKltandbEdge 2 2" xfId="11697"/>
    <cellStyle name="RISKltandbEdge 2 2 2" xfId="11698"/>
    <cellStyle name="RISKltandbEdge 2 2 3" xfId="11699"/>
    <cellStyle name="RISKltandbEdge 2 3" xfId="11700"/>
    <cellStyle name="RISKltandbEdge 2 4" xfId="11701"/>
    <cellStyle name="RISKltandbEdge 3" xfId="11702"/>
    <cellStyle name="RISKltandbEdge 3 2" xfId="11703"/>
    <cellStyle name="RISKltandbEdge 3 3" xfId="11704"/>
    <cellStyle name="RISKltandbEdge 4" xfId="11705"/>
    <cellStyle name="RISKltandbEdge 4 2" xfId="11706"/>
    <cellStyle name="RISKltandbEdge 4 3" xfId="11707"/>
    <cellStyle name="RISKltandbEdge 5" xfId="11708"/>
    <cellStyle name="RISKltandbEdge 5 2" xfId="11709"/>
    <cellStyle name="RISKltandbEdge 5 3" xfId="11710"/>
    <cellStyle name="RISKltandbEdge 6" xfId="11711"/>
    <cellStyle name="RISKltandbEdge 6 2" xfId="11712"/>
    <cellStyle name="RISKltandbEdge 6 3" xfId="11713"/>
    <cellStyle name="RISKltandbEdge 7" xfId="11714"/>
    <cellStyle name="RISKltandbEdge 7 2" xfId="11715"/>
    <cellStyle name="RISKltandbEdge 7 3" xfId="11716"/>
    <cellStyle name="RISKltandbEdge 8" xfId="11717"/>
    <cellStyle name="RISKltandbEdge 8 2" xfId="11718"/>
    <cellStyle name="RISKltandbEdge 8 3" xfId="11719"/>
    <cellStyle name="RISKltandbEdge 9" xfId="11720"/>
    <cellStyle name="RISKnormBoxed" xfId="11721"/>
    <cellStyle name="RISKnormBoxed 10" xfId="11722"/>
    <cellStyle name="RISKnormBoxed 2" xfId="11723"/>
    <cellStyle name="RISKnormBoxed 2 2" xfId="11724"/>
    <cellStyle name="RISKnormBoxed 2 2 2" xfId="11725"/>
    <cellStyle name="RISKnormBoxed 2 2 3" xfId="11726"/>
    <cellStyle name="RISKnormBoxed 2 3" xfId="11727"/>
    <cellStyle name="RISKnormBoxed 2 4" xfId="11728"/>
    <cellStyle name="RISKnormBoxed 3" xfId="11729"/>
    <cellStyle name="RISKnormBoxed 3 2" xfId="11730"/>
    <cellStyle name="RISKnormBoxed 3 3" xfId="11731"/>
    <cellStyle name="RISKnormBoxed 4" xfId="11732"/>
    <cellStyle name="RISKnormBoxed 4 2" xfId="11733"/>
    <cellStyle name="RISKnormBoxed 4 3" xfId="11734"/>
    <cellStyle name="RISKnormBoxed 5" xfId="11735"/>
    <cellStyle name="RISKnormBoxed 5 2" xfId="11736"/>
    <cellStyle name="RISKnormBoxed 5 3" xfId="11737"/>
    <cellStyle name="RISKnormBoxed 6" xfId="11738"/>
    <cellStyle name="RISKnormBoxed 6 2" xfId="11739"/>
    <cellStyle name="RISKnormBoxed 6 3" xfId="11740"/>
    <cellStyle name="RISKnormBoxed 7" xfId="11741"/>
    <cellStyle name="RISKnormBoxed 7 2" xfId="11742"/>
    <cellStyle name="RISKnormBoxed 7 3" xfId="11743"/>
    <cellStyle name="RISKnormBoxed 8" xfId="11744"/>
    <cellStyle name="RISKnormBoxed 8 2" xfId="11745"/>
    <cellStyle name="RISKnormBoxed 8 3" xfId="11746"/>
    <cellStyle name="RISKnormBoxed 9" xfId="11747"/>
    <cellStyle name="RISKnormCenter" xfId="11748"/>
    <cellStyle name="RISKnormCenter 10" xfId="11749"/>
    <cellStyle name="RISKnormCenter 2" xfId="11750"/>
    <cellStyle name="RISKnormCenter 2 2" xfId="11751"/>
    <cellStyle name="RISKnormCenter 2 2 2" xfId="11752"/>
    <cellStyle name="RISKnormCenter 2 2 3" xfId="11753"/>
    <cellStyle name="RISKnormCenter 2 3" xfId="11754"/>
    <cellStyle name="RISKnormCenter 2 4" xfId="11755"/>
    <cellStyle name="RISKnormCenter 3" xfId="11756"/>
    <cellStyle name="RISKnormCenter 3 2" xfId="11757"/>
    <cellStyle name="RISKnormCenter 3 3" xfId="11758"/>
    <cellStyle name="RISKnormCenter 4" xfId="11759"/>
    <cellStyle name="RISKnormCenter 4 2" xfId="11760"/>
    <cellStyle name="RISKnormCenter 4 3" xfId="11761"/>
    <cellStyle name="RISKnormCenter 5" xfId="11762"/>
    <cellStyle name="RISKnormCenter 5 2" xfId="11763"/>
    <cellStyle name="RISKnormCenter 5 3" xfId="11764"/>
    <cellStyle name="RISKnormCenter 6" xfId="11765"/>
    <cellStyle name="RISKnormCenter 6 2" xfId="11766"/>
    <cellStyle name="RISKnormCenter 6 3" xfId="11767"/>
    <cellStyle name="RISKnormCenter 7" xfId="11768"/>
    <cellStyle name="RISKnormCenter 7 2" xfId="11769"/>
    <cellStyle name="RISKnormCenter 7 3" xfId="11770"/>
    <cellStyle name="RISKnormCenter 8" xfId="11771"/>
    <cellStyle name="RISKnormCenter 8 2" xfId="11772"/>
    <cellStyle name="RISKnormCenter 8 3" xfId="11773"/>
    <cellStyle name="RISKnormCenter 9" xfId="11774"/>
    <cellStyle name="RISKnormHeading" xfId="11775"/>
    <cellStyle name="RISKnormHeading 2" xfId="11776"/>
    <cellStyle name="RISKnormHeading 2 2" xfId="11777"/>
    <cellStyle name="RISKnormHeading 3" xfId="11778"/>
    <cellStyle name="RISKnormHeading 4" xfId="11779"/>
    <cellStyle name="RISKnormHeading 5" xfId="11780"/>
    <cellStyle name="RISKnormItal" xfId="11781"/>
    <cellStyle name="RISKnormItal 2" xfId="11782"/>
    <cellStyle name="RISKnormItal 2 2" xfId="11783"/>
    <cellStyle name="RISKnormItal 3" xfId="11784"/>
    <cellStyle name="RISKnormItal 4" xfId="11785"/>
    <cellStyle name="RISKnormItal 5" xfId="11786"/>
    <cellStyle name="RISKnormLabel" xfId="11787"/>
    <cellStyle name="RISKnormLabel 2" xfId="11788"/>
    <cellStyle name="RISKnormLabel 2 2" xfId="11789"/>
    <cellStyle name="RISKnormLabel 3" xfId="11790"/>
    <cellStyle name="RISKnormLabel 4" xfId="11791"/>
    <cellStyle name="RISKnormLabel 5" xfId="11792"/>
    <cellStyle name="RISKnormShade" xfId="11793"/>
    <cellStyle name="RISKnormShade 10" xfId="11794"/>
    <cellStyle name="RISKnormShade 2" xfId="11795"/>
    <cellStyle name="RISKnormShade 2 2" xfId="11796"/>
    <cellStyle name="RISKnormShade 2 2 2" xfId="11797"/>
    <cellStyle name="RISKnormShade 2 2 3" xfId="11798"/>
    <cellStyle name="RISKnormShade 2 3" xfId="11799"/>
    <cellStyle name="RISKnormShade 2 4" xfId="11800"/>
    <cellStyle name="RISKnormShade 3" xfId="11801"/>
    <cellStyle name="RISKnormShade 3 2" xfId="11802"/>
    <cellStyle name="RISKnormShade 3 3" xfId="11803"/>
    <cellStyle name="RISKnormShade 4" xfId="11804"/>
    <cellStyle name="RISKnormShade 4 2" xfId="11805"/>
    <cellStyle name="RISKnormShade 4 3" xfId="11806"/>
    <cellStyle name="RISKnormShade 5" xfId="11807"/>
    <cellStyle name="RISKnormShade 5 2" xfId="11808"/>
    <cellStyle name="RISKnormShade 5 3" xfId="11809"/>
    <cellStyle name="RISKnormShade 6" xfId="11810"/>
    <cellStyle name="RISKnormShade 6 2" xfId="11811"/>
    <cellStyle name="RISKnormShade 6 3" xfId="11812"/>
    <cellStyle name="RISKnormShade 7" xfId="11813"/>
    <cellStyle name="RISKnormShade 7 2" xfId="11814"/>
    <cellStyle name="RISKnormShade 7 3" xfId="11815"/>
    <cellStyle name="RISKnormShade 8" xfId="11816"/>
    <cellStyle name="RISKnormShade 8 2" xfId="11817"/>
    <cellStyle name="RISKnormShade 8 3" xfId="11818"/>
    <cellStyle name="RISKnormShade 9" xfId="11819"/>
    <cellStyle name="RISKnormTitle" xfId="11820"/>
    <cellStyle name="RISKnormTitle 2" xfId="11821"/>
    <cellStyle name="RISKnormTitle 2 2" xfId="11822"/>
    <cellStyle name="RISKnormTitle 3" xfId="11823"/>
    <cellStyle name="RISKnormTitle 4" xfId="11824"/>
    <cellStyle name="RISKnormTitle 5" xfId="11825"/>
    <cellStyle name="RISKoutNumber" xfId="11826"/>
    <cellStyle name="RISKoutNumber 2" xfId="11827"/>
    <cellStyle name="RISKoutNumber 2 2" xfId="11828"/>
    <cellStyle name="RISKoutNumber 3" xfId="11829"/>
    <cellStyle name="RISKoutNumber 4" xfId="11830"/>
    <cellStyle name="RISKoutNumber 5" xfId="11831"/>
    <cellStyle name="RISKoutNumber 6" xfId="11832"/>
    <cellStyle name="RISKoutNumber 7" xfId="11833"/>
    <cellStyle name="RISKoutNumber 8" xfId="11834"/>
    <cellStyle name="RISKrightEdge" xfId="11835"/>
    <cellStyle name="RISKrightEdge 10" xfId="11836"/>
    <cellStyle name="RISKrightEdge 2" xfId="11837"/>
    <cellStyle name="RISKrightEdge 2 2" xfId="11838"/>
    <cellStyle name="RISKrightEdge 2 2 2" xfId="11839"/>
    <cellStyle name="RISKrightEdge 2 2 3" xfId="11840"/>
    <cellStyle name="RISKrightEdge 2 3" xfId="11841"/>
    <cellStyle name="RISKrightEdge 2 4" xfId="11842"/>
    <cellStyle name="RISKrightEdge 3" xfId="11843"/>
    <cellStyle name="RISKrightEdge 3 2" xfId="11844"/>
    <cellStyle name="RISKrightEdge 3 3" xfId="11845"/>
    <cellStyle name="RISKrightEdge 4" xfId="11846"/>
    <cellStyle name="RISKrightEdge 4 2" xfId="11847"/>
    <cellStyle name="RISKrightEdge 4 3" xfId="11848"/>
    <cellStyle name="RISKrightEdge 5" xfId="11849"/>
    <cellStyle name="RISKrightEdge 5 2" xfId="11850"/>
    <cellStyle name="RISKrightEdge 5 3" xfId="11851"/>
    <cellStyle name="RISKrightEdge 6" xfId="11852"/>
    <cellStyle name="RISKrightEdge 6 2" xfId="11853"/>
    <cellStyle name="RISKrightEdge 6 3" xfId="11854"/>
    <cellStyle name="RISKrightEdge 7" xfId="11855"/>
    <cellStyle name="RISKrightEdge 7 2" xfId="11856"/>
    <cellStyle name="RISKrightEdge 7 3" xfId="11857"/>
    <cellStyle name="RISKrightEdge 8" xfId="11858"/>
    <cellStyle name="RISKrightEdge 8 2" xfId="11859"/>
    <cellStyle name="RISKrightEdge 8 3" xfId="11860"/>
    <cellStyle name="RISKrightEdge 9" xfId="11861"/>
    <cellStyle name="RISKrtandbEdge" xfId="11862"/>
    <cellStyle name="RISKrtandbEdge 10" xfId="11863"/>
    <cellStyle name="RISKrtandbEdge 2" xfId="11864"/>
    <cellStyle name="RISKrtandbEdge 2 2" xfId="11865"/>
    <cellStyle name="RISKrtandbEdge 2 2 2" xfId="11866"/>
    <cellStyle name="RISKrtandbEdge 2 2 3" xfId="11867"/>
    <cellStyle name="RISKrtandbEdge 2 3" xfId="11868"/>
    <cellStyle name="RISKrtandbEdge 2 4" xfId="11869"/>
    <cellStyle name="RISKrtandbEdge 3" xfId="11870"/>
    <cellStyle name="RISKrtandbEdge 3 2" xfId="11871"/>
    <cellStyle name="RISKrtandbEdge 3 3" xfId="11872"/>
    <cellStyle name="RISKrtandbEdge 4" xfId="11873"/>
    <cellStyle name="RISKrtandbEdge 4 2" xfId="11874"/>
    <cellStyle name="RISKrtandbEdge 4 3" xfId="11875"/>
    <cellStyle name="RISKrtandbEdge 5" xfId="11876"/>
    <cellStyle name="RISKrtandbEdge 5 2" xfId="11877"/>
    <cellStyle name="RISKrtandbEdge 5 3" xfId="11878"/>
    <cellStyle name="RISKrtandbEdge 6" xfId="11879"/>
    <cellStyle name="RISKrtandbEdge 6 2" xfId="11880"/>
    <cellStyle name="RISKrtandbEdge 6 3" xfId="11881"/>
    <cellStyle name="RISKrtandbEdge 7" xfId="11882"/>
    <cellStyle name="RISKrtandbEdge 7 2" xfId="11883"/>
    <cellStyle name="RISKrtandbEdge 7 3" xfId="11884"/>
    <cellStyle name="RISKrtandbEdge 8" xfId="11885"/>
    <cellStyle name="RISKrtandbEdge 8 2" xfId="11886"/>
    <cellStyle name="RISKrtandbEdge 8 3" xfId="11887"/>
    <cellStyle name="RISKrtandbEdge 9" xfId="11888"/>
    <cellStyle name="RISKssTime" xfId="11889"/>
    <cellStyle name="RISKssTime 10" xfId="11890"/>
    <cellStyle name="RISKssTime 2" xfId="11891"/>
    <cellStyle name="RISKssTime 2 2" xfId="11892"/>
    <cellStyle name="RISKssTime 2 2 2" xfId="11893"/>
    <cellStyle name="RISKssTime 2 2 3" xfId="11894"/>
    <cellStyle name="RISKssTime 2 3" xfId="11895"/>
    <cellStyle name="RISKssTime 2 4" xfId="11896"/>
    <cellStyle name="RISKssTime 3" xfId="11897"/>
    <cellStyle name="RISKssTime 3 2" xfId="11898"/>
    <cellStyle name="RISKssTime 3 3" xfId="11899"/>
    <cellStyle name="RISKssTime 4" xfId="11900"/>
    <cellStyle name="RISKssTime 4 2" xfId="11901"/>
    <cellStyle name="RISKssTime 4 3" xfId="11902"/>
    <cellStyle name="RISKssTime 5" xfId="11903"/>
    <cellStyle name="RISKssTime 5 2" xfId="11904"/>
    <cellStyle name="RISKssTime 5 3" xfId="11905"/>
    <cellStyle name="RISKssTime 6" xfId="11906"/>
    <cellStyle name="RISKssTime 6 2" xfId="11907"/>
    <cellStyle name="RISKssTime 6 3" xfId="11908"/>
    <cellStyle name="RISKssTime 7" xfId="11909"/>
    <cellStyle name="RISKssTime 7 2" xfId="11910"/>
    <cellStyle name="RISKssTime 7 3" xfId="11911"/>
    <cellStyle name="RISKssTime 8" xfId="11912"/>
    <cellStyle name="RISKssTime 8 2" xfId="11913"/>
    <cellStyle name="RISKssTime 8 3" xfId="11914"/>
    <cellStyle name="RISKssTime 9" xfId="11915"/>
    <cellStyle name="RISKtandbEdge" xfId="11916"/>
    <cellStyle name="RISKtandbEdge 10" xfId="11917"/>
    <cellStyle name="RISKtandbEdge 2" xfId="11918"/>
    <cellStyle name="RISKtandbEdge 2 2" xfId="11919"/>
    <cellStyle name="RISKtandbEdge 2 2 2" xfId="11920"/>
    <cellStyle name="RISKtandbEdge 2 2 3" xfId="11921"/>
    <cellStyle name="RISKtandbEdge 2 3" xfId="11922"/>
    <cellStyle name="RISKtandbEdge 2 4" xfId="11923"/>
    <cellStyle name="RISKtandbEdge 3" xfId="11924"/>
    <cellStyle name="RISKtandbEdge 3 2" xfId="11925"/>
    <cellStyle name="RISKtandbEdge 3 3" xfId="11926"/>
    <cellStyle name="RISKtandbEdge 4" xfId="11927"/>
    <cellStyle name="RISKtandbEdge 4 2" xfId="11928"/>
    <cellStyle name="RISKtandbEdge 4 3" xfId="11929"/>
    <cellStyle name="RISKtandbEdge 5" xfId="11930"/>
    <cellStyle name="RISKtandbEdge 5 2" xfId="11931"/>
    <cellStyle name="RISKtandbEdge 5 3" xfId="11932"/>
    <cellStyle name="RISKtandbEdge 6" xfId="11933"/>
    <cellStyle name="RISKtandbEdge 6 2" xfId="11934"/>
    <cellStyle name="RISKtandbEdge 6 3" xfId="11935"/>
    <cellStyle name="RISKtandbEdge 7" xfId="11936"/>
    <cellStyle name="RISKtandbEdge 7 2" xfId="11937"/>
    <cellStyle name="RISKtandbEdge 7 3" xfId="11938"/>
    <cellStyle name="RISKtandbEdge 8" xfId="11939"/>
    <cellStyle name="RISKtandbEdge 8 2" xfId="11940"/>
    <cellStyle name="RISKtandbEdge 8 3" xfId="11941"/>
    <cellStyle name="RISKtandbEdge 9" xfId="11942"/>
    <cellStyle name="RISKtlandrEdge" xfId="11943"/>
    <cellStyle name="RISKtlandrEdge 10" xfId="11944"/>
    <cellStyle name="RISKtlandrEdge 2" xfId="11945"/>
    <cellStyle name="RISKtlandrEdge 2 2" xfId="11946"/>
    <cellStyle name="RISKtlandrEdge 2 2 2" xfId="11947"/>
    <cellStyle name="RISKtlandrEdge 2 2 3" xfId="11948"/>
    <cellStyle name="RISKtlandrEdge 2 3" xfId="11949"/>
    <cellStyle name="RISKtlandrEdge 2 4" xfId="11950"/>
    <cellStyle name="RISKtlandrEdge 3" xfId="11951"/>
    <cellStyle name="RISKtlandrEdge 3 2" xfId="11952"/>
    <cellStyle name="RISKtlandrEdge 3 3" xfId="11953"/>
    <cellStyle name="RISKtlandrEdge 4" xfId="11954"/>
    <cellStyle name="RISKtlandrEdge 4 2" xfId="11955"/>
    <cellStyle name="RISKtlandrEdge 4 3" xfId="11956"/>
    <cellStyle name="RISKtlandrEdge 5" xfId="11957"/>
    <cellStyle name="RISKtlandrEdge 5 2" xfId="11958"/>
    <cellStyle name="RISKtlandrEdge 5 3" xfId="11959"/>
    <cellStyle name="RISKtlandrEdge 6" xfId="11960"/>
    <cellStyle name="RISKtlandrEdge 6 2" xfId="11961"/>
    <cellStyle name="RISKtlandrEdge 6 3" xfId="11962"/>
    <cellStyle name="RISKtlandrEdge 7" xfId="11963"/>
    <cellStyle name="RISKtlandrEdge 7 2" xfId="11964"/>
    <cellStyle name="RISKtlandrEdge 7 3" xfId="11965"/>
    <cellStyle name="RISKtlandrEdge 8" xfId="11966"/>
    <cellStyle name="RISKtlandrEdge 8 2" xfId="11967"/>
    <cellStyle name="RISKtlandrEdge 8 3" xfId="11968"/>
    <cellStyle name="RISKtlandrEdge 9" xfId="11969"/>
    <cellStyle name="RISKtlCorner" xfId="11970"/>
    <cellStyle name="RISKtlCorner 10" xfId="11971"/>
    <cellStyle name="RISKtlCorner 2" xfId="11972"/>
    <cellStyle name="RISKtlCorner 2 2" xfId="11973"/>
    <cellStyle name="RISKtlCorner 2 2 2" xfId="11974"/>
    <cellStyle name="RISKtlCorner 2 2 3" xfId="11975"/>
    <cellStyle name="RISKtlCorner 2 3" xfId="11976"/>
    <cellStyle name="RISKtlCorner 2 4" xfId="11977"/>
    <cellStyle name="RISKtlCorner 3" xfId="11978"/>
    <cellStyle name="RISKtlCorner 3 2" xfId="11979"/>
    <cellStyle name="RISKtlCorner 3 3" xfId="11980"/>
    <cellStyle name="RISKtlCorner 4" xfId="11981"/>
    <cellStyle name="RISKtlCorner 4 2" xfId="11982"/>
    <cellStyle name="RISKtlCorner 4 3" xfId="11983"/>
    <cellStyle name="RISKtlCorner 5" xfId="11984"/>
    <cellStyle name="RISKtlCorner 5 2" xfId="11985"/>
    <cellStyle name="RISKtlCorner 5 3" xfId="11986"/>
    <cellStyle name="RISKtlCorner 6" xfId="11987"/>
    <cellStyle name="RISKtlCorner 6 2" xfId="11988"/>
    <cellStyle name="RISKtlCorner 6 3" xfId="11989"/>
    <cellStyle name="RISKtlCorner 7" xfId="11990"/>
    <cellStyle name="RISKtlCorner 7 2" xfId="11991"/>
    <cellStyle name="RISKtlCorner 7 3" xfId="11992"/>
    <cellStyle name="RISKtlCorner 8" xfId="11993"/>
    <cellStyle name="RISKtlCorner 8 2" xfId="11994"/>
    <cellStyle name="RISKtlCorner 8 3" xfId="11995"/>
    <cellStyle name="RISKtlCorner 9" xfId="11996"/>
    <cellStyle name="RISKtopEdge" xfId="11997"/>
    <cellStyle name="RISKtopEdge 10" xfId="11998"/>
    <cellStyle name="RISKtopEdge 2" xfId="11999"/>
    <cellStyle name="RISKtopEdge 2 2" xfId="12000"/>
    <cellStyle name="RISKtopEdge 2 2 2" xfId="12001"/>
    <cellStyle name="RISKtopEdge 2 2 3" xfId="12002"/>
    <cellStyle name="RISKtopEdge 2 3" xfId="12003"/>
    <cellStyle name="RISKtopEdge 2 4" xfId="12004"/>
    <cellStyle name="RISKtopEdge 3" xfId="12005"/>
    <cellStyle name="RISKtopEdge 3 2" xfId="12006"/>
    <cellStyle name="RISKtopEdge 3 3" xfId="12007"/>
    <cellStyle name="RISKtopEdge 4" xfId="12008"/>
    <cellStyle name="RISKtopEdge 4 2" xfId="12009"/>
    <cellStyle name="RISKtopEdge 4 3" xfId="12010"/>
    <cellStyle name="RISKtopEdge 5" xfId="12011"/>
    <cellStyle name="RISKtopEdge 5 2" xfId="12012"/>
    <cellStyle name="RISKtopEdge 5 3" xfId="12013"/>
    <cellStyle name="RISKtopEdge 6" xfId="12014"/>
    <cellStyle name="RISKtopEdge 6 2" xfId="12015"/>
    <cellStyle name="RISKtopEdge 6 3" xfId="12016"/>
    <cellStyle name="RISKtopEdge 7" xfId="12017"/>
    <cellStyle name="RISKtopEdge 7 2" xfId="12018"/>
    <cellStyle name="RISKtopEdge 7 3" xfId="12019"/>
    <cellStyle name="RISKtopEdge 8" xfId="12020"/>
    <cellStyle name="RISKtopEdge 8 2" xfId="12021"/>
    <cellStyle name="RISKtopEdge 8 3" xfId="12022"/>
    <cellStyle name="RISKtopEdge 9" xfId="12023"/>
    <cellStyle name="RISKtrCorner" xfId="12024"/>
    <cellStyle name="RISKtrCorner 10" xfId="12025"/>
    <cellStyle name="RISKtrCorner 2" xfId="12026"/>
    <cellStyle name="RISKtrCorner 2 2" xfId="12027"/>
    <cellStyle name="RISKtrCorner 2 2 2" xfId="12028"/>
    <cellStyle name="RISKtrCorner 2 2 3" xfId="12029"/>
    <cellStyle name="RISKtrCorner 2 3" xfId="12030"/>
    <cellStyle name="RISKtrCorner 2 4" xfId="12031"/>
    <cellStyle name="RISKtrCorner 3" xfId="12032"/>
    <cellStyle name="RISKtrCorner 3 2" xfId="12033"/>
    <cellStyle name="RISKtrCorner 3 3" xfId="12034"/>
    <cellStyle name="RISKtrCorner 4" xfId="12035"/>
    <cellStyle name="RISKtrCorner 4 2" xfId="12036"/>
    <cellStyle name="RISKtrCorner 4 3" xfId="12037"/>
    <cellStyle name="RISKtrCorner 5" xfId="12038"/>
    <cellStyle name="RISKtrCorner 5 2" xfId="12039"/>
    <cellStyle name="RISKtrCorner 5 3" xfId="12040"/>
    <cellStyle name="RISKtrCorner 6" xfId="12041"/>
    <cellStyle name="RISKtrCorner 6 2" xfId="12042"/>
    <cellStyle name="RISKtrCorner 6 3" xfId="12043"/>
    <cellStyle name="RISKtrCorner 7" xfId="12044"/>
    <cellStyle name="RISKtrCorner 7 2" xfId="12045"/>
    <cellStyle name="RISKtrCorner 7 3" xfId="12046"/>
    <cellStyle name="RISKtrCorner 8" xfId="12047"/>
    <cellStyle name="RISKtrCorner 8 2" xfId="12048"/>
    <cellStyle name="RISKtrCorner 8 3" xfId="12049"/>
    <cellStyle name="RISKtrCorner 9" xfId="12050"/>
    <cellStyle name="Row Heading" xfId="12051"/>
    <cellStyle name="Row Heading 2" xfId="12052"/>
    <cellStyle name="Row Heading 2 2" xfId="12053"/>
    <cellStyle name="Row Heading 3" xfId="12054"/>
    <cellStyle name="Row Heading 4" xfId="12055"/>
    <cellStyle name="Row Heading 5" xfId="12056"/>
    <cellStyle name="SAPBEXaggData" xfId="12057"/>
    <cellStyle name="SAPBEXaggData 2" xfId="12058"/>
    <cellStyle name="SAPBEXaggData 3" xfId="12059"/>
    <cellStyle name="SAPBEXaggData 4" xfId="12060"/>
    <cellStyle name="SAPBEXaggData 5" xfId="12061"/>
    <cellStyle name="SAPBEXaggData 6" xfId="12062"/>
    <cellStyle name="SAPBEXaggDataEmph" xfId="12063"/>
    <cellStyle name="SAPBEXaggDataEmph 2" xfId="12064"/>
    <cellStyle name="SAPBEXaggDataEmph 3" xfId="12065"/>
    <cellStyle name="SAPBEXaggDataEmph 4" xfId="12066"/>
    <cellStyle name="SAPBEXaggDataEmph 5" xfId="12067"/>
    <cellStyle name="SAPBEXaggDataEmph 6" xfId="12068"/>
    <cellStyle name="SAPBEXaggItem" xfId="12069"/>
    <cellStyle name="SAPBEXaggItem 2" xfId="12070"/>
    <cellStyle name="SAPBEXaggItem 3" xfId="12071"/>
    <cellStyle name="SAPBEXaggItem 4" xfId="12072"/>
    <cellStyle name="SAPBEXaggItem 5" xfId="12073"/>
    <cellStyle name="SAPBEXaggItem 6" xfId="12074"/>
    <cellStyle name="SAPBEXaggItemX" xfId="12075"/>
    <cellStyle name="SAPBEXaggItemX 2" xfId="12076"/>
    <cellStyle name="SAPBEXaggItemX 3" xfId="12077"/>
    <cellStyle name="SAPBEXaggItemX 4" xfId="12078"/>
    <cellStyle name="SAPBEXaggItemX 5" xfId="12079"/>
    <cellStyle name="SAPBEXaggItemX 6" xfId="12080"/>
    <cellStyle name="SAPBEXchaText" xfId="12081"/>
    <cellStyle name="SAPBEXchaText 2" xfId="12082"/>
    <cellStyle name="SAPBEXchaText 3" xfId="12083"/>
    <cellStyle name="SAPBEXexcBad7" xfId="12084"/>
    <cellStyle name="SAPBEXexcBad7 2" xfId="12085"/>
    <cellStyle name="SAPBEXexcBad7 3" xfId="12086"/>
    <cellStyle name="SAPBEXexcBad7 4" xfId="12087"/>
    <cellStyle name="SAPBEXexcBad7 5" xfId="12088"/>
    <cellStyle name="SAPBEXexcBad7 6" xfId="12089"/>
    <cellStyle name="SAPBEXexcBad8" xfId="12090"/>
    <cellStyle name="SAPBEXexcBad8 2" xfId="12091"/>
    <cellStyle name="SAPBEXexcBad8 3" xfId="12092"/>
    <cellStyle name="SAPBEXexcBad8 4" xfId="12093"/>
    <cellStyle name="SAPBEXexcBad8 5" xfId="12094"/>
    <cellStyle name="SAPBEXexcBad8 6" xfId="12095"/>
    <cellStyle name="SAPBEXexcBad9" xfId="12096"/>
    <cellStyle name="SAPBEXexcBad9 2" xfId="12097"/>
    <cellStyle name="SAPBEXexcBad9 3" xfId="12098"/>
    <cellStyle name="SAPBEXexcBad9 4" xfId="12099"/>
    <cellStyle name="SAPBEXexcBad9 5" xfId="12100"/>
    <cellStyle name="SAPBEXexcBad9 6" xfId="12101"/>
    <cellStyle name="SAPBEXexcCritical4" xfId="12102"/>
    <cellStyle name="SAPBEXexcCritical4 2" xfId="12103"/>
    <cellStyle name="SAPBEXexcCritical4 3" xfId="12104"/>
    <cellStyle name="SAPBEXexcCritical4 4" xfId="12105"/>
    <cellStyle name="SAPBEXexcCritical4 5" xfId="12106"/>
    <cellStyle name="SAPBEXexcCritical4 6" xfId="12107"/>
    <cellStyle name="SAPBEXexcCritical5" xfId="12108"/>
    <cellStyle name="SAPBEXexcCritical5 2" xfId="12109"/>
    <cellStyle name="SAPBEXexcCritical5 3" xfId="12110"/>
    <cellStyle name="SAPBEXexcCritical5 4" xfId="12111"/>
    <cellStyle name="SAPBEXexcCritical5 5" xfId="12112"/>
    <cellStyle name="SAPBEXexcCritical5 6" xfId="12113"/>
    <cellStyle name="SAPBEXexcCritical6" xfId="12114"/>
    <cellStyle name="SAPBEXexcCritical6 2" xfId="12115"/>
    <cellStyle name="SAPBEXexcCritical6 3" xfId="12116"/>
    <cellStyle name="SAPBEXexcCritical6 4" xfId="12117"/>
    <cellStyle name="SAPBEXexcCritical6 5" xfId="12118"/>
    <cellStyle name="SAPBEXexcCritical6 6" xfId="12119"/>
    <cellStyle name="SAPBEXexcGood1" xfId="12120"/>
    <cellStyle name="SAPBEXexcGood1 2" xfId="12121"/>
    <cellStyle name="SAPBEXexcGood1 3" xfId="12122"/>
    <cellStyle name="SAPBEXexcGood1 4" xfId="12123"/>
    <cellStyle name="SAPBEXexcGood1 5" xfId="12124"/>
    <cellStyle name="SAPBEXexcGood1 6" xfId="12125"/>
    <cellStyle name="SAPBEXexcGood2" xfId="12126"/>
    <cellStyle name="SAPBEXexcGood2 2" xfId="12127"/>
    <cellStyle name="SAPBEXexcGood2 3" xfId="12128"/>
    <cellStyle name="SAPBEXexcGood2 4" xfId="12129"/>
    <cellStyle name="SAPBEXexcGood2 5" xfId="12130"/>
    <cellStyle name="SAPBEXexcGood2 6" xfId="12131"/>
    <cellStyle name="SAPBEXexcGood3" xfId="12132"/>
    <cellStyle name="SAPBEXexcGood3 2" xfId="12133"/>
    <cellStyle name="SAPBEXexcGood3 3" xfId="12134"/>
    <cellStyle name="SAPBEXexcGood3 4" xfId="12135"/>
    <cellStyle name="SAPBEXexcGood3 5" xfId="12136"/>
    <cellStyle name="SAPBEXexcGood3 6" xfId="12137"/>
    <cellStyle name="SAPBEXfilterDrill" xfId="12138"/>
    <cellStyle name="SAPBEXfilterDrill 2" xfId="12139"/>
    <cellStyle name="SAPBEXfilterItem" xfId="12140"/>
    <cellStyle name="SAPBEXfilterItem 2" xfId="12141"/>
    <cellStyle name="SAPBEXfilterText" xfId="12142"/>
    <cellStyle name="SAPBEXfilterText 2" xfId="12143"/>
    <cellStyle name="SAPBEXfilterText 2 2" xfId="12144"/>
    <cellStyle name="SAPBEXfilterText 3" xfId="12145"/>
    <cellStyle name="SAPBEXfilterText 4" xfId="12146"/>
    <cellStyle name="SAPBEXfilterText 5" xfId="12147"/>
    <cellStyle name="SAPBEXformats" xfId="12148"/>
    <cellStyle name="SAPBEXformats 2" xfId="12149"/>
    <cellStyle name="SAPBEXformats 3" xfId="12150"/>
    <cellStyle name="SAPBEXformats 4" xfId="12151"/>
    <cellStyle name="SAPBEXformats 5" xfId="12152"/>
    <cellStyle name="SAPBEXformats 6" xfId="12153"/>
    <cellStyle name="SAPBEXformats 7" xfId="12154"/>
    <cellStyle name="SAPBEXheaderItem" xfId="12155"/>
    <cellStyle name="SAPBEXheaderItem 10" xfId="12156"/>
    <cellStyle name="SAPBEXheaderItem 2" xfId="12157"/>
    <cellStyle name="SAPBEXheaderItem 2 2" xfId="12158"/>
    <cellStyle name="SAPBEXheaderItem 3" xfId="12159"/>
    <cellStyle name="SAPBEXheaderItem 4" xfId="12160"/>
    <cellStyle name="SAPBEXheaderItem 5" xfId="12161"/>
    <cellStyle name="SAPBEXheaderItem 6" xfId="12162"/>
    <cellStyle name="SAPBEXheaderItem 7" xfId="12163"/>
    <cellStyle name="SAPBEXheaderItem 8" xfId="12164"/>
    <cellStyle name="SAPBEXheaderItem 9" xfId="12165"/>
    <cellStyle name="SAPBEXheaderText" xfId="12166"/>
    <cellStyle name="SAPBEXheaderText 10" xfId="12167"/>
    <cellStyle name="SAPBEXheaderText 2" xfId="12168"/>
    <cellStyle name="SAPBEXheaderText 2 2" xfId="12169"/>
    <cellStyle name="SAPBEXheaderText 3" xfId="12170"/>
    <cellStyle name="SAPBEXheaderText 4" xfId="12171"/>
    <cellStyle name="SAPBEXheaderText 5" xfId="12172"/>
    <cellStyle name="SAPBEXheaderText 6" xfId="12173"/>
    <cellStyle name="SAPBEXheaderText 7" xfId="12174"/>
    <cellStyle name="SAPBEXheaderText 8" xfId="12175"/>
    <cellStyle name="SAPBEXheaderText 9" xfId="12176"/>
    <cellStyle name="SAPBEXHLevel0" xfId="12177"/>
    <cellStyle name="SAPBEXHLevel0 10" xfId="12178"/>
    <cellStyle name="SAPBEXHLevel0 11" xfId="12179"/>
    <cellStyle name="SAPBEXHLevel0 12" xfId="12180"/>
    <cellStyle name="SAPBEXHLevel0 2" xfId="12181"/>
    <cellStyle name="SAPBEXHLevel0 2 2" xfId="12182"/>
    <cellStyle name="SAPBEXHLevel0 2 2 2" xfId="12183"/>
    <cellStyle name="SAPBEXHLevel0 2 2 3" xfId="12184"/>
    <cellStyle name="SAPBEXHLevel0 2 3" xfId="12185"/>
    <cellStyle name="SAPBEXHLevel0 2 4" xfId="12186"/>
    <cellStyle name="SAPBEXHLevel0 3" xfId="12187"/>
    <cellStyle name="SAPBEXHLevel0 3 2" xfId="12188"/>
    <cellStyle name="SAPBEXHLevel0 3 3" xfId="12189"/>
    <cellStyle name="SAPBEXHLevel0 4" xfId="12190"/>
    <cellStyle name="SAPBEXHLevel0 4 2" xfId="12191"/>
    <cellStyle name="SAPBEXHLevel0 4 3" xfId="12192"/>
    <cellStyle name="SAPBEXHLevel0 5" xfId="12193"/>
    <cellStyle name="SAPBEXHLevel0 5 2" xfId="12194"/>
    <cellStyle name="SAPBEXHLevel0 5 3" xfId="12195"/>
    <cellStyle name="SAPBEXHLevel0 6" xfId="12196"/>
    <cellStyle name="SAPBEXHLevel0 6 2" xfId="12197"/>
    <cellStyle name="SAPBEXHLevel0 6 3" xfId="12198"/>
    <cellStyle name="SAPBEXHLevel0 7" xfId="12199"/>
    <cellStyle name="SAPBEXHLevel0 7 2" xfId="12200"/>
    <cellStyle name="SAPBEXHLevel0 7 3" xfId="12201"/>
    <cellStyle name="SAPBEXHLevel0 8" xfId="12202"/>
    <cellStyle name="SAPBEXHLevel0 8 2" xfId="12203"/>
    <cellStyle name="SAPBEXHLevel0 8 3" xfId="12204"/>
    <cellStyle name="SAPBEXHLevel0 9" xfId="12205"/>
    <cellStyle name="SAPBEXHLevel0X" xfId="12206"/>
    <cellStyle name="SAPBEXHLevel0X 10" xfId="12207"/>
    <cellStyle name="SAPBEXHLevel0X 11" xfId="12208"/>
    <cellStyle name="SAPBEXHLevel0X 12" xfId="12209"/>
    <cellStyle name="SAPBEXHLevel0X 2" xfId="12210"/>
    <cellStyle name="SAPBEXHLevel0X 2 2" xfId="12211"/>
    <cellStyle name="SAPBEXHLevel0X 2 2 2" xfId="12212"/>
    <cellStyle name="SAPBEXHLevel0X 2 2 3" xfId="12213"/>
    <cellStyle name="SAPBEXHLevel0X 2 3" xfId="12214"/>
    <cellStyle name="SAPBEXHLevel0X 2 4" xfId="12215"/>
    <cellStyle name="SAPBEXHLevel0X 3" xfId="12216"/>
    <cellStyle name="SAPBEXHLevel0X 3 2" xfId="12217"/>
    <cellStyle name="SAPBEXHLevel0X 3 3" xfId="12218"/>
    <cellStyle name="SAPBEXHLevel0X 4" xfId="12219"/>
    <cellStyle name="SAPBEXHLevel0X 4 2" xfId="12220"/>
    <cellStyle name="SAPBEXHLevel0X 4 3" xfId="12221"/>
    <cellStyle name="SAPBEXHLevel0X 5" xfId="12222"/>
    <cellStyle name="SAPBEXHLevel0X 5 2" xfId="12223"/>
    <cellStyle name="SAPBEXHLevel0X 5 3" xfId="12224"/>
    <cellStyle name="SAPBEXHLevel0X 6" xfId="12225"/>
    <cellStyle name="SAPBEXHLevel0X 6 2" xfId="12226"/>
    <cellStyle name="SAPBEXHLevel0X 6 3" xfId="12227"/>
    <cellStyle name="SAPBEXHLevel0X 7" xfId="12228"/>
    <cellStyle name="SAPBEXHLevel0X 7 2" xfId="12229"/>
    <cellStyle name="SAPBEXHLevel0X 7 3" xfId="12230"/>
    <cellStyle name="SAPBEXHLevel0X 8" xfId="12231"/>
    <cellStyle name="SAPBEXHLevel0X 8 2" xfId="12232"/>
    <cellStyle name="SAPBEXHLevel0X 8 3" xfId="12233"/>
    <cellStyle name="SAPBEXHLevel0X 9" xfId="12234"/>
    <cellStyle name="SAPBEXHLevel1" xfId="12235"/>
    <cellStyle name="SAPBEXHLevel1 10" xfId="12236"/>
    <cellStyle name="SAPBEXHLevel1 11" xfId="12237"/>
    <cellStyle name="SAPBEXHLevel1 12" xfId="12238"/>
    <cellStyle name="SAPBEXHLevel1 2" xfId="12239"/>
    <cellStyle name="SAPBEXHLevel1 2 2" xfId="12240"/>
    <cellStyle name="SAPBEXHLevel1 2 2 2" xfId="12241"/>
    <cellStyle name="SAPBEXHLevel1 2 2 3" xfId="12242"/>
    <cellStyle name="SAPBEXHLevel1 2 3" xfId="12243"/>
    <cellStyle name="SAPBEXHLevel1 2 4" xfId="12244"/>
    <cellStyle name="SAPBEXHLevel1 3" xfId="12245"/>
    <cellStyle name="SAPBEXHLevel1 3 2" xfId="12246"/>
    <cellStyle name="SAPBEXHLevel1 3 3" xfId="12247"/>
    <cellStyle name="SAPBEXHLevel1 4" xfId="12248"/>
    <cellStyle name="SAPBEXHLevel1 4 2" xfId="12249"/>
    <cellStyle name="SAPBEXHLevel1 4 3" xfId="12250"/>
    <cellStyle name="SAPBEXHLevel1 5" xfId="12251"/>
    <cellStyle name="SAPBEXHLevel1 5 2" xfId="12252"/>
    <cellStyle name="SAPBEXHLevel1 5 3" xfId="12253"/>
    <cellStyle name="SAPBEXHLevel1 6" xfId="12254"/>
    <cellStyle name="SAPBEXHLevel1 6 2" xfId="12255"/>
    <cellStyle name="SAPBEXHLevel1 6 3" xfId="12256"/>
    <cellStyle name="SAPBEXHLevel1 7" xfId="12257"/>
    <cellStyle name="SAPBEXHLevel1 7 2" xfId="12258"/>
    <cellStyle name="SAPBEXHLevel1 7 3" xfId="12259"/>
    <cellStyle name="SAPBEXHLevel1 8" xfId="12260"/>
    <cellStyle name="SAPBEXHLevel1 8 2" xfId="12261"/>
    <cellStyle name="SAPBEXHLevel1 8 3" xfId="12262"/>
    <cellStyle name="SAPBEXHLevel1 9" xfId="12263"/>
    <cellStyle name="SAPBEXHLevel1X" xfId="12264"/>
    <cellStyle name="SAPBEXHLevel1X 10" xfId="12265"/>
    <cellStyle name="SAPBEXHLevel1X 11" xfId="12266"/>
    <cellStyle name="SAPBEXHLevel1X 12" xfId="12267"/>
    <cellStyle name="SAPBEXHLevel1X 2" xfId="12268"/>
    <cellStyle name="SAPBEXHLevel1X 2 2" xfId="12269"/>
    <cellStyle name="SAPBEXHLevel1X 2 2 2" xfId="12270"/>
    <cellStyle name="SAPBEXHLevel1X 2 2 3" xfId="12271"/>
    <cellStyle name="SAPBEXHLevel1X 2 3" xfId="12272"/>
    <cellStyle name="SAPBEXHLevel1X 2 4" xfId="12273"/>
    <cellStyle name="SAPBEXHLevel1X 3" xfId="12274"/>
    <cellStyle name="SAPBEXHLevel1X 3 2" xfId="12275"/>
    <cellStyle name="SAPBEXHLevel1X 3 3" xfId="12276"/>
    <cellStyle name="SAPBEXHLevel1X 4" xfId="12277"/>
    <cellStyle name="SAPBEXHLevel1X 4 2" xfId="12278"/>
    <cellStyle name="SAPBEXHLevel1X 4 3" xfId="12279"/>
    <cellStyle name="SAPBEXHLevel1X 5" xfId="12280"/>
    <cellStyle name="SAPBEXHLevel1X 5 2" xfId="12281"/>
    <cellStyle name="SAPBEXHLevel1X 5 3" xfId="12282"/>
    <cellStyle name="SAPBEXHLevel1X 6" xfId="12283"/>
    <cellStyle name="SAPBEXHLevel1X 6 2" xfId="12284"/>
    <cellStyle name="SAPBEXHLevel1X 6 3" xfId="12285"/>
    <cellStyle name="SAPBEXHLevel1X 7" xfId="12286"/>
    <cellStyle name="SAPBEXHLevel1X 7 2" xfId="12287"/>
    <cellStyle name="SAPBEXHLevel1X 7 3" xfId="12288"/>
    <cellStyle name="SAPBEXHLevel1X 8" xfId="12289"/>
    <cellStyle name="SAPBEXHLevel1X 8 2" xfId="12290"/>
    <cellStyle name="SAPBEXHLevel1X 8 3" xfId="12291"/>
    <cellStyle name="SAPBEXHLevel1X 9" xfId="12292"/>
    <cellStyle name="SAPBEXHLevel2" xfId="12293"/>
    <cellStyle name="SAPBEXHLevel2 10" xfId="12294"/>
    <cellStyle name="SAPBEXHLevel2 11" xfId="12295"/>
    <cellStyle name="SAPBEXHLevel2 12" xfId="12296"/>
    <cellStyle name="SAPBEXHLevel2 2" xfId="12297"/>
    <cellStyle name="SAPBEXHLevel2 2 2" xfId="12298"/>
    <cellStyle name="SAPBEXHLevel2 2 2 2" xfId="12299"/>
    <cellStyle name="SAPBEXHLevel2 2 2 3" xfId="12300"/>
    <cellStyle name="SAPBEXHLevel2 2 3" xfId="12301"/>
    <cellStyle name="SAPBEXHLevel2 2 4" xfId="12302"/>
    <cellStyle name="SAPBEXHLevel2 3" xfId="12303"/>
    <cellStyle name="SAPBEXHLevel2 3 2" xfId="12304"/>
    <cellStyle name="SAPBEXHLevel2 3 3" xfId="12305"/>
    <cellStyle name="SAPBEXHLevel2 4" xfId="12306"/>
    <cellStyle name="SAPBEXHLevel2 4 2" xfId="12307"/>
    <cellStyle name="SAPBEXHLevel2 4 3" xfId="12308"/>
    <cellStyle name="SAPBEXHLevel2 5" xfId="12309"/>
    <cellStyle name="SAPBEXHLevel2 5 2" xfId="12310"/>
    <cellStyle name="SAPBEXHLevel2 5 3" xfId="12311"/>
    <cellStyle name="SAPBEXHLevel2 6" xfId="12312"/>
    <cellStyle name="SAPBEXHLevel2 6 2" xfId="12313"/>
    <cellStyle name="SAPBEXHLevel2 6 3" xfId="12314"/>
    <cellStyle name="SAPBEXHLevel2 7" xfId="12315"/>
    <cellStyle name="SAPBEXHLevel2 7 2" xfId="12316"/>
    <cellStyle name="SAPBEXHLevel2 7 3" xfId="12317"/>
    <cellStyle name="SAPBEXHLevel2 8" xfId="12318"/>
    <cellStyle name="SAPBEXHLevel2 8 2" xfId="12319"/>
    <cellStyle name="SAPBEXHLevel2 8 3" xfId="12320"/>
    <cellStyle name="SAPBEXHLevel2 9" xfId="12321"/>
    <cellStyle name="SAPBEXHLevel2X" xfId="12322"/>
    <cellStyle name="SAPBEXHLevel2X 10" xfId="12323"/>
    <cellStyle name="SAPBEXHLevel2X 11" xfId="12324"/>
    <cellStyle name="SAPBEXHLevel2X 12" xfId="12325"/>
    <cellStyle name="SAPBEXHLevel2X 2" xfId="12326"/>
    <cellStyle name="SAPBEXHLevel2X 2 2" xfId="12327"/>
    <cellStyle name="SAPBEXHLevel2X 2 2 2" xfId="12328"/>
    <cellStyle name="SAPBEXHLevel2X 2 2 3" xfId="12329"/>
    <cellStyle name="SAPBEXHLevel2X 2 3" xfId="12330"/>
    <cellStyle name="SAPBEXHLevel2X 2 4" xfId="12331"/>
    <cellStyle name="SAPBEXHLevel2X 3" xfId="12332"/>
    <cellStyle name="SAPBEXHLevel2X 3 2" xfId="12333"/>
    <cellStyle name="SAPBEXHLevel2X 3 3" xfId="12334"/>
    <cellStyle name="SAPBEXHLevel2X 4" xfId="12335"/>
    <cellStyle name="SAPBEXHLevel2X 4 2" xfId="12336"/>
    <cellStyle name="SAPBEXHLevel2X 4 3" xfId="12337"/>
    <cellStyle name="SAPBEXHLevel2X 5" xfId="12338"/>
    <cellStyle name="SAPBEXHLevel2X 5 2" xfId="12339"/>
    <cellStyle name="SAPBEXHLevel2X 5 3" xfId="12340"/>
    <cellStyle name="SAPBEXHLevel2X 6" xfId="12341"/>
    <cellStyle name="SAPBEXHLevel2X 6 2" xfId="12342"/>
    <cellStyle name="SAPBEXHLevel2X 6 3" xfId="12343"/>
    <cellStyle name="SAPBEXHLevel2X 7" xfId="12344"/>
    <cellStyle name="SAPBEXHLevel2X 7 2" xfId="12345"/>
    <cellStyle name="SAPBEXHLevel2X 7 3" xfId="12346"/>
    <cellStyle name="SAPBEXHLevel2X 8" xfId="12347"/>
    <cellStyle name="SAPBEXHLevel2X 8 2" xfId="12348"/>
    <cellStyle name="SAPBEXHLevel2X 8 3" xfId="12349"/>
    <cellStyle name="SAPBEXHLevel2X 9" xfId="12350"/>
    <cellStyle name="SAPBEXHLevel3" xfId="12351"/>
    <cellStyle name="SAPBEXHLevel3 10" xfId="12352"/>
    <cellStyle name="SAPBEXHLevel3 11" xfId="12353"/>
    <cellStyle name="SAPBEXHLevel3 12" xfId="12354"/>
    <cellStyle name="SAPBEXHLevel3 2" xfId="12355"/>
    <cellStyle name="SAPBEXHLevel3 2 2" xfId="12356"/>
    <cellStyle name="SAPBEXHLevel3 2 2 2" xfId="12357"/>
    <cellStyle name="SAPBEXHLevel3 2 2 3" xfId="12358"/>
    <cellStyle name="SAPBEXHLevel3 2 3" xfId="12359"/>
    <cellStyle name="SAPBEXHLevel3 2 4" xfId="12360"/>
    <cellStyle name="SAPBEXHLevel3 3" xfId="12361"/>
    <cellStyle name="SAPBEXHLevel3 3 2" xfId="12362"/>
    <cellStyle name="SAPBEXHLevel3 3 3" xfId="12363"/>
    <cellStyle name="SAPBEXHLevel3 4" xfId="12364"/>
    <cellStyle name="SAPBEXHLevel3 4 2" xfId="12365"/>
    <cellStyle name="SAPBEXHLevel3 4 3" xfId="12366"/>
    <cellStyle name="SAPBEXHLevel3 5" xfId="12367"/>
    <cellStyle name="SAPBEXHLevel3 5 2" xfId="12368"/>
    <cellStyle name="SAPBEXHLevel3 5 3" xfId="12369"/>
    <cellStyle name="SAPBEXHLevel3 6" xfId="12370"/>
    <cellStyle name="SAPBEXHLevel3 6 2" xfId="12371"/>
    <cellStyle name="SAPBEXHLevel3 6 3" xfId="12372"/>
    <cellStyle name="SAPBEXHLevel3 7" xfId="12373"/>
    <cellStyle name="SAPBEXHLevel3 7 2" xfId="12374"/>
    <cellStyle name="SAPBEXHLevel3 7 3" xfId="12375"/>
    <cellStyle name="SAPBEXHLevel3 8" xfId="12376"/>
    <cellStyle name="SAPBEXHLevel3 8 2" xfId="12377"/>
    <cellStyle name="SAPBEXHLevel3 8 3" xfId="12378"/>
    <cellStyle name="SAPBEXHLevel3 9" xfId="12379"/>
    <cellStyle name="SAPBEXHLevel3X" xfId="12380"/>
    <cellStyle name="SAPBEXHLevel3X 10" xfId="12381"/>
    <cellStyle name="SAPBEXHLevel3X 11" xfId="12382"/>
    <cellStyle name="SAPBEXHLevel3X 12" xfId="12383"/>
    <cellStyle name="SAPBEXHLevel3X 2" xfId="12384"/>
    <cellStyle name="SAPBEXHLevel3X 2 2" xfId="12385"/>
    <cellStyle name="SAPBEXHLevel3X 2 2 2" xfId="12386"/>
    <cellStyle name="SAPBEXHLevel3X 2 2 3" xfId="12387"/>
    <cellStyle name="SAPBEXHLevel3X 2 3" xfId="12388"/>
    <cellStyle name="SAPBEXHLevel3X 2 4" xfId="12389"/>
    <cellStyle name="SAPBEXHLevel3X 3" xfId="12390"/>
    <cellStyle name="SAPBEXHLevel3X 3 2" xfId="12391"/>
    <cellStyle name="SAPBEXHLevel3X 3 3" xfId="12392"/>
    <cellStyle name="SAPBEXHLevel3X 4" xfId="12393"/>
    <cellStyle name="SAPBEXHLevel3X 4 2" xfId="12394"/>
    <cellStyle name="SAPBEXHLevel3X 4 3" xfId="12395"/>
    <cellStyle name="SAPBEXHLevel3X 5" xfId="12396"/>
    <cellStyle name="SAPBEXHLevel3X 5 2" xfId="12397"/>
    <cellStyle name="SAPBEXHLevel3X 5 3" xfId="12398"/>
    <cellStyle name="SAPBEXHLevel3X 6" xfId="12399"/>
    <cellStyle name="SAPBEXHLevel3X 6 2" xfId="12400"/>
    <cellStyle name="SAPBEXHLevel3X 6 3" xfId="12401"/>
    <cellStyle name="SAPBEXHLevel3X 7" xfId="12402"/>
    <cellStyle name="SAPBEXHLevel3X 7 2" xfId="12403"/>
    <cellStyle name="SAPBEXHLevel3X 7 3" xfId="12404"/>
    <cellStyle name="SAPBEXHLevel3X 8" xfId="12405"/>
    <cellStyle name="SAPBEXHLevel3X 8 2" xfId="12406"/>
    <cellStyle name="SAPBEXHLevel3X 8 3" xfId="12407"/>
    <cellStyle name="SAPBEXHLevel3X 9" xfId="12408"/>
    <cellStyle name="SAPBEXresData" xfId="12409"/>
    <cellStyle name="SAPBEXresData 2" xfId="12410"/>
    <cellStyle name="SAPBEXresData 3" xfId="12411"/>
    <cellStyle name="SAPBEXresData 4" xfId="12412"/>
    <cellStyle name="SAPBEXresData 5" xfId="12413"/>
    <cellStyle name="SAPBEXresData 6" xfId="12414"/>
    <cellStyle name="SAPBEXresDataEmph" xfId="12415"/>
    <cellStyle name="SAPBEXresDataEmph 2" xfId="12416"/>
    <cellStyle name="SAPBEXresDataEmph 3" xfId="12417"/>
    <cellStyle name="SAPBEXresDataEmph 4" xfId="12418"/>
    <cellStyle name="SAPBEXresDataEmph 5" xfId="12419"/>
    <cellStyle name="SAPBEXresDataEmph 6" xfId="12420"/>
    <cellStyle name="SAPBEXresItem" xfId="12421"/>
    <cellStyle name="SAPBEXresItem 2" xfId="12422"/>
    <cellStyle name="SAPBEXresItem 3" xfId="12423"/>
    <cellStyle name="SAPBEXresItem 4" xfId="12424"/>
    <cellStyle name="SAPBEXresItem 5" xfId="12425"/>
    <cellStyle name="SAPBEXresItem 6" xfId="12426"/>
    <cellStyle name="SAPBEXresItemX" xfId="12427"/>
    <cellStyle name="SAPBEXresItemX 2" xfId="12428"/>
    <cellStyle name="SAPBEXresItemX 3" xfId="12429"/>
    <cellStyle name="SAPBEXresItemX 4" xfId="12430"/>
    <cellStyle name="SAPBEXresItemX 5" xfId="12431"/>
    <cellStyle name="SAPBEXresItemX 6" xfId="12432"/>
    <cellStyle name="SAPBEXstdData" xfId="12433"/>
    <cellStyle name="SAPBEXstdData 2" xfId="12434"/>
    <cellStyle name="SAPBEXstdData 3" xfId="12435"/>
    <cellStyle name="SAPBEXstdData 4" xfId="12436"/>
    <cellStyle name="SAPBEXstdData 5" xfId="12437"/>
    <cellStyle name="SAPBEXstdData 6" xfId="12438"/>
    <cellStyle name="SAPBEXstdDataEmph" xfId="12439"/>
    <cellStyle name="SAPBEXstdDataEmph 2" xfId="12440"/>
    <cellStyle name="SAPBEXstdDataEmph 3" xfId="12441"/>
    <cellStyle name="SAPBEXstdDataEmph 4" xfId="12442"/>
    <cellStyle name="SAPBEXstdDataEmph 5" xfId="12443"/>
    <cellStyle name="SAPBEXstdDataEmph 6" xfId="12444"/>
    <cellStyle name="SAPBEXstdItem" xfId="12445"/>
    <cellStyle name="SAPBEXstdItem 2" xfId="12446"/>
    <cellStyle name="SAPBEXstdItem 3" xfId="12447"/>
    <cellStyle name="SAPBEXstdItem 4" xfId="12448"/>
    <cellStyle name="SAPBEXstdItem 5" xfId="12449"/>
    <cellStyle name="SAPBEXstdItem 6" xfId="12450"/>
    <cellStyle name="SAPBEXstdItem 7" xfId="12451"/>
    <cellStyle name="SAPBEXstdItemX" xfId="12452"/>
    <cellStyle name="SAPBEXstdItemX 2" xfId="12453"/>
    <cellStyle name="SAPBEXstdItemX 3" xfId="12454"/>
    <cellStyle name="SAPBEXstdItemX 4" xfId="12455"/>
    <cellStyle name="SAPBEXstdItemX 5" xfId="12456"/>
    <cellStyle name="SAPBEXstdItemX 6" xfId="12457"/>
    <cellStyle name="SAPBEXstdItemX 7" xfId="12458"/>
    <cellStyle name="SAPBEXtitle" xfId="12459"/>
    <cellStyle name="SAPBEXtitle 2" xfId="12460"/>
    <cellStyle name="SAPBEXtitle 2 2" xfId="12461"/>
    <cellStyle name="SAPBEXtitle 3" xfId="12462"/>
    <cellStyle name="SAPBEXtitle 4" xfId="12463"/>
    <cellStyle name="SAPBEXtitle 5" xfId="12464"/>
    <cellStyle name="SAPBEXtitle 6" xfId="12465"/>
    <cellStyle name="SAPBEXundefined" xfId="12466"/>
    <cellStyle name="SAPBEXundefined 2" xfId="12467"/>
    <cellStyle name="SAPBEXundefined 3" xfId="12468"/>
    <cellStyle name="SAPBEXundefined 4" xfId="12469"/>
    <cellStyle name="SAPBEXundefined 5" xfId="12470"/>
    <cellStyle name="SAPBEXundefined 6" xfId="12471"/>
    <cellStyle name="SEM-BPS-data" xfId="12472"/>
    <cellStyle name="Style 1" xfId="12473"/>
    <cellStyle name="Style 1 2" xfId="12474"/>
    <cellStyle name="Style 1 3" xfId="12475"/>
    <cellStyle name="Style 1 3 2" xfId="12476"/>
    <cellStyle name="Style 1 4" xfId="12477"/>
    <cellStyle name="Style 1_ICF-FPL Program Planning Tool - Program Level Analysis Workbook - Existing Programs v 2" xfId="12478"/>
    <cellStyle name="Style 21" xfId="12479"/>
    <cellStyle name="Style 21 2" xfId="12480"/>
    <cellStyle name="Style 21 2 2" xfId="12481"/>
    <cellStyle name="Style 21 3" xfId="12482"/>
    <cellStyle name="Style 21 4" xfId="12483"/>
    <cellStyle name="Style 21 5" xfId="12484"/>
    <cellStyle name="Style 21 6" xfId="12485"/>
    <cellStyle name="Style 21 7" xfId="12486"/>
    <cellStyle name="Style 21 8" xfId="12487"/>
    <cellStyle name="Style 22" xfId="12488"/>
    <cellStyle name="Style 22 2" xfId="12489"/>
    <cellStyle name="Style 22 2 2" xfId="12490"/>
    <cellStyle name="Style 22 3" xfId="12491"/>
    <cellStyle name="Style 22 4" xfId="12492"/>
    <cellStyle name="Style 22 5" xfId="12493"/>
    <cellStyle name="Style 22 6" xfId="12494"/>
    <cellStyle name="Style 22 7" xfId="12495"/>
    <cellStyle name="Style 22 8" xfId="12496"/>
    <cellStyle name="Style 23" xfId="12497"/>
    <cellStyle name="Style 23 10" xfId="12498"/>
    <cellStyle name="Style 23 2" xfId="12499"/>
    <cellStyle name="Style 23 2 2" xfId="12500"/>
    <cellStyle name="Style 23 2 2 2" xfId="12501"/>
    <cellStyle name="Style 23 2 2 3" xfId="12502"/>
    <cellStyle name="Style 23 2 3" xfId="12503"/>
    <cellStyle name="Style 23 2 4" xfId="12504"/>
    <cellStyle name="Style 23 3" xfId="12505"/>
    <cellStyle name="Style 23 3 2" xfId="12506"/>
    <cellStyle name="Style 23 3 3" xfId="12507"/>
    <cellStyle name="Style 23 4" xfId="12508"/>
    <cellStyle name="Style 23 4 2" xfId="12509"/>
    <cellStyle name="Style 23 4 3" xfId="12510"/>
    <cellStyle name="Style 23 5" xfId="12511"/>
    <cellStyle name="Style 23 5 2" xfId="12512"/>
    <cellStyle name="Style 23 5 3" xfId="12513"/>
    <cellStyle name="Style 23 6" xfId="12514"/>
    <cellStyle name="Style 23 6 2" xfId="12515"/>
    <cellStyle name="Style 23 6 3" xfId="12516"/>
    <cellStyle name="Style 23 7" xfId="12517"/>
    <cellStyle name="Style 23 7 2" xfId="12518"/>
    <cellStyle name="Style 23 7 3" xfId="12519"/>
    <cellStyle name="Style 23 8" xfId="12520"/>
    <cellStyle name="Style 23 8 2" xfId="12521"/>
    <cellStyle name="Style 23 8 3" xfId="12522"/>
    <cellStyle name="Style 23 9" xfId="12523"/>
    <cellStyle name="Style 24" xfId="12524"/>
    <cellStyle name="Style 24 10" xfId="12525"/>
    <cellStyle name="Style 24 2" xfId="12526"/>
    <cellStyle name="Style 24 2 2" xfId="12527"/>
    <cellStyle name="Style 24 2 2 2" xfId="12528"/>
    <cellStyle name="Style 24 2 2 3" xfId="12529"/>
    <cellStyle name="Style 24 2 3" xfId="12530"/>
    <cellStyle name="Style 24 2 4" xfId="12531"/>
    <cellStyle name="Style 24 3" xfId="12532"/>
    <cellStyle name="Style 24 3 2" xfId="12533"/>
    <cellStyle name="Style 24 3 3" xfId="12534"/>
    <cellStyle name="Style 24 4" xfId="12535"/>
    <cellStyle name="Style 24 4 2" xfId="12536"/>
    <cellStyle name="Style 24 4 3" xfId="12537"/>
    <cellStyle name="Style 24 5" xfId="12538"/>
    <cellStyle name="Style 24 5 2" xfId="12539"/>
    <cellStyle name="Style 24 5 3" xfId="12540"/>
    <cellStyle name="Style 24 6" xfId="12541"/>
    <cellStyle name="Style 24 6 2" xfId="12542"/>
    <cellStyle name="Style 24 6 3" xfId="12543"/>
    <cellStyle name="Style 24 7" xfId="12544"/>
    <cellStyle name="Style 24 7 2" xfId="12545"/>
    <cellStyle name="Style 24 7 3" xfId="12546"/>
    <cellStyle name="Style 24 8" xfId="12547"/>
    <cellStyle name="Style 24 8 2" xfId="12548"/>
    <cellStyle name="Style 24 8 3" xfId="12549"/>
    <cellStyle name="Style 24 9" xfId="12550"/>
    <cellStyle name="Style 25" xfId="12551"/>
    <cellStyle name="Style 25 10" xfId="12552"/>
    <cellStyle name="Style 25 2" xfId="12553"/>
    <cellStyle name="Style 25 2 2" xfId="12554"/>
    <cellStyle name="Style 25 2 2 2" xfId="12555"/>
    <cellStyle name="Style 25 2 2 3" xfId="12556"/>
    <cellStyle name="Style 25 2 3" xfId="12557"/>
    <cellStyle name="Style 25 2 4" xfId="12558"/>
    <cellStyle name="Style 25 3" xfId="12559"/>
    <cellStyle name="Style 25 3 2" xfId="12560"/>
    <cellStyle name="Style 25 3 3" xfId="12561"/>
    <cellStyle name="Style 25 4" xfId="12562"/>
    <cellStyle name="Style 25 4 2" xfId="12563"/>
    <cellStyle name="Style 25 4 3" xfId="12564"/>
    <cellStyle name="Style 25 5" xfId="12565"/>
    <cellStyle name="Style 25 5 2" xfId="12566"/>
    <cellStyle name="Style 25 5 3" xfId="12567"/>
    <cellStyle name="Style 25 6" xfId="12568"/>
    <cellStyle name="Style 25 6 2" xfId="12569"/>
    <cellStyle name="Style 25 6 3" xfId="12570"/>
    <cellStyle name="Style 25 7" xfId="12571"/>
    <cellStyle name="Style 25 7 2" xfId="12572"/>
    <cellStyle name="Style 25 7 3" xfId="12573"/>
    <cellStyle name="Style 25 8" xfId="12574"/>
    <cellStyle name="Style 25 8 2" xfId="12575"/>
    <cellStyle name="Style 25 8 3" xfId="12576"/>
    <cellStyle name="Style 25 9" xfId="12577"/>
    <cellStyle name="Style 26" xfId="12578"/>
    <cellStyle name="Style 26 10" xfId="12579"/>
    <cellStyle name="Style 26 2" xfId="12580"/>
    <cellStyle name="Style 26 2 2" xfId="12581"/>
    <cellStyle name="Style 26 2 2 2" xfId="12582"/>
    <cellStyle name="Style 26 2 2 3" xfId="12583"/>
    <cellStyle name="Style 26 2 3" xfId="12584"/>
    <cellStyle name="Style 26 2 4" xfId="12585"/>
    <cellStyle name="Style 26 3" xfId="12586"/>
    <cellStyle name="Style 26 3 2" xfId="12587"/>
    <cellStyle name="Style 26 3 3" xfId="12588"/>
    <cellStyle name="Style 26 4" xfId="12589"/>
    <cellStyle name="Style 26 4 2" xfId="12590"/>
    <cellStyle name="Style 26 4 3" xfId="12591"/>
    <cellStyle name="Style 26 5" xfId="12592"/>
    <cellStyle name="Style 26 5 2" xfId="12593"/>
    <cellStyle name="Style 26 5 3" xfId="12594"/>
    <cellStyle name="Style 26 6" xfId="12595"/>
    <cellStyle name="Style 26 6 2" xfId="12596"/>
    <cellStyle name="Style 26 6 3" xfId="12597"/>
    <cellStyle name="Style 26 7" xfId="12598"/>
    <cellStyle name="Style 26 7 2" xfId="12599"/>
    <cellStyle name="Style 26 7 3" xfId="12600"/>
    <cellStyle name="Style 26 8" xfId="12601"/>
    <cellStyle name="Style 26 8 2" xfId="12602"/>
    <cellStyle name="Style 26 8 3" xfId="12603"/>
    <cellStyle name="Style 26 9" xfId="12604"/>
    <cellStyle name="Style 27" xfId="12605"/>
    <cellStyle name="Style 27 10" xfId="12606"/>
    <cellStyle name="Style 27 2" xfId="12607"/>
    <cellStyle name="Style 27 2 2" xfId="12608"/>
    <cellStyle name="Style 27 2 2 2" xfId="12609"/>
    <cellStyle name="Style 27 2 2 3" xfId="12610"/>
    <cellStyle name="Style 27 2 3" xfId="12611"/>
    <cellStyle name="Style 27 2 4" xfId="12612"/>
    <cellStyle name="Style 27 3" xfId="12613"/>
    <cellStyle name="Style 27 3 2" xfId="12614"/>
    <cellStyle name="Style 27 3 3" xfId="12615"/>
    <cellStyle name="Style 27 4" xfId="12616"/>
    <cellStyle name="Style 27 4 2" xfId="12617"/>
    <cellStyle name="Style 27 4 3" xfId="12618"/>
    <cellStyle name="Style 27 5" xfId="12619"/>
    <cellStyle name="Style 27 5 2" xfId="12620"/>
    <cellStyle name="Style 27 5 3" xfId="12621"/>
    <cellStyle name="Style 27 6" xfId="12622"/>
    <cellStyle name="Style 27 6 2" xfId="12623"/>
    <cellStyle name="Style 27 6 3" xfId="12624"/>
    <cellStyle name="Style 27 7" xfId="12625"/>
    <cellStyle name="Style 27 7 2" xfId="12626"/>
    <cellStyle name="Style 27 7 3" xfId="12627"/>
    <cellStyle name="Style 27 8" xfId="12628"/>
    <cellStyle name="Style 27 8 2" xfId="12629"/>
    <cellStyle name="Style 27 8 3" xfId="12630"/>
    <cellStyle name="Style 27 9" xfId="12631"/>
    <cellStyle name="Style 28" xfId="12632"/>
    <cellStyle name="Style 28 10" xfId="12633"/>
    <cellStyle name="Style 28 2" xfId="12634"/>
    <cellStyle name="Style 28 2 2" xfId="12635"/>
    <cellStyle name="Style 28 2 2 2" xfId="12636"/>
    <cellStyle name="Style 28 2 2 3" xfId="12637"/>
    <cellStyle name="Style 28 2 3" xfId="12638"/>
    <cellStyle name="Style 28 2 4" xfId="12639"/>
    <cellStyle name="Style 28 3" xfId="12640"/>
    <cellStyle name="Style 28 3 2" xfId="12641"/>
    <cellStyle name="Style 28 3 3" xfId="12642"/>
    <cellStyle name="Style 28 4" xfId="12643"/>
    <cellStyle name="Style 28 4 2" xfId="12644"/>
    <cellStyle name="Style 28 4 3" xfId="12645"/>
    <cellStyle name="Style 28 5" xfId="12646"/>
    <cellStyle name="Style 28 5 2" xfId="12647"/>
    <cellStyle name="Style 28 5 3" xfId="12648"/>
    <cellStyle name="Style 28 6" xfId="12649"/>
    <cellStyle name="Style 28 6 2" xfId="12650"/>
    <cellStyle name="Style 28 6 3" xfId="12651"/>
    <cellStyle name="Style 28 7" xfId="12652"/>
    <cellStyle name="Style 28 7 2" xfId="12653"/>
    <cellStyle name="Style 28 7 3" xfId="12654"/>
    <cellStyle name="Style 28 8" xfId="12655"/>
    <cellStyle name="Style 28 8 2" xfId="12656"/>
    <cellStyle name="Style 28 8 3" xfId="12657"/>
    <cellStyle name="Style 28 9" xfId="12658"/>
    <cellStyle name="Style 29" xfId="12659"/>
    <cellStyle name="Style 29 10" xfId="12660"/>
    <cellStyle name="Style 29 2" xfId="12661"/>
    <cellStyle name="Style 29 2 2" xfId="12662"/>
    <cellStyle name="Style 29 2 2 2" xfId="12663"/>
    <cellStyle name="Style 29 2 2 3" xfId="12664"/>
    <cellStyle name="Style 29 2 3" xfId="12665"/>
    <cellStyle name="Style 29 2 4" xfId="12666"/>
    <cellStyle name="Style 29 3" xfId="12667"/>
    <cellStyle name="Style 29 3 2" xfId="12668"/>
    <cellStyle name="Style 29 3 3" xfId="12669"/>
    <cellStyle name="Style 29 4" xfId="12670"/>
    <cellStyle name="Style 29 4 2" xfId="12671"/>
    <cellStyle name="Style 29 4 3" xfId="12672"/>
    <cellStyle name="Style 29 5" xfId="12673"/>
    <cellStyle name="Style 29 5 2" xfId="12674"/>
    <cellStyle name="Style 29 5 3" xfId="12675"/>
    <cellStyle name="Style 29 6" xfId="12676"/>
    <cellStyle name="Style 29 6 2" xfId="12677"/>
    <cellStyle name="Style 29 6 3" xfId="12678"/>
    <cellStyle name="Style 29 7" xfId="12679"/>
    <cellStyle name="Style 29 7 2" xfId="12680"/>
    <cellStyle name="Style 29 7 3" xfId="12681"/>
    <cellStyle name="Style 29 8" xfId="12682"/>
    <cellStyle name="Style 29 8 2" xfId="12683"/>
    <cellStyle name="Style 29 8 3" xfId="12684"/>
    <cellStyle name="Style 29 9" xfId="12685"/>
    <cellStyle name="Style 30" xfId="12686"/>
    <cellStyle name="Style 30 10" xfId="12687"/>
    <cellStyle name="Style 30 2" xfId="12688"/>
    <cellStyle name="Style 30 2 2" xfId="12689"/>
    <cellStyle name="Style 30 2 2 2" xfId="12690"/>
    <cellStyle name="Style 30 2 2 3" xfId="12691"/>
    <cellStyle name="Style 30 2 3" xfId="12692"/>
    <cellStyle name="Style 30 2 4" xfId="12693"/>
    <cellStyle name="Style 30 3" xfId="12694"/>
    <cellStyle name="Style 30 3 2" xfId="12695"/>
    <cellStyle name="Style 30 3 3" xfId="12696"/>
    <cellStyle name="Style 30 4" xfId="12697"/>
    <cellStyle name="Style 30 4 2" xfId="12698"/>
    <cellStyle name="Style 30 4 3" xfId="12699"/>
    <cellStyle name="Style 30 5" xfId="12700"/>
    <cellStyle name="Style 30 5 2" xfId="12701"/>
    <cellStyle name="Style 30 5 3" xfId="12702"/>
    <cellStyle name="Style 30 6" xfId="12703"/>
    <cellStyle name="Style 30 6 2" xfId="12704"/>
    <cellStyle name="Style 30 6 3" xfId="12705"/>
    <cellStyle name="Style 30 7" xfId="12706"/>
    <cellStyle name="Style 30 7 2" xfId="12707"/>
    <cellStyle name="Style 30 7 3" xfId="12708"/>
    <cellStyle name="Style 30 8" xfId="12709"/>
    <cellStyle name="Style 30 8 2" xfId="12710"/>
    <cellStyle name="Style 30 8 3" xfId="12711"/>
    <cellStyle name="Style 30 9" xfId="12712"/>
    <cellStyle name="Style 31" xfId="12713"/>
    <cellStyle name="Style 31 10" xfId="12714"/>
    <cellStyle name="Style 31 2" xfId="12715"/>
    <cellStyle name="Style 31 2 2" xfId="12716"/>
    <cellStyle name="Style 31 2 2 2" xfId="12717"/>
    <cellStyle name="Style 31 2 2 3" xfId="12718"/>
    <cellStyle name="Style 31 2 3" xfId="12719"/>
    <cellStyle name="Style 31 2 4" xfId="12720"/>
    <cellStyle name="Style 31 3" xfId="12721"/>
    <cellStyle name="Style 31 3 2" xfId="12722"/>
    <cellStyle name="Style 31 3 3" xfId="12723"/>
    <cellStyle name="Style 31 4" xfId="12724"/>
    <cellStyle name="Style 31 4 2" xfId="12725"/>
    <cellStyle name="Style 31 4 3" xfId="12726"/>
    <cellStyle name="Style 31 5" xfId="12727"/>
    <cellStyle name="Style 31 5 2" xfId="12728"/>
    <cellStyle name="Style 31 5 3" xfId="12729"/>
    <cellStyle name="Style 31 6" xfId="12730"/>
    <cellStyle name="Style 31 6 2" xfId="12731"/>
    <cellStyle name="Style 31 6 3" xfId="12732"/>
    <cellStyle name="Style 31 7" xfId="12733"/>
    <cellStyle name="Style 31 7 2" xfId="12734"/>
    <cellStyle name="Style 31 7 3" xfId="12735"/>
    <cellStyle name="Style 31 8" xfId="12736"/>
    <cellStyle name="Style 31 8 2" xfId="12737"/>
    <cellStyle name="Style 31 8 3" xfId="12738"/>
    <cellStyle name="Style 31 9" xfId="12739"/>
    <cellStyle name="Style 32" xfId="12740"/>
    <cellStyle name="Style 32 10" xfId="12741"/>
    <cellStyle name="Style 32 2" xfId="12742"/>
    <cellStyle name="Style 32 2 2" xfId="12743"/>
    <cellStyle name="Style 32 2 2 2" xfId="12744"/>
    <cellStyle name="Style 32 2 2 3" xfId="12745"/>
    <cellStyle name="Style 32 2 3" xfId="12746"/>
    <cellStyle name="Style 32 2 4" xfId="12747"/>
    <cellStyle name="Style 32 3" xfId="12748"/>
    <cellStyle name="Style 32 3 2" xfId="12749"/>
    <cellStyle name="Style 32 3 3" xfId="12750"/>
    <cellStyle name="Style 32 4" xfId="12751"/>
    <cellStyle name="Style 32 4 2" xfId="12752"/>
    <cellStyle name="Style 32 4 3" xfId="12753"/>
    <cellStyle name="Style 32 5" xfId="12754"/>
    <cellStyle name="Style 32 5 2" xfId="12755"/>
    <cellStyle name="Style 32 5 3" xfId="12756"/>
    <cellStyle name="Style 32 6" xfId="12757"/>
    <cellStyle name="Style 32 6 2" xfId="12758"/>
    <cellStyle name="Style 32 6 3" xfId="12759"/>
    <cellStyle name="Style 32 7" xfId="12760"/>
    <cellStyle name="Style 32 7 2" xfId="12761"/>
    <cellStyle name="Style 32 7 3" xfId="12762"/>
    <cellStyle name="Style 32 8" xfId="12763"/>
    <cellStyle name="Style 32 8 2" xfId="12764"/>
    <cellStyle name="Style 32 8 3" xfId="12765"/>
    <cellStyle name="Style 32 9" xfId="12766"/>
    <cellStyle name="Style 33" xfId="12767"/>
    <cellStyle name="Style 33 10" xfId="12768"/>
    <cellStyle name="Style 33 2" xfId="12769"/>
    <cellStyle name="Style 33 2 2" xfId="12770"/>
    <cellStyle name="Style 33 2 2 2" xfId="12771"/>
    <cellStyle name="Style 33 2 2 3" xfId="12772"/>
    <cellStyle name="Style 33 2 3" xfId="12773"/>
    <cellStyle name="Style 33 2 4" xfId="12774"/>
    <cellStyle name="Style 33 3" xfId="12775"/>
    <cellStyle name="Style 33 3 2" xfId="12776"/>
    <cellStyle name="Style 33 3 3" xfId="12777"/>
    <cellStyle name="Style 33 4" xfId="12778"/>
    <cellStyle name="Style 33 4 2" xfId="12779"/>
    <cellStyle name="Style 33 4 3" xfId="12780"/>
    <cellStyle name="Style 33 5" xfId="12781"/>
    <cellStyle name="Style 33 5 2" xfId="12782"/>
    <cellStyle name="Style 33 5 3" xfId="12783"/>
    <cellStyle name="Style 33 6" xfId="12784"/>
    <cellStyle name="Style 33 6 2" xfId="12785"/>
    <cellStyle name="Style 33 6 3" xfId="12786"/>
    <cellStyle name="Style 33 7" xfId="12787"/>
    <cellStyle name="Style 33 7 2" xfId="12788"/>
    <cellStyle name="Style 33 7 3" xfId="12789"/>
    <cellStyle name="Style 33 8" xfId="12790"/>
    <cellStyle name="Style 33 8 2" xfId="12791"/>
    <cellStyle name="Style 33 8 3" xfId="12792"/>
    <cellStyle name="Style 33 9" xfId="12793"/>
    <cellStyle name="Style 34" xfId="12794"/>
    <cellStyle name="Style 34 2" xfId="12795"/>
    <cellStyle name="Style 34 2 2" xfId="12796"/>
    <cellStyle name="Style 34 3" xfId="12797"/>
    <cellStyle name="Style 34 4" xfId="12798"/>
    <cellStyle name="Style 34 5" xfId="12799"/>
    <cellStyle name="Style 34 6" xfId="12800"/>
    <cellStyle name="Style 34 7" xfId="12801"/>
    <cellStyle name="Style 34 8" xfId="12802"/>
    <cellStyle name="Style 35" xfId="12803"/>
    <cellStyle name="Style 35 2" xfId="12804"/>
    <cellStyle name="Style 35 2 2" xfId="12805"/>
    <cellStyle name="Style 35 3" xfId="12806"/>
    <cellStyle name="Style 35 4" xfId="12807"/>
    <cellStyle name="Style 35 5" xfId="12808"/>
    <cellStyle name="Style 35 6" xfId="12809"/>
    <cellStyle name="Style 35 7" xfId="12810"/>
    <cellStyle name="Style 35 8" xfId="12811"/>
    <cellStyle name="Style 36" xfId="12812"/>
    <cellStyle name="Style 36 2" xfId="12813"/>
    <cellStyle name="Style 36 2 2" xfId="12814"/>
    <cellStyle name="Style 36 3" xfId="12815"/>
    <cellStyle name="Style 36 4" xfId="12816"/>
    <cellStyle name="Style 36 5" xfId="12817"/>
    <cellStyle name="Style 36 6" xfId="12818"/>
    <cellStyle name="Style 36 7" xfId="12819"/>
    <cellStyle name="Style 36 8" xfId="12820"/>
    <cellStyle name="Subtotal" xfId="12821"/>
    <cellStyle name="Table" xfId="12822"/>
    <cellStyle name="Table 2" xfId="12823"/>
    <cellStyle name="Table 2 2" xfId="12824"/>
    <cellStyle name="Table 3" xfId="12825"/>
    <cellStyle name="Table 4" xfId="12826"/>
    <cellStyle name="Table 5" xfId="12827"/>
    <cellStyle name="Table 6" xfId="12828"/>
    <cellStyle name="Table 7" xfId="12829"/>
    <cellStyle name="Table 8" xfId="12830"/>
    <cellStyle name="Times New Roman" xfId="12831"/>
    <cellStyle name="Title 2" xfId="12832"/>
    <cellStyle name="Title 2 2" xfId="12833"/>
    <cellStyle name="Title 3" xfId="12834"/>
    <cellStyle name="Total 2" xfId="12835"/>
    <cellStyle name="Total 2 2" xfId="12836"/>
    <cellStyle name="Total 2 3" xfId="12837"/>
    <cellStyle name="Total 2 4" xfId="12838"/>
    <cellStyle name="Total 3" xfId="12839"/>
    <cellStyle name="Total 4" xfId="12840"/>
    <cellStyle name="Unprot" xfId="12841"/>
    <cellStyle name="Unprot 2" xfId="12842"/>
    <cellStyle name="Unprot$" xfId="12843"/>
    <cellStyle name="Unprot$ 2" xfId="12844"/>
    <cellStyle name="Unprot_ICF-FPL Program Planning Tool - Program Level Analysis Workbook - Existing Programs v 2" xfId="12845"/>
    <cellStyle name="Unprotect" xfId="12846"/>
    <cellStyle name="Unprotect 2" xfId="12847"/>
    <cellStyle name="Warning Text 2" xfId="12848"/>
    <cellStyle name="Warning Text 3" xfId="12849"/>
    <cellStyle name="Warning Text 4" xfId="128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BCYC\PMG\performance\UNIT4PR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k0sda/Documents/TRK/DSM/2.%20DSM%20Goals/130199%20-%202014%20Goals%20Reset/EP%20&amp;%20AP%20Analyses/EP%20-%20Base%20Case%20&amp;%20Sensitivities%20(RIM%20Measures)%20-%20Ad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als%20DSM\CPF%20Inputs%20for%202010%20-%202019%20Plan\Cost%20Effectiveness%202012-2020\Cost%20Effectiveness%20Existing(June%202012)\ICF%20Tool\C.Home.RemoteAccess.tfr0qbi\Goals%20DSM\2003%20IRP\List%20of%20Measure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oals%20DSM/2015%20Goals/Participation%20Tool/LED-AC/RIM%20Participation%20(No%20CO2-LEDChanges)%202-20-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mg0pjr\Local%20Settings\Temporary%20Internet%20Files\Content.Outlook\VLU8C3R6\CPF%20Inputs%20for%20DSM%20Program%20Plan%2010-20-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gbg0a0n\Local%20Settings\Temporary%20Internet%20Files\Content.Outlook\HWZJRQA7\GSD%20Batch%20file%20Comparis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mg0pjr\Local%20Settings\Temporary%20Internet%20Files\Content.Outlook\VLU8C3R6\10%20Year%20Projections%20-%20Existing%20Programs%20plus%20New%20Programs%20w%20Proposed%20Incentives%20including%202010%20Detailed%20Projec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ram%20Files\FMIP\Excel\BudgetRe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oals%20DSM/2015%20Goals/Final/Participation%20Tools/TRC%20Participation%20(No%20CO2)%203-5-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FW0KCN_home\DSM_CPF_2009\20090203_Pmarea_runs_avoid_2016_2019_CC\6_Gas_pct-emiss_for_cpf_unit_file\2012CC_Emission_off\cpf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K-5 (Res &amp; Bus)"/>
      <sheetName val="TRK-5 (SRS-6)"/>
      <sheetName val="Medium-noCO2-2yr"/>
      <sheetName val="Medium-withCO2-2yr"/>
      <sheetName val="1 High-noCO2-2yr"/>
      <sheetName val="2 Low-noCO2-2yr"/>
      <sheetName val="3 Medium-noCO2-1yr"/>
      <sheetName val="4 Medium-noCO2-3yr"/>
      <sheetName val="5 High-noCO2-1yr"/>
      <sheetName val="6 High-noCO2-3yr"/>
      <sheetName val="7 Low-noCO2-1yr"/>
      <sheetName val="8 Low-noCO2-3yr"/>
      <sheetName val="Measure Names"/>
    </sheetNames>
    <sheetDataSet>
      <sheetData sheetId="0"/>
      <sheetData sheetId="1"/>
      <sheetData sheetId="2"/>
      <sheetData sheetId="3"/>
      <sheetData sheetId="4">
        <row r="21">
          <cell r="C21">
            <v>0.8225386645646231</v>
          </cell>
          <cell r="D21">
            <v>0</v>
          </cell>
          <cell r="E21">
            <v>3.8929775267746565</v>
          </cell>
        </row>
        <row r="50">
          <cell r="C50">
            <v>30.141699545466327</v>
          </cell>
          <cell r="D50">
            <v>0</v>
          </cell>
          <cell r="E50">
            <v>142.65707376978307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Assumptions"/>
      <sheetName val="Utility Territory Data"/>
      <sheetName val="Program Inputs"/>
      <sheetName val="One-off Program Inputs"/>
      <sheetName val="Program Outputs-meter"/>
      <sheetName val="Program Outputs-generator"/>
      <sheetName val="Program Tests"/>
      <sheetName val="Portfolio Outputs"/>
      <sheetName val="Plan Table Template"/>
      <sheetName val="Program CPF Tab"/>
      <sheetName val="Measures"/>
      <sheetName val="Program Level CPF Inputs"/>
      <sheetName val="Total Customers"/>
      <sheetName val="Eligible Market"/>
      <sheetName val="Participation"/>
      <sheetName val="Annual Installations"/>
      <sheetName val="Incentives-NOT USED"/>
      <sheetName val="Cumulative Installations"/>
      <sheetName val="Administrative Costs"/>
      <sheetName val="Incentive Costs"/>
      <sheetName val="Participation Capital Costs"/>
      <sheetName val="KWh Savings"/>
      <sheetName val="KW Savings"/>
      <sheetName val="Energy Revenue Losses"/>
      <sheetName val="Demand Revenue Losses"/>
      <sheetName val="Program Per Participant Values"/>
      <sheetName val="Annual Installations-Technology"/>
      <sheetName val="Batch File Inputs "/>
      <sheetName val="LP Output"/>
      <sheetName val="Measure Info"/>
      <sheetName val="Applicability Factors from 2011"/>
      <sheetName val="Program Codes"/>
      <sheetName val="Participation Graphs"/>
      <sheetName val="Program CPF Notes"/>
      <sheetName val="Update Notes"/>
      <sheetName val="List Names"/>
      <sheetName val="E-RIM"/>
    </sheetNames>
    <sheetDataSet>
      <sheetData sheetId="0">
        <row r="8">
          <cell r="D8">
            <v>2014</v>
          </cell>
        </row>
        <row r="9">
          <cell r="D9">
            <v>2015</v>
          </cell>
        </row>
        <row r="13">
          <cell r="D13">
            <v>7.4590000000000004E-2</v>
          </cell>
        </row>
        <row r="24">
          <cell r="D24">
            <v>1.6335780986416859E-2</v>
          </cell>
        </row>
        <row r="25">
          <cell r="D25">
            <v>1</v>
          </cell>
        </row>
      </sheetData>
      <sheetData sheetId="1">
        <row r="4">
          <cell r="E4">
            <v>2014</v>
          </cell>
          <cell r="F4">
            <v>2015</v>
          </cell>
          <cell r="G4">
            <v>2016</v>
          </cell>
          <cell r="H4">
            <v>2017</v>
          </cell>
          <cell r="I4">
            <v>2018</v>
          </cell>
          <cell r="J4">
            <v>2019</v>
          </cell>
          <cell r="K4">
            <v>2020</v>
          </cell>
          <cell r="L4">
            <v>2021</v>
          </cell>
          <cell r="M4">
            <v>2022</v>
          </cell>
          <cell r="N4">
            <v>2023</v>
          </cell>
          <cell r="O4">
            <v>2024</v>
          </cell>
          <cell r="P4">
            <v>2025</v>
          </cell>
          <cell r="Q4">
            <v>2026</v>
          </cell>
          <cell r="R4">
            <v>2027</v>
          </cell>
          <cell r="S4">
            <v>2028</v>
          </cell>
          <cell r="T4">
            <v>2029</v>
          </cell>
          <cell r="U4">
            <v>2030</v>
          </cell>
          <cell r="V4">
            <v>2031</v>
          </cell>
          <cell r="W4">
            <v>2032</v>
          </cell>
          <cell r="X4">
            <v>2033</v>
          </cell>
          <cell r="Y4">
            <v>2034</v>
          </cell>
          <cell r="Z4">
            <v>2035</v>
          </cell>
          <cell r="AA4">
            <v>2036</v>
          </cell>
          <cell r="AB4">
            <v>2037</v>
          </cell>
          <cell r="AC4">
            <v>2038</v>
          </cell>
          <cell r="AD4">
            <v>2039</v>
          </cell>
          <cell r="AE4">
            <v>2040</v>
          </cell>
          <cell r="AF4">
            <v>2041</v>
          </cell>
          <cell r="AG4">
            <v>2042</v>
          </cell>
          <cell r="AH4">
            <v>2043</v>
          </cell>
          <cell r="AI4">
            <v>2044</v>
          </cell>
          <cell r="AJ4">
            <v>2045</v>
          </cell>
          <cell r="AK4">
            <v>2046</v>
          </cell>
          <cell r="AL4">
            <v>2047</v>
          </cell>
          <cell r="AM4">
            <v>2048</v>
          </cell>
          <cell r="AN4">
            <v>2049</v>
          </cell>
          <cell r="AO4">
            <v>2050</v>
          </cell>
          <cell r="AP4">
            <v>2051</v>
          </cell>
          <cell r="AQ4">
            <v>2052</v>
          </cell>
          <cell r="AR4">
            <v>2053</v>
          </cell>
          <cell r="AS4">
            <v>2054</v>
          </cell>
          <cell r="AT4">
            <v>2055</v>
          </cell>
          <cell r="AU4">
            <v>2056</v>
          </cell>
        </row>
        <row r="60">
          <cell r="C60">
            <v>5.7599999999999985E-2</v>
          </cell>
          <cell r="D60">
            <v>7.2200000000000042E-2</v>
          </cell>
        </row>
        <row r="65">
          <cell r="A65" t="str">
            <v>Residential - Generic</v>
          </cell>
        </row>
        <row r="66">
          <cell r="A66" t="str">
            <v>Residential - Lighting</v>
          </cell>
        </row>
        <row r="67">
          <cell r="A67" t="str">
            <v>Residential - Appliances</v>
          </cell>
        </row>
        <row r="68">
          <cell r="A68" t="str">
            <v>Residential - HVAC</v>
          </cell>
        </row>
        <row r="69">
          <cell r="A69" t="str">
            <v>Comm Major Unplanned</v>
          </cell>
        </row>
        <row r="70">
          <cell r="A70" t="str">
            <v>Comm Major Planned</v>
          </cell>
        </row>
        <row r="71">
          <cell r="A71" t="str">
            <v>Comm Minor Planned</v>
          </cell>
        </row>
        <row r="72">
          <cell r="A72" t="str">
            <v>Non-Residential - Generic</v>
          </cell>
        </row>
      </sheetData>
      <sheetData sheetId="2" refreshError="1"/>
      <sheetData sheetId="3">
        <row r="3">
          <cell r="AC3">
            <v>2015</v>
          </cell>
          <cell r="AD3">
            <v>2016</v>
          </cell>
          <cell r="AE3">
            <v>2017</v>
          </cell>
          <cell r="AF3">
            <v>2018</v>
          </cell>
          <cell r="AG3">
            <v>2019</v>
          </cell>
          <cell r="AH3">
            <v>2020</v>
          </cell>
          <cell r="AI3">
            <v>2021</v>
          </cell>
          <cell r="AJ3">
            <v>2022</v>
          </cell>
          <cell r="AK3">
            <v>2023</v>
          </cell>
          <cell r="AL3">
            <v>2024</v>
          </cell>
          <cell r="AM3">
            <v>2025</v>
          </cell>
          <cell r="AN3">
            <v>2026</v>
          </cell>
          <cell r="AO3">
            <v>2027</v>
          </cell>
          <cell r="AP3">
            <v>2028</v>
          </cell>
          <cell r="AQ3">
            <v>2029</v>
          </cell>
          <cell r="AR3">
            <v>2030</v>
          </cell>
          <cell r="AS3">
            <v>2031</v>
          </cell>
          <cell r="AT3">
            <v>2032</v>
          </cell>
          <cell r="AU3">
            <v>2033</v>
          </cell>
          <cell r="AV3">
            <v>2034</v>
          </cell>
          <cell r="AW3">
            <v>2035</v>
          </cell>
          <cell r="AX3">
            <v>2036</v>
          </cell>
          <cell r="AY3">
            <v>2037</v>
          </cell>
          <cell r="AZ3">
            <v>2038</v>
          </cell>
          <cell r="BA3">
            <v>2039</v>
          </cell>
          <cell r="BB3">
            <v>2040</v>
          </cell>
          <cell r="BC3">
            <v>2041</v>
          </cell>
          <cell r="BD3">
            <v>2042</v>
          </cell>
          <cell r="BE3">
            <v>2043</v>
          </cell>
          <cell r="BF3">
            <v>2044</v>
          </cell>
          <cell r="BG3">
            <v>2045</v>
          </cell>
          <cell r="BH3">
            <v>2046</v>
          </cell>
          <cell r="BI3">
            <v>2047</v>
          </cell>
          <cell r="BJ3">
            <v>2048</v>
          </cell>
          <cell r="BK3">
            <v>2049</v>
          </cell>
          <cell r="BL3">
            <v>2050</v>
          </cell>
          <cell r="BM3">
            <v>2051</v>
          </cell>
          <cell r="BN3">
            <v>2052</v>
          </cell>
          <cell r="BO3">
            <v>2053</v>
          </cell>
        </row>
        <row r="4">
          <cell r="A4">
            <v>1</v>
          </cell>
          <cell r="B4">
            <v>1</v>
          </cell>
          <cell r="C4" t="str">
            <v>CI Total</v>
          </cell>
          <cell r="D4" t="str">
            <v>Business Motors</v>
          </cell>
          <cell r="F4">
            <v>2015</v>
          </cell>
          <cell r="G4">
            <v>2024</v>
          </cell>
          <cell r="H4">
            <v>2015</v>
          </cell>
          <cell r="I4">
            <v>2024</v>
          </cell>
          <cell r="J4">
            <v>0</v>
          </cell>
          <cell r="K4">
            <v>1</v>
          </cell>
          <cell r="S4">
            <v>0</v>
          </cell>
          <cell r="V4">
            <v>0.6</v>
          </cell>
          <cell r="W4">
            <v>10</v>
          </cell>
          <cell r="X4">
            <v>0.1</v>
          </cell>
          <cell r="Y4">
            <v>1</v>
          </cell>
          <cell r="Z4" t="str">
            <v>Non-Residential - Generic</v>
          </cell>
          <cell r="AB4" t="str">
            <v>No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</row>
        <row r="5">
          <cell r="A5">
            <v>1</v>
          </cell>
          <cell r="B5">
            <v>2</v>
          </cell>
          <cell r="C5" t="str">
            <v>CI Total</v>
          </cell>
          <cell r="D5" t="str">
            <v>Business Motors</v>
          </cell>
          <cell r="E5" t="str">
            <v>Business Motors - Custom Measure Bundle 1</v>
          </cell>
          <cell r="F5">
            <v>2015</v>
          </cell>
          <cell r="G5">
            <v>2024</v>
          </cell>
          <cell r="H5">
            <v>2015</v>
          </cell>
          <cell r="I5">
            <v>2024</v>
          </cell>
          <cell r="J5">
            <v>0</v>
          </cell>
          <cell r="K5">
            <v>1</v>
          </cell>
          <cell r="S5">
            <v>0</v>
          </cell>
          <cell r="V5">
            <v>0.6</v>
          </cell>
          <cell r="W5">
            <v>10</v>
          </cell>
          <cell r="X5">
            <v>0.1</v>
          </cell>
          <cell r="Y5">
            <v>1</v>
          </cell>
          <cell r="Z5" t="str">
            <v>Non-Residential - Generic</v>
          </cell>
          <cell r="AB5" t="str">
            <v>No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</row>
        <row r="6">
          <cell r="A6">
            <v>1</v>
          </cell>
          <cell r="B6">
            <v>3</v>
          </cell>
          <cell r="C6" t="str">
            <v>CI Total</v>
          </cell>
          <cell r="D6" t="str">
            <v>Business Motors</v>
          </cell>
          <cell r="E6" t="str">
            <v>Business Motors - Custom Measure Bundle 2</v>
          </cell>
          <cell r="F6">
            <v>2015</v>
          </cell>
          <cell r="G6">
            <v>2024</v>
          </cell>
          <cell r="H6">
            <v>2015</v>
          </cell>
          <cell r="I6">
            <v>2024</v>
          </cell>
          <cell r="J6">
            <v>0</v>
          </cell>
          <cell r="K6">
            <v>1</v>
          </cell>
          <cell r="S6">
            <v>0</v>
          </cell>
          <cell r="V6">
            <v>0.6</v>
          </cell>
          <cell r="W6">
            <v>10</v>
          </cell>
          <cell r="X6">
            <v>0.1</v>
          </cell>
          <cell r="Y6">
            <v>1</v>
          </cell>
          <cell r="Z6" t="str">
            <v>Non-Residential - Generic</v>
          </cell>
          <cell r="AB6" t="str">
            <v>No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</row>
        <row r="7">
          <cell r="A7">
            <v>1</v>
          </cell>
          <cell r="B7">
            <v>4</v>
          </cell>
          <cell r="C7" t="str">
            <v>CI Total</v>
          </cell>
          <cell r="D7" t="str">
            <v>Business Motors</v>
          </cell>
          <cell r="E7" t="str">
            <v>Business Motors - Custom Measure Bundle 3</v>
          </cell>
          <cell r="F7">
            <v>2015</v>
          </cell>
          <cell r="G7">
            <v>2024</v>
          </cell>
          <cell r="H7">
            <v>2015</v>
          </cell>
          <cell r="I7">
            <v>2024</v>
          </cell>
          <cell r="J7">
            <v>0</v>
          </cell>
          <cell r="K7">
            <v>1</v>
          </cell>
          <cell r="S7">
            <v>0</v>
          </cell>
          <cell r="V7">
            <v>0.6</v>
          </cell>
          <cell r="W7">
            <v>10</v>
          </cell>
          <cell r="X7">
            <v>0.1</v>
          </cell>
          <cell r="Y7">
            <v>1</v>
          </cell>
          <cell r="Z7" t="str">
            <v>Non-Residential - Generic</v>
          </cell>
          <cell r="AB7" t="str">
            <v>No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</row>
        <row r="8">
          <cell r="A8">
            <v>1</v>
          </cell>
          <cell r="B8">
            <v>5</v>
          </cell>
          <cell r="C8" t="str">
            <v>CI Total</v>
          </cell>
          <cell r="D8" t="str">
            <v>Business Motors</v>
          </cell>
          <cell r="E8" t="str">
            <v>Business Motors - Custom Measure Bundle 4</v>
          </cell>
          <cell r="F8">
            <v>2015</v>
          </cell>
          <cell r="G8">
            <v>2024</v>
          </cell>
          <cell r="H8">
            <v>2015</v>
          </cell>
          <cell r="I8">
            <v>2024</v>
          </cell>
          <cell r="J8">
            <v>0</v>
          </cell>
          <cell r="K8">
            <v>1</v>
          </cell>
          <cell r="S8">
            <v>0</v>
          </cell>
          <cell r="V8">
            <v>0.6</v>
          </cell>
          <cell r="W8">
            <v>10</v>
          </cell>
          <cell r="X8">
            <v>0.1</v>
          </cell>
          <cell r="Y8">
            <v>1</v>
          </cell>
          <cell r="Z8" t="str">
            <v>Non-Residential - Generic</v>
          </cell>
          <cell r="AB8" t="str">
            <v>No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</row>
        <row r="9">
          <cell r="A9">
            <v>1</v>
          </cell>
          <cell r="B9">
            <v>6</v>
          </cell>
          <cell r="C9" t="str">
            <v>CI Total</v>
          </cell>
          <cell r="D9" t="str">
            <v>Business Motors</v>
          </cell>
          <cell r="E9" t="str">
            <v>Business Motors - Custom Measure Bundle 5</v>
          </cell>
          <cell r="F9">
            <v>2015</v>
          </cell>
          <cell r="G9">
            <v>2024</v>
          </cell>
          <cell r="H9">
            <v>2015</v>
          </cell>
          <cell r="I9">
            <v>2024</v>
          </cell>
          <cell r="J9">
            <v>0</v>
          </cell>
          <cell r="K9">
            <v>1</v>
          </cell>
          <cell r="S9">
            <v>0</v>
          </cell>
          <cell r="V9">
            <v>0.6</v>
          </cell>
          <cell r="W9">
            <v>10</v>
          </cell>
          <cell r="X9">
            <v>0.1</v>
          </cell>
          <cell r="Y9">
            <v>1</v>
          </cell>
          <cell r="Z9" t="str">
            <v>Non-Residential - Generic</v>
          </cell>
          <cell r="AB9" t="str">
            <v>No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</row>
        <row r="10">
          <cell r="A10">
            <v>1</v>
          </cell>
          <cell r="B10">
            <v>7</v>
          </cell>
          <cell r="C10" t="str">
            <v>CI Total</v>
          </cell>
          <cell r="D10" t="str">
            <v>Business Motors</v>
          </cell>
          <cell r="E10" t="str">
            <v>Business Motors - Custom Measure Bundle 6</v>
          </cell>
          <cell r="F10">
            <v>2015</v>
          </cell>
          <cell r="G10">
            <v>2024</v>
          </cell>
          <cell r="H10">
            <v>2015</v>
          </cell>
          <cell r="I10">
            <v>2024</v>
          </cell>
          <cell r="J10">
            <v>0</v>
          </cell>
          <cell r="K10">
            <v>1</v>
          </cell>
          <cell r="S10">
            <v>0</v>
          </cell>
          <cell r="V10">
            <v>0.6</v>
          </cell>
          <cell r="W10">
            <v>10</v>
          </cell>
          <cell r="X10">
            <v>0.1</v>
          </cell>
          <cell r="Y10">
            <v>1</v>
          </cell>
          <cell r="Z10" t="str">
            <v>Non-Residential - Generic</v>
          </cell>
          <cell r="AB10" t="str">
            <v>No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A11">
            <v>1</v>
          </cell>
          <cell r="B11">
            <v>8</v>
          </cell>
          <cell r="C11" t="str">
            <v>CI Total</v>
          </cell>
          <cell r="D11" t="str">
            <v>Business Motors</v>
          </cell>
          <cell r="E11" t="str">
            <v>Business Motors - Custom Measure Bundle 7</v>
          </cell>
          <cell r="F11">
            <v>2015</v>
          </cell>
          <cell r="G11">
            <v>2024</v>
          </cell>
          <cell r="H11">
            <v>2015</v>
          </cell>
          <cell r="I11">
            <v>2024</v>
          </cell>
          <cell r="J11">
            <v>0</v>
          </cell>
          <cell r="K11">
            <v>1</v>
          </cell>
          <cell r="S11">
            <v>0</v>
          </cell>
          <cell r="V11">
            <v>0.6</v>
          </cell>
          <cell r="W11">
            <v>10</v>
          </cell>
          <cell r="X11">
            <v>0.1</v>
          </cell>
          <cell r="Y11">
            <v>1</v>
          </cell>
          <cell r="Z11" t="str">
            <v>Non-Residential - Generic</v>
          </cell>
          <cell r="AB11" t="str">
            <v>No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A12">
            <v>1</v>
          </cell>
          <cell r="B12">
            <v>9</v>
          </cell>
          <cell r="C12" t="str">
            <v>CI Total</v>
          </cell>
          <cell r="D12" t="str">
            <v>Business Motors</v>
          </cell>
          <cell r="E12" t="str">
            <v>Business Motors - Custom Measure Bundle 8</v>
          </cell>
          <cell r="F12">
            <v>2015</v>
          </cell>
          <cell r="G12">
            <v>2024</v>
          </cell>
          <cell r="H12">
            <v>2015</v>
          </cell>
          <cell r="I12">
            <v>2024</v>
          </cell>
          <cell r="J12">
            <v>0</v>
          </cell>
          <cell r="K12">
            <v>1</v>
          </cell>
          <cell r="S12">
            <v>0</v>
          </cell>
          <cell r="V12">
            <v>0.6</v>
          </cell>
          <cell r="W12">
            <v>10</v>
          </cell>
          <cell r="X12">
            <v>0.1</v>
          </cell>
          <cell r="Y12">
            <v>1</v>
          </cell>
          <cell r="Z12" t="str">
            <v>Non-Residential - Generic</v>
          </cell>
          <cell r="AB12" t="str">
            <v>No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A13">
            <v>1</v>
          </cell>
          <cell r="B13">
            <v>10</v>
          </cell>
          <cell r="C13" t="str">
            <v>CI Total</v>
          </cell>
          <cell r="D13" t="str">
            <v>Business Motors</v>
          </cell>
          <cell r="E13" t="str">
            <v>Business Motors - Custom Measure Bundle 9</v>
          </cell>
          <cell r="F13">
            <v>2015</v>
          </cell>
          <cell r="G13">
            <v>2024</v>
          </cell>
          <cell r="H13">
            <v>2015</v>
          </cell>
          <cell r="I13">
            <v>2024</v>
          </cell>
          <cell r="J13">
            <v>0</v>
          </cell>
          <cell r="K13">
            <v>1</v>
          </cell>
          <cell r="S13">
            <v>0</v>
          </cell>
          <cell r="V13">
            <v>0.6</v>
          </cell>
          <cell r="W13">
            <v>10</v>
          </cell>
          <cell r="X13">
            <v>0.1</v>
          </cell>
          <cell r="Y13">
            <v>1</v>
          </cell>
          <cell r="Z13" t="str">
            <v>Non-Residential - Generic</v>
          </cell>
          <cell r="AB13" t="str">
            <v>No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A14">
            <v>2</v>
          </cell>
          <cell r="B14">
            <v>11</v>
          </cell>
          <cell r="C14" t="str">
            <v>CI Total</v>
          </cell>
          <cell r="D14" t="str">
            <v>Business Lighting</v>
          </cell>
          <cell r="F14">
            <v>2015</v>
          </cell>
          <cell r="G14">
            <v>2024</v>
          </cell>
          <cell r="H14">
            <v>2015</v>
          </cell>
          <cell r="I14">
            <v>2024</v>
          </cell>
          <cell r="J14">
            <v>0</v>
          </cell>
          <cell r="K14">
            <v>1</v>
          </cell>
          <cell r="S14">
            <v>0</v>
          </cell>
          <cell r="V14">
            <v>0.8</v>
          </cell>
          <cell r="W14">
            <v>4</v>
          </cell>
          <cell r="X14">
            <v>0.2</v>
          </cell>
          <cell r="Y14">
            <v>1</v>
          </cell>
          <cell r="Z14" t="str">
            <v>Non-Residential - Generic</v>
          </cell>
          <cell r="AB14" t="str">
            <v>No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A15">
            <v>2</v>
          </cell>
          <cell r="B15">
            <v>12</v>
          </cell>
          <cell r="C15" t="str">
            <v>CI Total</v>
          </cell>
          <cell r="D15" t="str">
            <v>Business Lighting</v>
          </cell>
          <cell r="E15" t="str">
            <v>Business Lighting - Existing</v>
          </cell>
          <cell r="F15">
            <v>2015</v>
          </cell>
          <cell r="G15">
            <v>2024</v>
          </cell>
          <cell r="H15">
            <v>2015</v>
          </cell>
          <cell r="I15">
            <v>2024</v>
          </cell>
          <cell r="J15">
            <v>0</v>
          </cell>
          <cell r="K15">
            <v>1</v>
          </cell>
          <cell r="S15">
            <v>0</v>
          </cell>
          <cell r="V15">
            <v>0.8</v>
          </cell>
          <cell r="W15">
            <v>10</v>
          </cell>
          <cell r="X15">
            <v>0.1</v>
          </cell>
          <cell r="Y15">
            <v>1</v>
          </cell>
          <cell r="Z15" t="str">
            <v>Non-Residential - Generic</v>
          </cell>
          <cell r="AB15" t="str">
            <v>No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A16">
            <v>2</v>
          </cell>
          <cell r="B16">
            <v>13</v>
          </cell>
          <cell r="C16" t="str">
            <v>CI Total</v>
          </cell>
          <cell r="D16" t="str">
            <v>Business Lighting</v>
          </cell>
          <cell r="E16" t="str">
            <v>Business Lighting - CFL</v>
          </cell>
          <cell r="F16">
            <v>2015</v>
          </cell>
          <cell r="G16">
            <v>2024</v>
          </cell>
          <cell r="H16">
            <v>2015</v>
          </cell>
          <cell r="I16">
            <v>2024</v>
          </cell>
          <cell r="J16">
            <v>0</v>
          </cell>
          <cell r="K16">
            <v>1</v>
          </cell>
          <cell r="S16">
            <v>0</v>
          </cell>
          <cell r="V16">
            <v>0.8</v>
          </cell>
          <cell r="W16">
            <v>10</v>
          </cell>
          <cell r="X16">
            <v>0.1</v>
          </cell>
          <cell r="Y16">
            <v>1</v>
          </cell>
          <cell r="Z16" t="str">
            <v>Non-Residential - Generic</v>
          </cell>
          <cell r="AB16" t="str">
            <v>No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A17">
            <v>2</v>
          </cell>
          <cell r="B17">
            <v>14</v>
          </cell>
          <cell r="C17" t="str">
            <v>CI Total</v>
          </cell>
          <cell r="D17" t="str">
            <v>Business Lighting</v>
          </cell>
          <cell r="E17" t="str">
            <v>Business Lighting - Continous Dimming</v>
          </cell>
          <cell r="F17">
            <v>2015</v>
          </cell>
          <cell r="G17">
            <v>2024</v>
          </cell>
          <cell r="H17">
            <v>2016</v>
          </cell>
          <cell r="I17">
            <v>2024</v>
          </cell>
          <cell r="J17">
            <v>0</v>
          </cell>
          <cell r="K17">
            <v>1</v>
          </cell>
          <cell r="S17">
            <v>0</v>
          </cell>
          <cell r="V17">
            <v>0.1</v>
          </cell>
          <cell r="W17">
            <v>10</v>
          </cell>
          <cell r="X17">
            <v>0.05</v>
          </cell>
          <cell r="Y17">
            <v>1</v>
          </cell>
          <cell r="Z17" t="str">
            <v>Non-Residential - Generic</v>
          </cell>
          <cell r="AB17" t="str">
            <v>No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A18">
            <v>2</v>
          </cell>
          <cell r="B18">
            <v>15</v>
          </cell>
          <cell r="C18" t="str">
            <v>CI Total</v>
          </cell>
          <cell r="D18" t="str">
            <v>Business Lighting</v>
          </cell>
          <cell r="E18" t="str">
            <v>Business Lighting - LED</v>
          </cell>
          <cell r="F18">
            <v>2015</v>
          </cell>
          <cell r="G18">
            <v>2024</v>
          </cell>
          <cell r="H18">
            <v>2016</v>
          </cell>
          <cell r="I18">
            <v>2024</v>
          </cell>
          <cell r="J18">
            <v>0</v>
          </cell>
          <cell r="K18">
            <v>1</v>
          </cell>
          <cell r="S18">
            <v>0</v>
          </cell>
          <cell r="V18">
            <v>0.1</v>
          </cell>
          <cell r="W18">
            <v>10</v>
          </cell>
          <cell r="X18">
            <v>0.05</v>
          </cell>
          <cell r="Y18">
            <v>1</v>
          </cell>
          <cell r="Z18" t="str">
            <v>Non-Residential - Generic</v>
          </cell>
          <cell r="AB18" t="str">
            <v>No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A19">
            <v>2</v>
          </cell>
          <cell r="B19">
            <v>16</v>
          </cell>
          <cell r="C19" t="str">
            <v>CI Total</v>
          </cell>
          <cell r="D19" t="str">
            <v>Business Lighting</v>
          </cell>
          <cell r="E19" t="str">
            <v>Business Lighting - Outdoor</v>
          </cell>
          <cell r="F19">
            <v>2015</v>
          </cell>
          <cell r="G19">
            <v>2024</v>
          </cell>
          <cell r="H19">
            <v>2016</v>
          </cell>
          <cell r="I19">
            <v>2024</v>
          </cell>
          <cell r="J19">
            <v>0</v>
          </cell>
          <cell r="K19">
            <v>1</v>
          </cell>
          <cell r="S19">
            <v>0</v>
          </cell>
          <cell r="V19">
            <v>0.1</v>
          </cell>
          <cell r="W19">
            <v>10</v>
          </cell>
          <cell r="X19">
            <v>0.05</v>
          </cell>
          <cell r="Y19">
            <v>1</v>
          </cell>
          <cell r="Z19" t="str">
            <v>Non-Residential - Generic</v>
          </cell>
          <cell r="AB19" t="str">
            <v>No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A20">
            <v>2</v>
          </cell>
          <cell r="B20">
            <v>17</v>
          </cell>
          <cell r="C20" t="str">
            <v>CI Total</v>
          </cell>
          <cell r="D20" t="str">
            <v>Business Lighting</v>
          </cell>
          <cell r="E20" t="str">
            <v>Business Lighting - Occupancy Sensors</v>
          </cell>
          <cell r="F20">
            <v>2015</v>
          </cell>
          <cell r="G20">
            <v>2024</v>
          </cell>
          <cell r="H20">
            <v>2016</v>
          </cell>
          <cell r="I20">
            <v>2024</v>
          </cell>
          <cell r="J20">
            <v>0</v>
          </cell>
          <cell r="K20">
            <v>1</v>
          </cell>
          <cell r="S20">
            <v>0</v>
          </cell>
          <cell r="V20">
            <v>0.2</v>
          </cell>
          <cell r="W20">
            <v>10</v>
          </cell>
          <cell r="X20">
            <v>0.05</v>
          </cell>
          <cell r="Y20">
            <v>1</v>
          </cell>
          <cell r="Z20" t="str">
            <v>Non-Residential - Generic</v>
          </cell>
          <cell r="AB20" t="str">
            <v>No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A21">
            <v>2</v>
          </cell>
          <cell r="B21">
            <v>18</v>
          </cell>
          <cell r="C21" t="str">
            <v>CI Total</v>
          </cell>
          <cell r="D21" t="str">
            <v>Business Lighting</v>
          </cell>
          <cell r="E21" t="str">
            <v>Business Lighting - LED Flood</v>
          </cell>
          <cell r="F21">
            <v>2015</v>
          </cell>
          <cell r="G21">
            <v>2024</v>
          </cell>
          <cell r="H21">
            <v>2016</v>
          </cell>
          <cell r="I21">
            <v>2024</v>
          </cell>
          <cell r="J21">
            <v>0</v>
          </cell>
          <cell r="K21">
            <v>1</v>
          </cell>
          <cell r="S21">
            <v>0</v>
          </cell>
          <cell r="V21">
            <v>0.2</v>
          </cell>
          <cell r="W21">
            <v>10</v>
          </cell>
          <cell r="X21">
            <v>0.05</v>
          </cell>
          <cell r="Y21">
            <v>1</v>
          </cell>
          <cell r="Z21" t="str">
            <v>Non-Residential - Generic</v>
          </cell>
          <cell r="AB21" t="str">
            <v>No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A22">
            <v>2</v>
          </cell>
          <cell r="B22">
            <v>19</v>
          </cell>
          <cell r="C22" t="str">
            <v>CI Total</v>
          </cell>
          <cell r="D22" t="str">
            <v>Business Lighting</v>
          </cell>
          <cell r="E22" t="str">
            <v>Business Lighting - Existing Industrial</v>
          </cell>
          <cell r="F22">
            <v>2015</v>
          </cell>
          <cell r="G22">
            <v>2024</v>
          </cell>
          <cell r="H22">
            <v>2015</v>
          </cell>
          <cell r="I22">
            <v>2024</v>
          </cell>
          <cell r="J22">
            <v>0</v>
          </cell>
          <cell r="K22">
            <v>1</v>
          </cell>
          <cell r="S22">
            <v>0</v>
          </cell>
          <cell r="V22">
            <v>0.8</v>
          </cell>
          <cell r="W22">
            <v>5</v>
          </cell>
          <cell r="X22">
            <v>0.1</v>
          </cell>
          <cell r="Y22">
            <v>1</v>
          </cell>
          <cell r="Z22" t="str">
            <v>Non-Residential - Generic</v>
          </cell>
          <cell r="AB22" t="str">
            <v>No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A23">
            <v>2</v>
          </cell>
          <cell r="B23">
            <v>20</v>
          </cell>
          <cell r="C23" t="str">
            <v>CI Total</v>
          </cell>
          <cell r="D23" t="str">
            <v>Business Lighting</v>
          </cell>
          <cell r="E23" t="str">
            <v>Business Lighting - Custom Measure Bundle 9</v>
          </cell>
          <cell r="F23">
            <v>2015</v>
          </cell>
          <cell r="G23">
            <v>2024</v>
          </cell>
          <cell r="H23">
            <v>2015</v>
          </cell>
          <cell r="I23">
            <v>2024</v>
          </cell>
          <cell r="J23">
            <v>0</v>
          </cell>
          <cell r="K23">
            <v>1</v>
          </cell>
          <cell r="S23">
            <v>0</v>
          </cell>
          <cell r="V23">
            <v>0.8</v>
          </cell>
          <cell r="W23">
            <v>5</v>
          </cell>
          <cell r="X23">
            <v>0.1</v>
          </cell>
          <cell r="Y23">
            <v>1</v>
          </cell>
          <cell r="Z23" t="str">
            <v>Non-Residential - Generic</v>
          </cell>
          <cell r="AB23" t="str">
            <v>No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A24">
            <v>3</v>
          </cell>
          <cell r="B24">
            <v>21</v>
          </cell>
          <cell r="C24" t="str">
            <v>CI Total</v>
          </cell>
          <cell r="D24" t="str">
            <v>Business HVAC</v>
          </cell>
          <cell r="F24">
            <v>2015</v>
          </cell>
          <cell r="G24">
            <v>2024</v>
          </cell>
          <cell r="H24">
            <v>2015</v>
          </cell>
          <cell r="I24">
            <v>2024</v>
          </cell>
          <cell r="J24">
            <v>0</v>
          </cell>
          <cell r="K24">
            <v>1</v>
          </cell>
          <cell r="S24">
            <v>0</v>
          </cell>
          <cell r="V24">
            <v>0.8</v>
          </cell>
          <cell r="W24">
            <v>4</v>
          </cell>
          <cell r="X24">
            <v>0.1</v>
          </cell>
          <cell r="Y24">
            <v>1</v>
          </cell>
          <cell r="Z24" t="str">
            <v>Non-Residential - Generic</v>
          </cell>
          <cell r="AB24" t="str">
            <v>No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A25">
            <v>3</v>
          </cell>
          <cell r="B25">
            <v>22</v>
          </cell>
          <cell r="C25" t="str">
            <v>CI Total</v>
          </cell>
          <cell r="D25" t="str">
            <v>Business HVAC</v>
          </cell>
          <cell r="E25" t="str">
            <v>Business HVAC - Tune Up</v>
          </cell>
          <cell r="F25">
            <v>2015</v>
          </cell>
          <cell r="G25">
            <v>2024</v>
          </cell>
          <cell r="H25">
            <v>2016</v>
          </cell>
          <cell r="I25">
            <v>2024</v>
          </cell>
          <cell r="J25">
            <v>0</v>
          </cell>
          <cell r="K25">
            <v>1</v>
          </cell>
          <cell r="S25">
            <v>0</v>
          </cell>
          <cell r="V25">
            <v>0.3</v>
          </cell>
          <cell r="W25">
            <v>10</v>
          </cell>
          <cell r="X25">
            <v>0.1</v>
          </cell>
          <cell r="Y25">
            <v>1</v>
          </cell>
          <cell r="Z25" t="str">
            <v>Non-Residential - Generic</v>
          </cell>
          <cell r="AB25" t="str">
            <v>No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A26">
            <v>3</v>
          </cell>
          <cell r="B26">
            <v>23</v>
          </cell>
          <cell r="C26" t="str">
            <v>CI Total</v>
          </cell>
          <cell r="D26" t="str">
            <v>Business HVAC</v>
          </cell>
          <cell r="E26" t="str">
            <v>Business HVAC - Chiller</v>
          </cell>
          <cell r="F26">
            <v>2015</v>
          </cell>
          <cell r="G26">
            <v>2024</v>
          </cell>
          <cell r="H26">
            <v>2015</v>
          </cell>
          <cell r="I26">
            <v>2024</v>
          </cell>
          <cell r="J26">
            <v>0</v>
          </cell>
          <cell r="K26">
            <v>1</v>
          </cell>
          <cell r="S26">
            <v>0</v>
          </cell>
          <cell r="V26">
            <v>0.9</v>
          </cell>
          <cell r="W26">
            <v>2</v>
          </cell>
          <cell r="X26">
            <v>0.2</v>
          </cell>
          <cell r="Y26">
            <v>1</v>
          </cell>
          <cell r="Z26" t="str">
            <v>Non-Residential - Generic</v>
          </cell>
          <cell r="AB26" t="str">
            <v>Yes</v>
          </cell>
          <cell r="AC26">
            <v>1</v>
          </cell>
          <cell r="AD26">
            <v>1</v>
          </cell>
          <cell r="AE26">
            <v>1</v>
          </cell>
          <cell r="AF26">
            <v>1</v>
          </cell>
          <cell r="AG26">
            <v>1</v>
          </cell>
          <cell r="AH26">
            <v>1</v>
          </cell>
          <cell r="AI26">
            <v>1</v>
          </cell>
          <cell r="AJ26">
            <v>1</v>
          </cell>
          <cell r="AK26">
            <v>1</v>
          </cell>
          <cell r="AL26">
            <v>1</v>
          </cell>
        </row>
        <row r="27">
          <cell r="A27">
            <v>3</v>
          </cell>
          <cell r="B27">
            <v>24</v>
          </cell>
          <cell r="C27" t="str">
            <v>CI Total</v>
          </cell>
          <cell r="D27" t="str">
            <v>Business HVAC</v>
          </cell>
          <cell r="E27" t="str">
            <v>DCV</v>
          </cell>
          <cell r="F27">
            <v>2015</v>
          </cell>
          <cell r="G27">
            <v>2024</v>
          </cell>
          <cell r="H27">
            <v>2015</v>
          </cell>
          <cell r="I27">
            <v>2024</v>
          </cell>
          <cell r="J27">
            <v>0</v>
          </cell>
          <cell r="K27">
            <v>1</v>
          </cell>
          <cell r="S27">
            <v>0</v>
          </cell>
          <cell r="V27">
            <v>0.2</v>
          </cell>
          <cell r="W27">
            <v>4</v>
          </cell>
          <cell r="X27">
            <v>0.1</v>
          </cell>
          <cell r="Y27">
            <v>1</v>
          </cell>
          <cell r="Z27" t="str">
            <v>Non-Residential - Generic</v>
          </cell>
          <cell r="AB27" t="str">
            <v>Yes</v>
          </cell>
          <cell r="AC27">
            <v>5.0000000000000001E-3</v>
          </cell>
          <cell r="AD27">
            <v>5.0000000000000001E-3</v>
          </cell>
          <cell r="AE27">
            <v>5.0000000000000001E-3</v>
          </cell>
          <cell r="AF27">
            <v>5.0000000000000001E-3</v>
          </cell>
          <cell r="AG27">
            <v>5.0000000000000001E-3</v>
          </cell>
          <cell r="AH27">
            <v>5.0000000000000001E-3</v>
          </cell>
          <cell r="AI27">
            <v>5.0000000000000001E-3</v>
          </cell>
          <cell r="AJ27">
            <v>5.0000000000000001E-3</v>
          </cell>
          <cell r="AK27">
            <v>5.0000000000000001E-3</v>
          </cell>
          <cell r="AL27">
            <v>5.0000000000000001E-3</v>
          </cell>
        </row>
        <row r="28">
          <cell r="A28">
            <v>3</v>
          </cell>
          <cell r="B28">
            <v>25</v>
          </cell>
          <cell r="C28" t="str">
            <v>CI Total</v>
          </cell>
          <cell r="D28" t="str">
            <v>Business HVAC</v>
          </cell>
          <cell r="E28" t="str">
            <v>ERV</v>
          </cell>
          <cell r="F28">
            <v>2015</v>
          </cell>
          <cell r="G28">
            <v>2024</v>
          </cell>
          <cell r="H28">
            <v>2015</v>
          </cell>
          <cell r="I28">
            <v>2024</v>
          </cell>
          <cell r="J28">
            <v>0</v>
          </cell>
          <cell r="K28">
            <v>1</v>
          </cell>
          <cell r="S28">
            <v>0</v>
          </cell>
          <cell r="V28">
            <v>0.2</v>
          </cell>
          <cell r="W28">
            <v>4</v>
          </cell>
          <cell r="X28">
            <v>0.1</v>
          </cell>
          <cell r="Y28">
            <v>1</v>
          </cell>
          <cell r="Z28" t="str">
            <v>Non-Residential - Generic</v>
          </cell>
          <cell r="AB28" t="str">
            <v>No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A29">
            <v>3</v>
          </cell>
          <cell r="B29">
            <v>26</v>
          </cell>
          <cell r="C29" t="str">
            <v>CI Total</v>
          </cell>
          <cell r="D29" t="str">
            <v>Business HVAC</v>
          </cell>
          <cell r="E29" t="str">
            <v>Business HVAC - Custom Measure Bundle 5</v>
          </cell>
          <cell r="F29">
            <v>2015</v>
          </cell>
          <cell r="G29">
            <v>2024</v>
          </cell>
          <cell r="H29">
            <v>2015</v>
          </cell>
          <cell r="I29">
            <v>2024</v>
          </cell>
          <cell r="J29">
            <v>0</v>
          </cell>
          <cell r="K29">
            <v>1</v>
          </cell>
          <cell r="S29">
            <v>0</v>
          </cell>
          <cell r="V29">
            <v>0.2</v>
          </cell>
          <cell r="W29">
            <v>4</v>
          </cell>
          <cell r="X29">
            <v>0.1</v>
          </cell>
          <cell r="Y29">
            <v>1</v>
          </cell>
          <cell r="Z29" t="str">
            <v>Non-Residential - Generic</v>
          </cell>
          <cell r="AB29" t="str">
            <v>No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A30">
            <v>3</v>
          </cell>
          <cell r="B30">
            <v>27</v>
          </cell>
          <cell r="C30" t="str">
            <v>CI Total</v>
          </cell>
          <cell r="D30" t="str">
            <v>Business HVAC</v>
          </cell>
          <cell r="E30" t="str">
            <v>Business HVAC - Custom Measure Bundle 6</v>
          </cell>
          <cell r="F30">
            <v>2015</v>
          </cell>
          <cell r="G30">
            <v>2024</v>
          </cell>
          <cell r="H30">
            <v>2015</v>
          </cell>
          <cell r="I30">
            <v>2024</v>
          </cell>
          <cell r="J30">
            <v>0</v>
          </cell>
          <cell r="K30">
            <v>1</v>
          </cell>
          <cell r="S30">
            <v>0</v>
          </cell>
          <cell r="V30">
            <v>0.2</v>
          </cell>
          <cell r="W30">
            <v>4</v>
          </cell>
          <cell r="X30">
            <v>0.1</v>
          </cell>
          <cell r="Y30">
            <v>1</v>
          </cell>
          <cell r="Z30" t="str">
            <v>Non-Residential - Generic</v>
          </cell>
          <cell r="AB30" t="str">
            <v>No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A31">
            <v>3</v>
          </cell>
          <cell r="B31">
            <v>28</v>
          </cell>
          <cell r="C31" t="str">
            <v>CI Total</v>
          </cell>
          <cell r="D31" t="str">
            <v>Business HVAC</v>
          </cell>
          <cell r="E31" t="str">
            <v>Business HVAC - Custom Measure Bundle 7</v>
          </cell>
          <cell r="F31">
            <v>2015</v>
          </cell>
          <cell r="G31">
            <v>2024</v>
          </cell>
          <cell r="H31">
            <v>2015</v>
          </cell>
          <cell r="I31">
            <v>2024</v>
          </cell>
          <cell r="J31">
            <v>0</v>
          </cell>
          <cell r="K31">
            <v>1</v>
          </cell>
          <cell r="S31">
            <v>0</v>
          </cell>
          <cell r="V31">
            <v>0.2</v>
          </cell>
          <cell r="W31">
            <v>4</v>
          </cell>
          <cell r="X31">
            <v>0.1</v>
          </cell>
          <cell r="Y31">
            <v>1</v>
          </cell>
          <cell r="Z31" t="str">
            <v>Non-Residential - Generic</v>
          </cell>
          <cell r="AB31" t="str">
            <v>No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2">
          <cell r="A32">
            <v>3</v>
          </cell>
          <cell r="B32">
            <v>29</v>
          </cell>
          <cell r="C32" t="str">
            <v>CI Total</v>
          </cell>
          <cell r="D32" t="str">
            <v>Business HVAC</v>
          </cell>
          <cell r="E32" t="str">
            <v>Business HVAC - Custom Measure Bundle 8</v>
          </cell>
          <cell r="F32">
            <v>2015</v>
          </cell>
          <cell r="G32">
            <v>2024</v>
          </cell>
          <cell r="H32">
            <v>2015</v>
          </cell>
          <cell r="I32">
            <v>2024</v>
          </cell>
          <cell r="J32">
            <v>0</v>
          </cell>
          <cell r="K32">
            <v>1</v>
          </cell>
          <cell r="S32">
            <v>0</v>
          </cell>
          <cell r="V32">
            <v>0.2</v>
          </cell>
          <cell r="W32">
            <v>4</v>
          </cell>
          <cell r="X32">
            <v>0.1</v>
          </cell>
          <cell r="Y32">
            <v>1</v>
          </cell>
          <cell r="Z32" t="str">
            <v>Non-Residential - Generic</v>
          </cell>
          <cell r="AB32" t="str">
            <v>No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</row>
        <row r="33">
          <cell r="A33">
            <v>3</v>
          </cell>
          <cell r="B33">
            <v>30</v>
          </cell>
          <cell r="C33" t="str">
            <v>CI Total</v>
          </cell>
          <cell r="D33" t="str">
            <v>Business HVAC</v>
          </cell>
          <cell r="E33" t="str">
            <v>Business HVAC - Custom Measure Bundle 9</v>
          </cell>
          <cell r="F33">
            <v>2015</v>
          </cell>
          <cell r="G33">
            <v>2024</v>
          </cell>
          <cell r="H33">
            <v>2015</v>
          </cell>
          <cell r="I33">
            <v>2024</v>
          </cell>
          <cell r="J33">
            <v>0</v>
          </cell>
          <cell r="K33">
            <v>1</v>
          </cell>
          <cell r="S33">
            <v>0</v>
          </cell>
          <cell r="V33">
            <v>0.2</v>
          </cell>
          <cell r="W33">
            <v>4</v>
          </cell>
          <cell r="X33">
            <v>0.1</v>
          </cell>
          <cell r="Y33">
            <v>1</v>
          </cell>
          <cell r="Z33" t="str">
            <v>Non-Residential - Generic</v>
          </cell>
          <cell r="AB33" t="str">
            <v>No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A34">
            <v>4</v>
          </cell>
          <cell r="B34">
            <v>31</v>
          </cell>
          <cell r="C34" t="str">
            <v>CI Total</v>
          </cell>
          <cell r="D34" t="str">
            <v>Business Building Envelope</v>
          </cell>
          <cell r="F34">
            <v>2015</v>
          </cell>
          <cell r="G34">
            <v>2024</v>
          </cell>
          <cell r="H34">
            <v>2015</v>
          </cell>
          <cell r="I34">
            <v>2024</v>
          </cell>
          <cell r="J34">
            <v>0</v>
          </cell>
          <cell r="K34">
            <v>1</v>
          </cell>
          <cell r="S34">
            <v>0</v>
          </cell>
          <cell r="V34">
            <v>0.6</v>
          </cell>
          <cell r="W34">
            <v>3</v>
          </cell>
          <cell r="X34">
            <v>0.2</v>
          </cell>
          <cell r="Y34">
            <v>1</v>
          </cell>
          <cell r="Z34" t="str">
            <v>Non-Residential - Generic</v>
          </cell>
          <cell r="AB34" t="str">
            <v>No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A35">
            <v>4</v>
          </cell>
          <cell r="B35">
            <v>32</v>
          </cell>
          <cell r="C35" t="str">
            <v>CI Total</v>
          </cell>
          <cell r="D35" t="str">
            <v>Business Building Envelope</v>
          </cell>
          <cell r="E35" t="str">
            <v>Business Building Envelope - Custom Measure Bundle 1</v>
          </cell>
          <cell r="F35">
            <v>2015</v>
          </cell>
          <cell r="G35">
            <v>2024</v>
          </cell>
          <cell r="H35">
            <v>2015</v>
          </cell>
          <cell r="I35">
            <v>2024</v>
          </cell>
          <cell r="J35">
            <v>0</v>
          </cell>
          <cell r="K35">
            <v>1</v>
          </cell>
          <cell r="S35">
            <v>0</v>
          </cell>
          <cell r="V35">
            <v>0.6</v>
          </cell>
          <cell r="W35">
            <v>3</v>
          </cell>
          <cell r="X35">
            <v>0.2</v>
          </cell>
          <cell r="Y35">
            <v>1</v>
          </cell>
          <cell r="Z35" t="str">
            <v>Non-Residential - Generic</v>
          </cell>
          <cell r="AB35" t="str">
            <v>No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A36">
            <v>4</v>
          </cell>
          <cell r="B36">
            <v>33</v>
          </cell>
          <cell r="C36" t="str">
            <v>CI Total</v>
          </cell>
          <cell r="D36" t="str">
            <v>Business Building Envelope</v>
          </cell>
          <cell r="E36" t="str">
            <v>Business Building Envelope - Custom Measure Bundle 2</v>
          </cell>
          <cell r="F36">
            <v>2015</v>
          </cell>
          <cell r="G36">
            <v>2024</v>
          </cell>
          <cell r="H36">
            <v>2015</v>
          </cell>
          <cell r="I36">
            <v>2024</v>
          </cell>
          <cell r="J36">
            <v>0</v>
          </cell>
          <cell r="K36">
            <v>1</v>
          </cell>
          <cell r="S36">
            <v>0</v>
          </cell>
          <cell r="V36">
            <v>0.6</v>
          </cell>
          <cell r="W36">
            <v>3</v>
          </cell>
          <cell r="X36">
            <v>0.2</v>
          </cell>
          <cell r="Y36">
            <v>1</v>
          </cell>
          <cell r="Z36" t="str">
            <v>Non-Residential - Generic</v>
          </cell>
          <cell r="AB36" t="str">
            <v>No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7">
          <cell r="A37">
            <v>4</v>
          </cell>
          <cell r="B37">
            <v>34</v>
          </cell>
          <cell r="C37" t="str">
            <v>CI Total</v>
          </cell>
          <cell r="D37" t="str">
            <v>Business Building Envelope</v>
          </cell>
          <cell r="E37" t="str">
            <v>Business Building Envelope - Custom Measure Bundle 3</v>
          </cell>
          <cell r="F37">
            <v>2015</v>
          </cell>
          <cell r="G37">
            <v>2024</v>
          </cell>
          <cell r="H37">
            <v>2015</v>
          </cell>
          <cell r="I37">
            <v>2024</v>
          </cell>
          <cell r="J37">
            <v>0</v>
          </cell>
          <cell r="K37">
            <v>1</v>
          </cell>
          <cell r="S37">
            <v>0</v>
          </cell>
          <cell r="V37">
            <v>0.6</v>
          </cell>
          <cell r="W37">
            <v>3</v>
          </cell>
          <cell r="X37">
            <v>0.2</v>
          </cell>
          <cell r="Y37">
            <v>1</v>
          </cell>
          <cell r="Z37" t="str">
            <v>Non-Residential - Generic</v>
          </cell>
          <cell r="AB37" t="str">
            <v>No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A38">
            <v>4</v>
          </cell>
          <cell r="B38">
            <v>35</v>
          </cell>
          <cell r="C38" t="str">
            <v>CI Total</v>
          </cell>
          <cell r="D38" t="str">
            <v>Business Building Envelope</v>
          </cell>
          <cell r="E38" t="str">
            <v>Business Building Envelope - Custom Measure Bundle 4</v>
          </cell>
          <cell r="F38">
            <v>2015</v>
          </cell>
          <cell r="G38">
            <v>2024</v>
          </cell>
          <cell r="H38">
            <v>2015</v>
          </cell>
          <cell r="I38">
            <v>2024</v>
          </cell>
          <cell r="J38">
            <v>0</v>
          </cell>
          <cell r="K38">
            <v>1</v>
          </cell>
          <cell r="S38">
            <v>0</v>
          </cell>
          <cell r="V38">
            <v>0.6</v>
          </cell>
          <cell r="W38">
            <v>3</v>
          </cell>
          <cell r="X38">
            <v>0.2</v>
          </cell>
          <cell r="Y38">
            <v>1</v>
          </cell>
          <cell r="Z38" t="str">
            <v>Non-Residential - Generic</v>
          </cell>
          <cell r="AB38" t="str">
            <v>No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</row>
        <row r="39">
          <cell r="A39">
            <v>4</v>
          </cell>
          <cell r="B39">
            <v>36</v>
          </cell>
          <cell r="C39" t="str">
            <v>CI Total</v>
          </cell>
          <cell r="D39" t="str">
            <v>Business Building Envelope</v>
          </cell>
          <cell r="E39" t="str">
            <v>Business Building Envelope - Custom Measure Bundle 5</v>
          </cell>
          <cell r="F39">
            <v>2015</v>
          </cell>
          <cell r="G39">
            <v>2024</v>
          </cell>
          <cell r="H39">
            <v>2015</v>
          </cell>
          <cell r="I39">
            <v>2024</v>
          </cell>
          <cell r="J39">
            <v>0</v>
          </cell>
          <cell r="K39">
            <v>1</v>
          </cell>
          <cell r="S39">
            <v>0</v>
          </cell>
          <cell r="V39">
            <v>0.6</v>
          </cell>
          <cell r="W39">
            <v>3</v>
          </cell>
          <cell r="X39">
            <v>0.2</v>
          </cell>
          <cell r="Y39">
            <v>1</v>
          </cell>
          <cell r="Z39" t="str">
            <v>Non-Residential - Generic</v>
          </cell>
          <cell r="AB39" t="str">
            <v>No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</row>
        <row r="40">
          <cell r="A40">
            <v>4</v>
          </cell>
          <cell r="B40">
            <v>37</v>
          </cell>
          <cell r="C40" t="str">
            <v>CI Total</v>
          </cell>
          <cell r="D40" t="str">
            <v>Business Building Envelope</v>
          </cell>
          <cell r="E40" t="str">
            <v>Business Building Envelope - Custom Measure Bundle 6</v>
          </cell>
          <cell r="F40">
            <v>2015</v>
          </cell>
          <cell r="G40">
            <v>2024</v>
          </cell>
          <cell r="H40">
            <v>2015</v>
          </cell>
          <cell r="I40">
            <v>2024</v>
          </cell>
          <cell r="J40">
            <v>0</v>
          </cell>
          <cell r="K40">
            <v>1</v>
          </cell>
          <cell r="S40">
            <v>0</v>
          </cell>
          <cell r="V40">
            <v>0.6</v>
          </cell>
          <cell r="W40">
            <v>3</v>
          </cell>
          <cell r="X40">
            <v>0.2</v>
          </cell>
          <cell r="Y40">
            <v>1</v>
          </cell>
          <cell r="Z40" t="str">
            <v>Non-Residential - Generic</v>
          </cell>
          <cell r="AB40" t="str">
            <v>No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</row>
        <row r="41">
          <cell r="A41">
            <v>4</v>
          </cell>
          <cell r="B41">
            <v>38</v>
          </cell>
          <cell r="C41" t="str">
            <v>CI Total</v>
          </cell>
          <cell r="D41" t="str">
            <v>Business Building Envelope</v>
          </cell>
          <cell r="E41" t="str">
            <v>Business Building Envelope - Custom Measure Bundle 7</v>
          </cell>
          <cell r="F41">
            <v>2015</v>
          </cell>
          <cell r="G41">
            <v>2024</v>
          </cell>
          <cell r="H41">
            <v>2015</v>
          </cell>
          <cell r="I41">
            <v>2024</v>
          </cell>
          <cell r="J41">
            <v>0</v>
          </cell>
          <cell r="K41">
            <v>1</v>
          </cell>
          <cell r="S41">
            <v>0</v>
          </cell>
          <cell r="V41">
            <v>0.6</v>
          </cell>
          <cell r="W41">
            <v>3</v>
          </cell>
          <cell r="X41">
            <v>0.2</v>
          </cell>
          <cell r="Y41">
            <v>1</v>
          </cell>
          <cell r="Z41" t="str">
            <v>Non-Residential - Generic</v>
          </cell>
          <cell r="AB41" t="str">
            <v>No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A42">
            <v>4</v>
          </cell>
          <cell r="B42">
            <v>39</v>
          </cell>
          <cell r="C42" t="str">
            <v>CI Total</v>
          </cell>
          <cell r="D42" t="str">
            <v>Business Building Envelope</v>
          </cell>
          <cell r="E42" t="str">
            <v>Business Building Envelope - Custom Measure Bundle 8</v>
          </cell>
          <cell r="F42">
            <v>2015</v>
          </cell>
          <cell r="G42">
            <v>2024</v>
          </cell>
          <cell r="H42">
            <v>2015</v>
          </cell>
          <cell r="I42">
            <v>2024</v>
          </cell>
          <cell r="J42">
            <v>0</v>
          </cell>
          <cell r="K42">
            <v>1</v>
          </cell>
          <cell r="S42">
            <v>0</v>
          </cell>
          <cell r="V42">
            <v>0.6</v>
          </cell>
          <cell r="W42">
            <v>3</v>
          </cell>
          <cell r="X42">
            <v>0.2</v>
          </cell>
          <cell r="Y42">
            <v>1</v>
          </cell>
          <cell r="Z42" t="str">
            <v>Non-Residential - Generic</v>
          </cell>
          <cell r="AB42" t="str">
            <v>No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  <row r="43">
          <cell r="A43">
            <v>4</v>
          </cell>
          <cell r="B43">
            <v>40</v>
          </cell>
          <cell r="C43" t="str">
            <v>CI Total</v>
          </cell>
          <cell r="D43" t="str">
            <v>Business Building Envelope</v>
          </cell>
          <cell r="E43" t="str">
            <v>Business Building Envelope - Custom Measure Bundle 9</v>
          </cell>
          <cell r="F43">
            <v>2015</v>
          </cell>
          <cell r="G43">
            <v>2024</v>
          </cell>
          <cell r="H43">
            <v>2015</v>
          </cell>
          <cell r="I43">
            <v>2024</v>
          </cell>
          <cell r="J43">
            <v>0</v>
          </cell>
          <cell r="K43">
            <v>1</v>
          </cell>
          <cell r="S43">
            <v>0</v>
          </cell>
          <cell r="V43">
            <v>0.6</v>
          </cell>
          <cell r="W43">
            <v>3</v>
          </cell>
          <cell r="X43">
            <v>0.2</v>
          </cell>
          <cell r="Y43">
            <v>1</v>
          </cell>
          <cell r="Z43" t="str">
            <v>Non-Residential - Generic</v>
          </cell>
          <cell r="AB43" t="str">
            <v>No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A44">
            <v>5</v>
          </cell>
          <cell r="B44">
            <v>41</v>
          </cell>
          <cell r="C44" t="str">
            <v>CI Total</v>
          </cell>
          <cell r="D44" t="str">
            <v>Business Refrigeration</v>
          </cell>
          <cell r="F44">
            <v>2015</v>
          </cell>
          <cell r="G44">
            <v>2024</v>
          </cell>
          <cell r="H44">
            <v>2015</v>
          </cell>
          <cell r="I44">
            <v>2024</v>
          </cell>
          <cell r="J44">
            <v>0</v>
          </cell>
          <cell r="K44">
            <v>1</v>
          </cell>
          <cell r="S44">
            <v>0</v>
          </cell>
          <cell r="V44">
            <v>0.3</v>
          </cell>
          <cell r="W44">
            <v>10</v>
          </cell>
          <cell r="X44">
            <v>0.05</v>
          </cell>
          <cell r="Y44">
            <v>1</v>
          </cell>
          <cell r="Z44" t="str">
            <v>Non-Residential - Generic</v>
          </cell>
          <cell r="AB44" t="str">
            <v>No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A45">
            <v>5</v>
          </cell>
          <cell r="B45">
            <v>42</v>
          </cell>
          <cell r="C45" t="str">
            <v>CI Total</v>
          </cell>
          <cell r="D45" t="str">
            <v>Business Refrigeration</v>
          </cell>
          <cell r="E45" t="str">
            <v>Business Refrigeration - Custom Measure Bundle 1</v>
          </cell>
          <cell r="F45">
            <v>2015</v>
          </cell>
          <cell r="G45">
            <v>2024</v>
          </cell>
          <cell r="H45">
            <v>2015</v>
          </cell>
          <cell r="I45">
            <v>2024</v>
          </cell>
          <cell r="J45">
            <v>0</v>
          </cell>
          <cell r="K45">
            <v>1</v>
          </cell>
          <cell r="S45">
            <v>0</v>
          </cell>
          <cell r="V45">
            <v>0.3</v>
          </cell>
          <cell r="W45">
            <v>10</v>
          </cell>
          <cell r="X45">
            <v>0.05</v>
          </cell>
          <cell r="Y45">
            <v>1</v>
          </cell>
          <cell r="Z45" t="str">
            <v>Non-Residential - Generic</v>
          </cell>
          <cell r="AB45" t="str">
            <v>No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A46">
            <v>5</v>
          </cell>
          <cell r="B46">
            <v>43</v>
          </cell>
          <cell r="C46" t="str">
            <v>CI Total</v>
          </cell>
          <cell r="D46" t="str">
            <v>Business Refrigeration</v>
          </cell>
          <cell r="E46" t="str">
            <v>Business Refrigeration - Custom Measure Bundle 2</v>
          </cell>
          <cell r="F46">
            <v>2015</v>
          </cell>
          <cell r="G46">
            <v>2024</v>
          </cell>
          <cell r="H46">
            <v>2015</v>
          </cell>
          <cell r="I46">
            <v>2024</v>
          </cell>
          <cell r="J46">
            <v>0</v>
          </cell>
          <cell r="K46">
            <v>1</v>
          </cell>
          <cell r="S46">
            <v>0</v>
          </cell>
          <cell r="V46">
            <v>0.3</v>
          </cell>
          <cell r="W46">
            <v>10</v>
          </cell>
          <cell r="X46">
            <v>0.05</v>
          </cell>
          <cell r="Y46">
            <v>1</v>
          </cell>
          <cell r="Z46" t="str">
            <v>Non-Residential - Generic</v>
          </cell>
          <cell r="AB46" t="str">
            <v>No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A47">
            <v>5</v>
          </cell>
          <cell r="B47">
            <v>44</v>
          </cell>
          <cell r="C47" t="str">
            <v>CI Total</v>
          </cell>
          <cell r="D47" t="str">
            <v>Business Refrigeration</v>
          </cell>
          <cell r="E47" t="str">
            <v>Business Refrigeration - Custom Measure Bundle 3</v>
          </cell>
          <cell r="F47">
            <v>2015</v>
          </cell>
          <cell r="G47">
            <v>2024</v>
          </cell>
          <cell r="H47">
            <v>2015</v>
          </cell>
          <cell r="I47">
            <v>2024</v>
          </cell>
          <cell r="J47">
            <v>0</v>
          </cell>
          <cell r="K47">
            <v>1</v>
          </cell>
          <cell r="S47">
            <v>0</v>
          </cell>
          <cell r="V47">
            <v>0.3</v>
          </cell>
          <cell r="W47">
            <v>10</v>
          </cell>
          <cell r="X47">
            <v>0.05</v>
          </cell>
          <cell r="Y47">
            <v>1</v>
          </cell>
          <cell r="Z47" t="str">
            <v>Non-Residential - Generic</v>
          </cell>
          <cell r="AB47" t="str">
            <v>No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</row>
        <row r="48">
          <cell r="A48">
            <v>5</v>
          </cell>
          <cell r="B48">
            <v>45</v>
          </cell>
          <cell r="C48" t="str">
            <v>CI Total</v>
          </cell>
          <cell r="D48" t="str">
            <v>Business Refrigeration</v>
          </cell>
          <cell r="E48" t="str">
            <v>Business Refrigeration - Custom Measure Bundle 4</v>
          </cell>
          <cell r="F48">
            <v>2015</v>
          </cell>
          <cell r="G48">
            <v>2024</v>
          </cell>
          <cell r="H48">
            <v>2015</v>
          </cell>
          <cell r="I48">
            <v>2024</v>
          </cell>
          <cell r="J48">
            <v>0</v>
          </cell>
          <cell r="K48">
            <v>1</v>
          </cell>
          <cell r="S48">
            <v>0</v>
          </cell>
          <cell r="V48">
            <v>0.3</v>
          </cell>
          <cell r="W48">
            <v>10</v>
          </cell>
          <cell r="X48">
            <v>0.05</v>
          </cell>
          <cell r="Y48">
            <v>1</v>
          </cell>
          <cell r="Z48" t="str">
            <v>Non-Residential - Generic</v>
          </cell>
          <cell r="AB48" t="str">
            <v>No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A49">
            <v>5</v>
          </cell>
          <cell r="B49">
            <v>46</v>
          </cell>
          <cell r="C49" t="str">
            <v>CI Total</v>
          </cell>
          <cell r="D49" t="str">
            <v>Business Refrigeration</v>
          </cell>
          <cell r="E49" t="str">
            <v>Business Refrigeration - Custom Measure Bundle 5</v>
          </cell>
          <cell r="F49">
            <v>2015</v>
          </cell>
          <cell r="G49">
            <v>2024</v>
          </cell>
          <cell r="H49">
            <v>2015</v>
          </cell>
          <cell r="I49">
            <v>2024</v>
          </cell>
          <cell r="J49">
            <v>0</v>
          </cell>
          <cell r="K49">
            <v>1</v>
          </cell>
          <cell r="S49">
            <v>0</v>
          </cell>
          <cell r="V49">
            <v>0.3</v>
          </cell>
          <cell r="W49">
            <v>10</v>
          </cell>
          <cell r="X49">
            <v>0.05</v>
          </cell>
          <cell r="Y49">
            <v>1</v>
          </cell>
          <cell r="Z49" t="str">
            <v>Non-Residential - Generic</v>
          </cell>
          <cell r="AB49" t="str">
            <v>No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</row>
        <row r="50">
          <cell r="A50">
            <v>5</v>
          </cell>
          <cell r="B50">
            <v>47</v>
          </cell>
          <cell r="C50" t="str">
            <v>CI Total</v>
          </cell>
          <cell r="D50" t="str">
            <v>Business Refrigeration</v>
          </cell>
          <cell r="E50" t="str">
            <v>Business Refrigeration - Custom Measure Bundle 6</v>
          </cell>
          <cell r="F50">
            <v>2015</v>
          </cell>
          <cell r="G50">
            <v>2024</v>
          </cell>
          <cell r="H50">
            <v>2015</v>
          </cell>
          <cell r="I50">
            <v>2024</v>
          </cell>
          <cell r="J50">
            <v>0</v>
          </cell>
          <cell r="K50">
            <v>1</v>
          </cell>
          <cell r="S50">
            <v>0</v>
          </cell>
          <cell r="V50">
            <v>0.3</v>
          </cell>
          <cell r="W50">
            <v>10</v>
          </cell>
          <cell r="X50">
            <v>0.05</v>
          </cell>
          <cell r="Y50">
            <v>1</v>
          </cell>
          <cell r="Z50" t="str">
            <v>Non-Residential - Generic</v>
          </cell>
          <cell r="AB50" t="str">
            <v>No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</row>
        <row r="51">
          <cell r="A51">
            <v>5</v>
          </cell>
          <cell r="B51">
            <v>48</v>
          </cell>
          <cell r="C51" t="str">
            <v>CI Total</v>
          </cell>
          <cell r="D51" t="str">
            <v>Business Refrigeration</v>
          </cell>
          <cell r="E51" t="str">
            <v>Business Refrigeration - Custom Measure Bundle 7</v>
          </cell>
          <cell r="F51">
            <v>2015</v>
          </cell>
          <cell r="G51">
            <v>2024</v>
          </cell>
          <cell r="H51">
            <v>2015</v>
          </cell>
          <cell r="I51">
            <v>2024</v>
          </cell>
          <cell r="J51">
            <v>0</v>
          </cell>
          <cell r="K51">
            <v>1</v>
          </cell>
          <cell r="S51">
            <v>0</v>
          </cell>
          <cell r="V51">
            <v>0.3</v>
          </cell>
          <cell r="W51">
            <v>10</v>
          </cell>
          <cell r="X51">
            <v>0.05</v>
          </cell>
          <cell r="Y51">
            <v>1</v>
          </cell>
          <cell r="Z51" t="str">
            <v>Non-Residential - Generic</v>
          </cell>
          <cell r="AB51" t="str">
            <v>No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A52">
            <v>5</v>
          </cell>
          <cell r="B52">
            <v>49</v>
          </cell>
          <cell r="C52" t="str">
            <v>CI Total</v>
          </cell>
          <cell r="D52" t="str">
            <v>Business Refrigeration</v>
          </cell>
          <cell r="E52" t="str">
            <v>Business Refrigeration - Custom Measure Bundle 8</v>
          </cell>
          <cell r="F52">
            <v>2015</v>
          </cell>
          <cell r="G52">
            <v>2024</v>
          </cell>
          <cell r="H52">
            <v>2015</v>
          </cell>
          <cell r="I52">
            <v>2024</v>
          </cell>
          <cell r="J52">
            <v>0</v>
          </cell>
          <cell r="K52">
            <v>1</v>
          </cell>
          <cell r="S52">
            <v>0</v>
          </cell>
          <cell r="V52">
            <v>0.3</v>
          </cell>
          <cell r="W52">
            <v>10</v>
          </cell>
          <cell r="X52">
            <v>0.05</v>
          </cell>
          <cell r="Y52">
            <v>1</v>
          </cell>
          <cell r="Z52" t="str">
            <v>Non-Residential - Generic</v>
          </cell>
          <cell r="AB52" t="str">
            <v>No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A53">
            <v>5</v>
          </cell>
          <cell r="B53">
            <v>50</v>
          </cell>
          <cell r="C53" t="str">
            <v>CI Total</v>
          </cell>
          <cell r="D53" t="str">
            <v>Business Refrigeration</v>
          </cell>
          <cell r="E53" t="str">
            <v>Business Refrigeration - Custom Measure Bundle 9</v>
          </cell>
          <cell r="F53">
            <v>2015</v>
          </cell>
          <cell r="G53">
            <v>2024</v>
          </cell>
          <cell r="H53">
            <v>2015</v>
          </cell>
          <cell r="I53">
            <v>2024</v>
          </cell>
          <cell r="J53">
            <v>0</v>
          </cell>
          <cell r="K53">
            <v>1</v>
          </cell>
          <cell r="S53">
            <v>0</v>
          </cell>
          <cell r="V53">
            <v>0.3</v>
          </cell>
          <cell r="W53">
            <v>10</v>
          </cell>
          <cell r="X53">
            <v>0.05</v>
          </cell>
          <cell r="Y53">
            <v>1</v>
          </cell>
          <cell r="Z53" t="str">
            <v>Non-Residential - Generic</v>
          </cell>
          <cell r="AB53" t="str">
            <v>No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A54">
            <v>6</v>
          </cell>
          <cell r="B54">
            <v>51</v>
          </cell>
          <cell r="C54" t="str">
            <v>CI Total</v>
          </cell>
          <cell r="D54" t="str">
            <v>Business Water Heating</v>
          </cell>
          <cell r="F54">
            <v>2015</v>
          </cell>
          <cell r="G54">
            <v>2024</v>
          </cell>
          <cell r="H54">
            <v>2015</v>
          </cell>
          <cell r="I54">
            <v>2024</v>
          </cell>
          <cell r="J54">
            <v>0</v>
          </cell>
          <cell r="K54">
            <v>1</v>
          </cell>
          <cell r="S54">
            <v>0</v>
          </cell>
          <cell r="V54">
            <v>0.1</v>
          </cell>
          <cell r="W54">
            <v>10</v>
          </cell>
          <cell r="X54">
            <v>0.05</v>
          </cell>
          <cell r="Y54">
            <v>1</v>
          </cell>
          <cell r="Z54" t="str">
            <v>Non-Residential - Generic</v>
          </cell>
          <cell r="AB54" t="str">
            <v>No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A55">
            <v>6</v>
          </cell>
          <cell r="B55">
            <v>52</v>
          </cell>
          <cell r="C55" t="str">
            <v>CI Total</v>
          </cell>
          <cell r="D55" t="str">
            <v>Business Water Heating</v>
          </cell>
          <cell r="E55" t="str">
            <v>Business Water Heating - Custom Measure Bundle 1</v>
          </cell>
          <cell r="F55">
            <v>2015</v>
          </cell>
          <cell r="G55">
            <v>2024</v>
          </cell>
          <cell r="H55">
            <v>2015</v>
          </cell>
          <cell r="I55">
            <v>2024</v>
          </cell>
          <cell r="J55">
            <v>0</v>
          </cell>
          <cell r="K55">
            <v>1</v>
          </cell>
          <cell r="S55">
            <v>0</v>
          </cell>
          <cell r="V55">
            <v>0.1</v>
          </cell>
          <cell r="W55">
            <v>10</v>
          </cell>
          <cell r="X55">
            <v>0.05</v>
          </cell>
          <cell r="Y55">
            <v>1</v>
          </cell>
          <cell r="Z55" t="str">
            <v>Non-Residential - Generic</v>
          </cell>
          <cell r="AB55" t="str">
            <v>No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A56">
            <v>6</v>
          </cell>
          <cell r="B56">
            <v>53</v>
          </cell>
          <cell r="C56" t="str">
            <v>CI Total</v>
          </cell>
          <cell r="D56" t="str">
            <v>Business Water Heating</v>
          </cell>
          <cell r="E56" t="str">
            <v>Business Water Heating - Custom Measure Bundle 2</v>
          </cell>
          <cell r="F56">
            <v>2015</v>
          </cell>
          <cell r="G56">
            <v>2024</v>
          </cell>
          <cell r="H56">
            <v>2015</v>
          </cell>
          <cell r="I56">
            <v>2024</v>
          </cell>
          <cell r="J56">
            <v>0</v>
          </cell>
          <cell r="K56">
            <v>1</v>
          </cell>
          <cell r="S56">
            <v>0</v>
          </cell>
          <cell r="V56">
            <v>0.1</v>
          </cell>
          <cell r="W56">
            <v>10</v>
          </cell>
          <cell r="X56">
            <v>0.05</v>
          </cell>
          <cell r="Y56">
            <v>1</v>
          </cell>
          <cell r="Z56" t="str">
            <v>Non-Residential - Generic</v>
          </cell>
          <cell r="AB56" t="str">
            <v>No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A57">
            <v>6</v>
          </cell>
          <cell r="B57">
            <v>54</v>
          </cell>
          <cell r="C57" t="str">
            <v>CI Total</v>
          </cell>
          <cell r="D57" t="str">
            <v>Business Water Heating</v>
          </cell>
          <cell r="E57" t="str">
            <v>Business Water Heating - Custom Measure Bundle 3</v>
          </cell>
          <cell r="F57">
            <v>2015</v>
          </cell>
          <cell r="G57">
            <v>2024</v>
          </cell>
          <cell r="H57">
            <v>2015</v>
          </cell>
          <cell r="I57">
            <v>2024</v>
          </cell>
          <cell r="J57">
            <v>0</v>
          </cell>
          <cell r="K57">
            <v>1</v>
          </cell>
          <cell r="S57">
            <v>0</v>
          </cell>
          <cell r="V57">
            <v>0.1</v>
          </cell>
          <cell r="W57">
            <v>10</v>
          </cell>
          <cell r="X57">
            <v>0.05</v>
          </cell>
          <cell r="Y57">
            <v>1</v>
          </cell>
          <cell r="Z57" t="str">
            <v>Non-Residential - Generic</v>
          </cell>
          <cell r="AB57" t="str">
            <v>No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</row>
        <row r="58">
          <cell r="A58">
            <v>6</v>
          </cell>
          <cell r="B58">
            <v>55</v>
          </cell>
          <cell r="C58" t="str">
            <v>CI Total</v>
          </cell>
          <cell r="D58" t="str">
            <v>Business Water Heating</v>
          </cell>
          <cell r="E58" t="str">
            <v>Business Water Heating - Custom Measure Bundle 4</v>
          </cell>
          <cell r="F58">
            <v>2015</v>
          </cell>
          <cell r="G58">
            <v>2024</v>
          </cell>
          <cell r="H58">
            <v>2015</v>
          </cell>
          <cell r="I58">
            <v>2024</v>
          </cell>
          <cell r="J58">
            <v>0</v>
          </cell>
          <cell r="K58">
            <v>1</v>
          </cell>
          <cell r="S58">
            <v>0</v>
          </cell>
          <cell r="V58">
            <v>0.1</v>
          </cell>
          <cell r="W58">
            <v>10</v>
          </cell>
          <cell r="X58">
            <v>0.05</v>
          </cell>
          <cell r="Y58">
            <v>1</v>
          </cell>
          <cell r="Z58" t="str">
            <v>Non-Residential - Generic</v>
          </cell>
          <cell r="AB58" t="str">
            <v>No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</row>
        <row r="59">
          <cell r="A59">
            <v>6</v>
          </cell>
          <cell r="B59">
            <v>56</v>
          </cell>
          <cell r="C59" t="str">
            <v>CI Total</v>
          </cell>
          <cell r="D59" t="str">
            <v>Business Water Heating</v>
          </cell>
          <cell r="E59" t="str">
            <v>Business Water Heating - Custom Measure Bundle 5</v>
          </cell>
          <cell r="F59">
            <v>2015</v>
          </cell>
          <cell r="G59">
            <v>2024</v>
          </cell>
          <cell r="H59">
            <v>2015</v>
          </cell>
          <cell r="I59">
            <v>2024</v>
          </cell>
          <cell r="J59">
            <v>0</v>
          </cell>
          <cell r="K59">
            <v>1</v>
          </cell>
          <cell r="S59">
            <v>0</v>
          </cell>
          <cell r="V59">
            <v>0.1</v>
          </cell>
          <cell r="W59">
            <v>10</v>
          </cell>
          <cell r="X59">
            <v>0.05</v>
          </cell>
          <cell r="Y59">
            <v>1</v>
          </cell>
          <cell r="Z59" t="str">
            <v>Non-Residential - Generic</v>
          </cell>
          <cell r="AB59" t="str">
            <v>No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</row>
        <row r="60">
          <cell r="A60">
            <v>6</v>
          </cell>
          <cell r="B60">
            <v>57</v>
          </cell>
          <cell r="C60" t="str">
            <v>CI Total</v>
          </cell>
          <cell r="D60" t="str">
            <v>Business Water Heating</v>
          </cell>
          <cell r="E60" t="str">
            <v>Business Water Heating - Custom Measure Bundle 6</v>
          </cell>
          <cell r="F60">
            <v>2015</v>
          </cell>
          <cell r="G60">
            <v>2024</v>
          </cell>
          <cell r="H60">
            <v>2015</v>
          </cell>
          <cell r="I60">
            <v>2024</v>
          </cell>
          <cell r="J60">
            <v>0</v>
          </cell>
          <cell r="K60">
            <v>1</v>
          </cell>
          <cell r="S60">
            <v>0</v>
          </cell>
          <cell r="V60">
            <v>0.1</v>
          </cell>
          <cell r="W60">
            <v>10</v>
          </cell>
          <cell r="X60">
            <v>0.05</v>
          </cell>
          <cell r="Y60">
            <v>1</v>
          </cell>
          <cell r="Z60" t="str">
            <v>Non-Residential - Generic</v>
          </cell>
          <cell r="AB60" t="str">
            <v>No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A61">
            <v>6</v>
          </cell>
          <cell r="B61">
            <v>58</v>
          </cell>
          <cell r="C61" t="str">
            <v>CI Total</v>
          </cell>
          <cell r="D61" t="str">
            <v>Business Water Heating</v>
          </cell>
          <cell r="E61" t="str">
            <v>Business Water Heating - Custom Measure Bundle 7</v>
          </cell>
          <cell r="F61">
            <v>2015</v>
          </cell>
          <cell r="G61">
            <v>2024</v>
          </cell>
          <cell r="H61">
            <v>2015</v>
          </cell>
          <cell r="I61">
            <v>2024</v>
          </cell>
          <cell r="J61">
            <v>0</v>
          </cell>
          <cell r="K61">
            <v>1</v>
          </cell>
          <cell r="S61">
            <v>0</v>
          </cell>
          <cell r="V61">
            <v>0.1</v>
          </cell>
          <cell r="W61">
            <v>10</v>
          </cell>
          <cell r="X61">
            <v>0.05</v>
          </cell>
          <cell r="Y61">
            <v>1</v>
          </cell>
          <cell r="Z61" t="str">
            <v>Non-Residential - Generic</v>
          </cell>
          <cell r="AB61" t="str">
            <v>No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</row>
        <row r="62">
          <cell r="A62">
            <v>6</v>
          </cell>
          <cell r="B62">
            <v>59</v>
          </cell>
          <cell r="C62" t="str">
            <v>CI Total</v>
          </cell>
          <cell r="D62" t="str">
            <v>Business Water Heating</v>
          </cell>
          <cell r="E62" t="str">
            <v>Business Water Heating - Custom Measure Bundle 8</v>
          </cell>
          <cell r="F62">
            <v>2015</v>
          </cell>
          <cell r="G62">
            <v>2024</v>
          </cell>
          <cell r="H62">
            <v>2015</v>
          </cell>
          <cell r="I62">
            <v>2024</v>
          </cell>
          <cell r="J62">
            <v>0</v>
          </cell>
          <cell r="K62">
            <v>1</v>
          </cell>
          <cell r="S62">
            <v>0</v>
          </cell>
          <cell r="V62">
            <v>0.1</v>
          </cell>
          <cell r="W62">
            <v>10</v>
          </cell>
          <cell r="X62">
            <v>0.05</v>
          </cell>
          <cell r="Y62">
            <v>1</v>
          </cell>
          <cell r="Z62" t="str">
            <v>Non-Residential - Generic</v>
          </cell>
          <cell r="AB62" t="str">
            <v>No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A63">
            <v>6</v>
          </cell>
          <cell r="B63">
            <v>60</v>
          </cell>
          <cell r="C63" t="str">
            <v>CI Total</v>
          </cell>
          <cell r="D63" t="str">
            <v>Business Water Heating</v>
          </cell>
          <cell r="E63" t="str">
            <v>Business Water Heating - Custom Measure Bundle 9</v>
          </cell>
          <cell r="F63">
            <v>2015</v>
          </cell>
          <cell r="G63">
            <v>2024</v>
          </cell>
          <cell r="H63">
            <v>2015</v>
          </cell>
          <cell r="I63">
            <v>2024</v>
          </cell>
          <cell r="J63">
            <v>0</v>
          </cell>
          <cell r="K63">
            <v>1</v>
          </cell>
          <cell r="S63">
            <v>0</v>
          </cell>
          <cell r="V63">
            <v>0.1</v>
          </cell>
          <cell r="W63">
            <v>10</v>
          </cell>
          <cell r="X63">
            <v>0.05</v>
          </cell>
          <cell r="Y63">
            <v>1</v>
          </cell>
          <cell r="Z63" t="str">
            <v>Non-Residential - Generic</v>
          </cell>
          <cell r="AB63" t="str">
            <v>No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</row>
        <row r="64">
          <cell r="A64">
            <v>7</v>
          </cell>
          <cell r="B64">
            <v>61</v>
          </cell>
          <cell r="C64" t="str">
            <v>Residential</v>
          </cell>
          <cell r="D64" t="str">
            <v>Residential Refrigerator Replacement</v>
          </cell>
          <cell r="F64">
            <v>2015</v>
          </cell>
          <cell r="G64">
            <v>2024</v>
          </cell>
          <cell r="H64">
            <v>2015</v>
          </cell>
          <cell r="I64">
            <v>2024</v>
          </cell>
          <cell r="J64">
            <v>0</v>
          </cell>
          <cell r="K64">
            <v>1</v>
          </cell>
          <cell r="S64">
            <v>0</v>
          </cell>
          <cell r="V64">
            <v>0.6</v>
          </cell>
          <cell r="W64">
            <v>5</v>
          </cell>
          <cell r="X64">
            <v>0.4</v>
          </cell>
          <cell r="Y64">
            <v>1</v>
          </cell>
          <cell r="Z64" t="str">
            <v>Residential - Appliances</v>
          </cell>
          <cell r="AB64" t="str">
            <v>No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</row>
        <row r="65">
          <cell r="A65">
            <v>7</v>
          </cell>
          <cell r="B65">
            <v>62</v>
          </cell>
          <cell r="C65" t="str">
            <v>Residential</v>
          </cell>
          <cell r="D65" t="str">
            <v>Residential Refrigerator Replacement</v>
          </cell>
          <cell r="E65" t="str">
            <v>Residential Refrigerator Replacement - Custom Measure Bundle 1</v>
          </cell>
          <cell r="F65">
            <v>2015</v>
          </cell>
          <cell r="G65">
            <v>2024</v>
          </cell>
          <cell r="H65">
            <v>2015</v>
          </cell>
          <cell r="I65">
            <v>2024</v>
          </cell>
          <cell r="J65">
            <v>0</v>
          </cell>
          <cell r="K65">
            <v>1</v>
          </cell>
          <cell r="S65">
            <v>0</v>
          </cell>
          <cell r="V65">
            <v>0.6</v>
          </cell>
          <cell r="W65">
            <v>5</v>
          </cell>
          <cell r="X65">
            <v>0.4</v>
          </cell>
          <cell r="Y65">
            <v>1</v>
          </cell>
          <cell r="Z65" t="str">
            <v>Residential - Appliances</v>
          </cell>
          <cell r="AB65" t="str">
            <v>No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A66">
            <v>7</v>
          </cell>
          <cell r="B66">
            <v>63</v>
          </cell>
          <cell r="C66" t="str">
            <v>Residential</v>
          </cell>
          <cell r="D66" t="str">
            <v>Residential Refrigerator Replacement</v>
          </cell>
          <cell r="E66" t="str">
            <v>Residential Refrigerator Replacement - Custom Measure Bundle 2</v>
          </cell>
          <cell r="F66">
            <v>2015</v>
          </cell>
          <cell r="G66">
            <v>2024</v>
          </cell>
          <cell r="H66">
            <v>2015</v>
          </cell>
          <cell r="I66">
            <v>2024</v>
          </cell>
          <cell r="J66">
            <v>0</v>
          </cell>
          <cell r="K66">
            <v>1</v>
          </cell>
          <cell r="S66">
            <v>0</v>
          </cell>
          <cell r="V66">
            <v>0.6</v>
          </cell>
          <cell r="W66">
            <v>5</v>
          </cell>
          <cell r="X66">
            <v>0.4</v>
          </cell>
          <cell r="Y66">
            <v>1</v>
          </cell>
          <cell r="Z66" t="str">
            <v>Residential - Appliances</v>
          </cell>
          <cell r="AB66" t="str">
            <v>No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</row>
        <row r="67">
          <cell r="A67">
            <v>7</v>
          </cell>
          <cell r="B67">
            <v>64</v>
          </cell>
          <cell r="C67" t="str">
            <v>Residential</v>
          </cell>
          <cell r="D67" t="str">
            <v>Residential Refrigerator Replacement</v>
          </cell>
          <cell r="E67" t="str">
            <v>Residential Refrigerator Replacement - Custom Measure Bundle 3</v>
          </cell>
          <cell r="F67">
            <v>2015</v>
          </cell>
          <cell r="G67">
            <v>2024</v>
          </cell>
          <cell r="H67">
            <v>2015</v>
          </cell>
          <cell r="I67">
            <v>2024</v>
          </cell>
          <cell r="J67">
            <v>0</v>
          </cell>
          <cell r="K67">
            <v>1</v>
          </cell>
          <cell r="S67">
            <v>0</v>
          </cell>
          <cell r="V67">
            <v>0.6</v>
          </cell>
          <cell r="W67">
            <v>5</v>
          </cell>
          <cell r="X67">
            <v>0.4</v>
          </cell>
          <cell r="Y67">
            <v>1</v>
          </cell>
          <cell r="Z67" t="str">
            <v>Residential - Appliances</v>
          </cell>
          <cell r="AB67" t="str">
            <v>No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</row>
        <row r="68">
          <cell r="A68">
            <v>7</v>
          </cell>
          <cell r="B68">
            <v>65</v>
          </cell>
          <cell r="C68" t="str">
            <v>Residential</v>
          </cell>
          <cell r="D68" t="str">
            <v>Residential Refrigerator Replacement</v>
          </cell>
          <cell r="E68" t="str">
            <v>Residential Refrigerator Replacement - Custom Measure Bundle 4</v>
          </cell>
          <cell r="F68">
            <v>2015</v>
          </cell>
          <cell r="G68">
            <v>2024</v>
          </cell>
          <cell r="H68">
            <v>2015</v>
          </cell>
          <cell r="I68">
            <v>2024</v>
          </cell>
          <cell r="J68">
            <v>0</v>
          </cell>
          <cell r="K68">
            <v>1</v>
          </cell>
          <cell r="S68">
            <v>0</v>
          </cell>
          <cell r="V68">
            <v>0.6</v>
          </cell>
          <cell r="W68">
            <v>5</v>
          </cell>
          <cell r="X68">
            <v>0.4</v>
          </cell>
          <cell r="Y68">
            <v>1</v>
          </cell>
          <cell r="Z68" t="str">
            <v>Residential - Appliances</v>
          </cell>
          <cell r="AB68" t="str">
            <v>No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</row>
        <row r="69">
          <cell r="A69">
            <v>7</v>
          </cell>
          <cell r="B69">
            <v>66</v>
          </cell>
          <cell r="C69" t="str">
            <v>Residential</v>
          </cell>
          <cell r="D69" t="str">
            <v>Residential Refrigerator Replacement</v>
          </cell>
          <cell r="E69" t="str">
            <v>Residential Refrigerator Replacement - Custom Measure Bundle 5</v>
          </cell>
          <cell r="F69">
            <v>2015</v>
          </cell>
          <cell r="G69">
            <v>2024</v>
          </cell>
          <cell r="H69">
            <v>2015</v>
          </cell>
          <cell r="I69">
            <v>2024</v>
          </cell>
          <cell r="J69">
            <v>0</v>
          </cell>
          <cell r="K69">
            <v>1</v>
          </cell>
          <cell r="S69">
            <v>0</v>
          </cell>
          <cell r="V69">
            <v>0.6</v>
          </cell>
          <cell r="W69">
            <v>5</v>
          </cell>
          <cell r="X69">
            <v>0.4</v>
          </cell>
          <cell r="Y69">
            <v>1</v>
          </cell>
          <cell r="Z69" t="str">
            <v>Residential - Appliances</v>
          </cell>
          <cell r="AB69" t="str">
            <v>No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</row>
        <row r="70">
          <cell r="A70">
            <v>7</v>
          </cell>
          <cell r="B70">
            <v>67</v>
          </cell>
          <cell r="C70" t="str">
            <v>Residential</v>
          </cell>
          <cell r="D70" t="str">
            <v>Residential Refrigerator Replacement</v>
          </cell>
          <cell r="E70" t="str">
            <v>Residential Refrigerator Replacement - Custom Measure Bundle 6</v>
          </cell>
          <cell r="F70">
            <v>2015</v>
          </cell>
          <cell r="G70">
            <v>2024</v>
          </cell>
          <cell r="H70">
            <v>2015</v>
          </cell>
          <cell r="I70">
            <v>2024</v>
          </cell>
          <cell r="J70">
            <v>0</v>
          </cell>
          <cell r="K70">
            <v>1</v>
          </cell>
          <cell r="S70">
            <v>0</v>
          </cell>
          <cell r="V70">
            <v>0.6</v>
          </cell>
          <cell r="W70">
            <v>5</v>
          </cell>
          <cell r="X70">
            <v>0.4</v>
          </cell>
          <cell r="Y70">
            <v>1</v>
          </cell>
          <cell r="Z70" t="str">
            <v>Residential - Appliances</v>
          </cell>
          <cell r="AB70" t="str">
            <v>No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A71">
            <v>7</v>
          </cell>
          <cell r="B71">
            <v>68</v>
          </cell>
          <cell r="C71" t="str">
            <v>Residential</v>
          </cell>
          <cell r="D71" t="str">
            <v>Residential Refrigerator Replacement</v>
          </cell>
          <cell r="E71" t="str">
            <v>Residential Refrigerator Replacement - Custom Measure Bundle 7</v>
          </cell>
          <cell r="F71">
            <v>2015</v>
          </cell>
          <cell r="G71">
            <v>2024</v>
          </cell>
          <cell r="H71">
            <v>2015</v>
          </cell>
          <cell r="I71">
            <v>2024</v>
          </cell>
          <cell r="J71">
            <v>0</v>
          </cell>
          <cell r="K71">
            <v>1</v>
          </cell>
          <cell r="S71">
            <v>0</v>
          </cell>
          <cell r="V71">
            <v>0.6</v>
          </cell>
          <cell r="W71">
            <v>5</v>
          </cell>
          <cell r="X71">
            <v>0.4</v>
          </cell>
          <cell r="Y71">
            <v>1</v>
          </cell>
          <cell r="Z71" t="str">
            <v>Residential - Appliances</v>
          </cell>
          <cell r="AB71" t="str">
            <v>No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</row>
        <row r="72">
          <cell r="A72">
            <v>7</v>
          </cell>
          <cell r="B72">
            <v>69</v>
          </cell>
          <cell r="C72" t="str">
            <v>Residential</v>
          </cell>
          <cell r="D72" t="str">
            <v>Residential Refrigerator Replacement</v>
          </cell>
          <cell r="E72" t="str">
            <v>Residential Refrigerator Replacement - Custom Measure Bundle 8</v>
          </cell>
          <cell r="F72">
            <v>2015</v>
          </cell>
          <cell r="G72">
            <v>2024</v>
          </cell>
          <cell r="H72">
            <v>2015</v>
          </cell>
          <cell r="I72">
            <v>2024</v>
          </cell>
          <cell r="J72">
            <v>0</v>
          </cell>
          <cell r="K72">
            <v>1</v>
          </cell>
          <cell r="S72">
            <v>0</v>
          </cell>
          <cell r="V72">
            <v>0.6</v>
          </cell>
          <cell r="W72">
            <v>5</v>
          </cell>
          <cell r="X72">
            <v>0.4</v>
          </cell>
          <cell r="Y72">
            <v>1</v>
          </cell>
          <cell r="Z72" t="str">
            <v>Residential - Appliances</v>
          </cell>
          <cell r="AB72" t="str">
            <v>No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</row>
        <row r="73">
          <cell r="A73">
            <v>7</v>
          </cell>
          <cell r="B73">
            <v>70</v>
          </cell>
          <cell r="C73" t="str">
            <v>Residential</v>
          </cell>
          <cell r="D73" t="str">
            <v>Residential Refrigerator Replacement</v>
          </cell>
          <cell r="E73" t="str">
            <v>Residential Refrigerator Replacement - Custom Measure Bundle 9</v>
          </cell>
          <cell r="F73">
            <v>2015</v>
          </cell>
          <cell r="G73">
            <v>2024</v>
          </cell>
          <cell r="H73">
            <v>2015</v>
          </cell>
          <cell r="I73">
            <v>2024</v>
          </cell>
          <cell r="J73">
            <v>0</v>
          </cell>
          <cell r="K73">
            <v>1</v>
          </cell>
          <cell r="S73">
            <v>0</v>
          </cell>
          <cell r="V73">
            <v>0.6</v>
          </cell>
          <cell r="W73">
            <v>5</v>
          </cell>
          <cell r="X73">
            <v>0.4</v>
          </cell>
          <cell r="Y73">
            <v>1</v>
          </cell>
          <cell r="Z73" t="str">
            <v>Residential - Appliances</v>
          </cell>
          <cell r="AB73" t="str">
            <v>No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</row>
        <row r="74">
          <cell r="A74">
            <v>8</v>
          </cell>
          <cell r="B74">
            <v>71</v>
          </cell>
          <cell r="C74" t="str">
            <v>Residential</v>
          </cell>
          <cell r="D74" t="str">
            <v>Residential HVAC</v>
          </cell>
          <cell r="F74">
            <v>2015</v>
          </cell>
          <cell r="G74">
            <v>2024</v>
          </cell>
          <cell r="H74">
            <v>2015</v>
          </cell>
          <cell r="I74">
            <v>2024</v>
          </cell>
          <cell r="J74">
            <v>0</v>
          </cell>
          <cell r="K74">
            <v>1</v>
          </cell>
          <cell r="S74">
            <v>0</v>
          </cell>
          <cell r="V74">
            <v>0.9</v>
          </cell>
          <cell r="W74">
            <v>2</v>
          </cell>
          <cell r="X74">
            <v>0.1</v>
          </cell>
          <cell r="Y74">
            <v>1</v>
          </cell>
          <cell r="Z74" t="str">
            <v>Residential - HVAC</v>
          </cell>
          <cell r="AB74" t="str">
            <v>No</v>
          </cell>
          <cell r="AC74">
            <v>0.7</v>
          </cell>
          <cell r="AD74">
            <v>0.7</v>
          </cell>
          <cell r="AE74">
            <v>0.7</v>
          </cell>
          <cell r="AF74">
            <v>0.7</v>
          </cell>
          <cell r="AG74">
            <v>0.7</v>
          </cell>
          <cell r="AH74">
            <v>0.7</v>
          </cell>
          <cell r="AI74">
            <v>0.7</v>
          </cell>
          <cell r="AJ74">
            <v>0.7</v>
          </cell>
          <cell r="AK74">
            <v>0.7</v>
          </cell>
          <cell r="AL74">
            <v>0.7</v>
          </cell>
        </row>
        <row r="75">
          <cell r="A75">
            <v>8</v>
          </cell>
          <cell r="B75">
            <v>72</v>
          </cell>
          <cell r="C75" t="str">
            <v>Residential</v>
          </cell>
          <cell r="D75" t="str">
            <v>Residential HVAC</v>
          </cell>
          <cell r="E75" t="str">
            <v>AC Replacement</v>
          </cell>
          <cell r="F75">
            <v>2015</v>
          </cell>
          <cell r="G75">
            <v>2024</v>
          </cell>
          <cell r="H75">
            <v>2015</v>
          </cell>
          <cell r="I75">
            <v>2024</v>
          </cell>
          <cell r="J75">
            <v>0</v>
          </cell>
          <cell r="K75">
            <v>1</v>
          </cell>
          <cell r="S75">
            <v>0</v>
          </cell>
          <cell r="V75">
            <v>0.9</v>
          </cell>
          <cell r="W75">
            <v>2</v>
          </cell>
          <cell r="X75">
            <v>0.1</v>
          </cell>
          <cell r="Y75">
            <v>1</v>
          </cell>
          <cell r="Z75" t="str">
            <v>Residential - HVAC</v>
          </cell>
          <cell r="AB75" t="str">
            <v>No</v>
          </cell>
          <cell r="AC75">
            <v>0.7</v>
          </cell>
          <cell r="AD75">
            <v>0.7</v>
          </cell>
          <cell r="AE75">
            <v>0.7</v>
          </cell>
          <cell r="AF75">
            <v>0.7</v>
          </cell>
          <cell r="AG75">
            <v>0.7</v>
          </cell>
          <cell r="AH75">
            <v>0.7</v>
          </cell>
          <cell r="AI75">
            <v>0.7</v>
          </cell>
          <cell r="AJ75">
            <v>0.7</v>
          </cell>
          <cell r="AK75">
            <v>0.7</v>
          </cell>
          <cell r="AL75">
            <v>0.7</v>
          </cell>
        </row>
        <row r="76">
          <cell r="A76">
            <v>8</v>
          </cell>
          <cell r="B76">
            <v>73</v>
          </cell>
          <cell r="C76" t="str">
            <v>Residential</v>
          </cell>
          <cell r="D76" t="str">
            <v>Residential HVAC</v>
          </cell>
          <cell r="E76" t="str">
            <v>Residential HVAC -ECM</v>
          </cell>
          <cell r="F76">
            <v>2015</v>
          </cell>
          <cell r="G76">
            <v>2024</v>
          </cell>
          <cell r="H76">
            <v>2015</v>
          </cell>
          <cell r="I76">
            <v>2024</v>
          </cell>
          <cell r="J76">
            <v>0</v>
          </cell>
          <cell r="K76">
            <v>1</v>
          </cell>
          <cell r="S76">
            <v>0</v>
          </cell>
          <cell r="V76">
            <v>0.5</v>
          </cell>
          <cell r="W76">
            <v>2</v>
          </cell>
          <cell r="X76">
            <v>0.1</v>
          </cell>
          <cell r="Y76">
            <v>1</v>
          </cell>
          <cell r="Z76" t="str">
            <v>Residential - HVAC</v>
          </cell>
          <cell r="AB76" t="str">
            <v>Yes</v>
          </cell>
          <cell r="AC76">
            <v>0.05</v>
          </cell>
          <cell r="AD76">
            <v>0.05</v>
          </cell>
          <cell r="AE76">
            <v>0.05</v>
          </cell>
          <cell r="AF76">
            <v>0.05</v>
          </cell>
          <cell r="AG76">
            <v>0.05</v>
          </cell>
          <cell r="AH76">
            <v>0.05</v>
          </cell>
          <cell r="AI76">
            <v>0.05</v>
          </cell>
          <cell r="AJ76">
            <v>0.05</v>
          </cell>
          <cell r="AK76">
            <v>0.05</v>
          </cell>
          <cell r="AL76">
            <v>0.05</v>
          </cell>
        </row>
        <row r="77">
          <cell r="A77">
            <v>8</v>
          </cell>
          <cell r="B77">
            <v>74</v>
          </cell>
          <cell r="C77" t="str">
            <v>Residential</v>
          </cell>
          <cell r="D77" t="str">
            <v>Residential HVAC</v>
          </cell>
          <cell r="E77" t="str">
            <v>Residential HVAC - Heat Pump</v>
          </cell>
          <cell r="F77">
            <v>2015</v>
          </cell>
          <cell r="G77">
            <v>2024</v>
          </cell>
          <cell r="H77">
            <v>2015</v>
          </cell>
          <cell r="I77">
            <v>2024</v>
          </cell>
          <cell r="J77">
            <v>0</v>
          </cell>
          <cell r="K77">
            <v>1</v>
          </cell>
          <cell r="S77">
            <v>0</v>
          </cell>
          <cell r="V77">
            <v>0.1</v>
          </cell>
          <cell r="W77">
            <v>10</v>
          </cell>
          <cell r="X77">
            <v>0.1</v>
          </cell>
          <cell r="Y77">
            <v>1</v>
          </cell>
          <cell r="Z77" t="str">
            <v>Residential - HVAC</v>
          </cell>
          <cell r="AB77" t="str">
            <v>Yes</v>
          </cell>
          <cell r="AC77">
            <v>0.7</v>
          </cell>
          <cell r="AD77">
            <v>0.7</v>
          </cell>
          <cell r="AE77">
            <v>0.7</v>
          </cell>
          <cell r="AF77">
            <v>0.7</v>
          </cell>
          <cell r="AG77">
            <v>0.7</v>
          </cell>
          <cell r="AH77">
            <v>0.7</v>
          </cell>
          <cell r="AI77">
            <v>0.7</v>
          </cell>
          <cell r="AJ77">
            <v>0.7</v>
          </cell>
          <cell r="AK77">
            <v>0.7</v>
          </cell>
          <cell r="AL77">
            <v>0.7</v>
          </cell>
        </row>
        <row r="78">
          <cell r="A78">
            <v>8</v>
          </cell>
          <cell r="B78">
            <v>75</v>
          </cell>
          <cell r="C78" t="str">
            <v>Residential</v>
          </cell>
          <cell r="D78" t="str">
            <v>Residential HVAC</v>
          </cell>
          <cell r="E78" t="str">
            <v>Residential HVAC - Custom Measure Bundle 4</v>
          </cell>
          <cell r="F78">
            <v>2015</v>
          </cell>
          <cell r="G78">
            <v>2024</v>
          </cell>
          <cell r="H78">
            <v>2015</v>
          </cell>
          <cell r="I78">
            <v>2024</v>
          </cell>
          <cell r="J78">
            <v>0</v>
          </cell>
          <cell r="K78">
            <v>1</v>
          </cell>
          <cell r="S78">
            <v>0</v>
          </cell>
          <cell r="V78">
            <v>0.1</v>
          </cell>
          <cell r="W78">
            <v>10</v>
          </cell>
          <cell r="X78">
            <v>0.1</v>
          </cell>
          <cell r="Y78">
            <v>1</v>
          </cell>
          <cell r="Z78" t="str">
            <v>Residential - HVAC</v>
          </cell>
          <cell r="AB78" t="str">
            <v>Yes</v>
          </cell>
          <cell r="AC78">
            <v>0.7</v>
          </cell>
          <cell r="AD78">
            <v>0.7</v>
          </cell>
          <cell r="AE78">
            <v>0.7</v>
          </cell>
          <cell r="AF78">
            <v>0.7</v>
          </cell>
          <cell r="AG78">
            <v>0.7</v>
          </cell>
          <cell r="AH78">
            <v>0.7</v>
          </cell>
          <cell r="AI78">
            <v>0.7</v>
          </cell>
          <cell r="AJ78">
            <v>0.7</v>
          </cell>
          <cell r="AK78">
            <v>0.7</v>
          </cell>
          <cell r="AL78">
            <v>0.7</v>
          </cell>
        </row>
        <row r="79">
          <cell r="A79">
            <v>8</v>
          </cell>
          <cell r="B79">
            <v>76</v>
          </cell>
          <cell r="C79" t="str">
            <v>Residential</v>
          </cell>
          <cell r="D79" t="str">
            <v>Residential HVAC</v>
          </cell>
          <cell r="E79" t="str">
            <v>Residential HVAC - Custom Measure Bundle 5</v>
          </cell>
          <cell r="F79">
            <v>2015</v>
          </cell>
          <cell r="G79">
            <v>2024</v>
          </cell>
          <cell r="H79">
            <v>2015</v>
          </cell>
          <cell r="I79">
            <v>2024</v>
          </cell>
          <cell r="J79">
            <v>0</v>
          </cell>
          <cell r="K79">
            <v>1</v>
          </cell>
          <cell r="S79">
            <v>0</v>
          </cell>
          <cell r="V79">
            <v>0.1</v>
          </cell>
          <cell r="W79">
            <v>10</v>
          </cell>
          <cell r="X79">
            <v>0.1</v>
          </cell>
          <cell r="Y79">
            <v>1</v>
          </cell>
          <cell r="Z79" t="str">
            <v>Residential - HVAC</v>
          </cell>
          <cell r="AB79" t="str">
            <v>Yes</v>
          </cell>
          <cell r="AC79">
            <v>0.7</v>
          </cell>
          <cell r="AD79">
            <v>0.7</v>
          </cell>
          <cell r="AE79">
            <v>0.7</v>
          </cell>
          <cell r="AF79">
            <v>0.7</v>
          </cell>
          <cell r="AG79">
            <v>0.7</v>
          </cell>
          <cell r="AH79">
            <v>0.7</v>
          </cell>
          <cell r="AI79">
            <v>0.7</v>
          </cell>
          <cell r="AJ79">
            <v>0.7</v>
          </cell>
          <cell r="AK79">
            <v>0.7</v>
          </cell>
          <cell r="AL79">
            <v>0.7</v>
          </cell>
        </row>
        <row r="80">
          <cell r="A80">
            <v>8</v>
          </cell>
          <cell r="B80">
            <v>77</v>
          </cell>
          <cell r="C80" t="str">
            <v>Residential</v>
          </cell>
          <cell r="D80" t="str">
            <v>Residential HVAC</v>
          </cell>
          <cell r="E80" t="str">
            <v>Residential HVAC - Custom Measure Bundle 6</v>
          </cell>
          <cell r="F80">
            <v>2015</v>
          </cell>
          <cell r="G80">
            <v>2024</v>
          </cell>
          <cell r="H80">
            <v>2015</v>
          </cell>
          <cell r="I80">
            <v>2024</v>
          </cell>
          <cell r="J80">
            <v>0</v>
          </cell>
          <cell r="K80">
            <v>1</v>
          </cell>
          <cell r="S80">
            <v>0</v>
          </cell>
          <cell r="V80">
            <v>0.1</v>
          </cell>
          <cell r="W80">
            <v>10</v>
          </cell>
          <cell r="X80">
            <v>0.1</v>
          </cell>
          <cell r="Y80">
            <v>1</v>
          </cell>
          <cell r="Z80" t="str">
            <v>Residential - HVAC</v>
          </cell>
          <cell r="AB80" t="str">
            <v>Yes</v>
          </cell>
          <cell r="AC80">
            <v>0.7</v>
          </cell>
          <cell r="AD80">
            <v>0.7</v>
          </cell>
          <cell r="AE80">
            <v>0.7</v>
          </cell>
          <cell r="AF80">
            <v>0.7</v>
          </cell>
          <cell r="AG80">
            <v>0.7</v>
          </cell>
          <cell r="AH80">
            <v>0.7</v>
          </cell>
          <cell r="AI80">
            <v>0.7</v>
          </cell>
          <cell r="AJ80">
            <v>0.7</v>
          </cell>
          <cell r="AK80">
            <v>0.7</v>
          </cell>
          <cell r="AL80">
            <v>0.7</v>
          </cell>
        </row>
        <row r="81">
          <cell r="A81">
            <v>8</v>
          </cell>
          <cell r="B81">
            <v>78</v>
          </cell>
          <cell r="C81" t="str">
            <v>Residential</v>
          </cell>
          <cell r="D81" t="str">
            <v>Residential HVAC</v>
          </cell>
          <cell r="E81" t="str">
            <v>Residential HVAC - Custom Measure Bundle 7</v>
          </cell>
          <cell r="F81">
            <v>2015</v>
          </cell>
          <cell r="G81">
            <v>2024</v>
          </cell>
          <cell r="H81">
            <v>2015</v>
          </cell>
          <cell r="I81">
            <v>2024</v>
          </cell>
          <cell r="J81">
            <v>0</v>
          </cell>
          <cell r="K81">
            <v>1</v>
          </cell>
          <cell r="S81">
            <v>0</v>
          </cell>
          <cell r="V81">
            <v>0.1</v>
          </cell>
          <cell r="W81">
            <v>10</v>
          </cell>
          <cell r="X81">
            <v>0.1</v>
          </cell>
          <cell r="Y81">
            <v>1</v>
          </cell>
          <cell r="Z81" t="str">
            <v>Residential - HVAC</v>
          </cell>
          <cell r="AB81" t="str">
            <v>Yes</v>
          </cell>
          <cell r="AC81">
            <v>0.7</v>
          </cell>
          <cell r="AD81">
            <v>0.7</v>
          </cell>
          <cell r="AE81">
            <v>0.7</v>
          </cell>
          <cell r="AF81">
            <v>0.7</v>
          </cell>
          <cell r="AG81">
            <v>0.7</v>
          </cell>
          <cell r="AH81">
            <v>0.7</v>
          </cell>
          <cell r="AI81">
            <v>0.7</v>
          </cell>
          <cell r="AJ81">
            <v>0.7</v>
          </cell>
          <cell r="AK81">
            <v>0.7</v>
          </cell>
          <cell r="AL81">
            <v>0.7</v>
          </cell>
        </row>
        <row r="82">
          <cell r="A82">
            <v>8</v>
          </cell>
          <cell r="B82">
            <v>79</v>
          </cell>
          <cell r="C82" t="str">
            <v>Residential</v>
          </cell>
          <cell r="D82" t="str">
            <v>Residential HVAC</v>
          </cell>
          <cell r="E82" t="str">
            <v>Residential HVAC - Custom Measure Bundle 8</v>
          </cell>
          <cell r="F82">
            <v>2015</v>
          </cell>
          <cell r="G82">
            <v>2024</v>
          </cell>
          <cell r="H82">
            <v>2015</v>
          </cell>
          <cell r="I82">
            <v>2024</v>
          </cell>
          <cell r="J82">
            <v>0</v>
          </cell>
          <cell r="K82">
            <v>1</v>
          </cell>
          <cell r="S82">
            <v>0</v>
          </cell>
          <cell r="V82">
            <v>0.1</v>
          </cell>
          <cell r="W82">
            <v>10</v>
          </cell>
          <cell r="X82">
            <v>0.1</v>
          </cell>
          <cell r="Y82">
            <v>1</v>
          </cell>
          <cell r="Z82" t="str">
            <v>Residential - HVAC</v>
          </cell>
          <cell r="AB82" t="str">
            <v>Yes</v>
          </cell>
          <cell r="AC82">
            <v>0.7</v>
          </cell>
          <cell r="AD82">
            <v>0.7</v>
          </cell>
          <cell r="AE82">
            <v>0.7</v>
          </cell>
          <cell r="AF82">
            <v>0.7</v>
          </cell>
          <cell r="AG82">
            <v>0.7</v>
          </cell>
          <cell r="AH82">
            <v>0.7</v>
          </cell>
          <cell r="AI82">
            <v>0.7</v>
          </cell>
          <cell r="AJ82">
            <v>0.7</v>
          </cell>
          <cell r="AK82">
            <v>0.7</v>
          </cell>
          <cell r="AL82">
            <v>0.7</v>
          </cell>
        </row>
        <row r="83">
          <cell r="A83">
            <v>8</v>
          </cell>
          <cell r="B83">
            <v>80</v>
          </cell>
          <cell r="C83" t="str">
            <v>Residential</v>
          </cell>
          <cell r="D83" t="str">
            <v>Residential HVAC</v>
          </cell>
          <cell r="E83" t="str">
            <v>Residential HVAC - Custom Measure Bundle 9</v>
          </cell>
          <cell r="F83">
            <v>2015</v>
          </cell>
          <cell r="G83">
            <v>2024</v>
          </cell>
          <cell r="H83">
            <v>2015</v>
          </cell>
          <cell r="I83">
            <v>2024</v>
          </cell>
          <cell r="J83">
            <v>0</v>
          </cell>
          <cell r="K83">
            <v>1</v>
          </cell>
          <cell r="S83">
            <v>0</v>
          </cell>
          <cell r="V83">
            <v>0.1</v>
          </cell>
          <cell r="W83">
            <v>10</v>
          </cell>
          <cell r="X83">
            <v>0.1</v>
          </cell>
          <cell r="Y83">
            <v>1</v>
          </cell>
          <cell r="Z83" t="str">
            <v>Residential - HVAC</v>
          </cell>
          <cell r="AB83" t="str">
            <v>Yes</v>
          </cell>
          <cell r="AC83">
            <v>0.7</v>
          </cell>
          <cell r="AD83">
            <v>0.7</v>
          </cell>
          <cell r="AE83">
            <v>0.7</v>
          </cell>
          <cell r="AF83">
            <v>0.7</v>
          </cell>
          <cell r="AG83">
            <v>0.7</v>
          </cell>
          <cell r="AH83">
            <v>0.7</v>
          </cell>
          <cell r="AI83">
            <v>0.7</v>
          </cell>
          <cell r="AJ83">
            <v>0.7</v>
          </cell>
          <cell r="AK83">
            <v>0.7</v>
          </cell>
          <cell r="AL83">
            <v>0.7</v>
          </cell>
        </row>
        <row r="84">
          <cell r="A84">
            <v>9</v>
          </cell>
          <cell r="B84">
            <v>81</v>
          </cell>
          <cell r="C84" t="str">
            <v>Residential</v>
          </cell>
          <cell r="D84" t="str">
            <v>Residential AC Tuneup</v>
          </cell>
          <cell r="F84">
            <v>2015</v>
          </cell>
          <cell r="G84">
            <v>2024</v>
          </cell>
          <cell r="H84">
            <v>2015</v>
          </cell>
          <cell r="I84">
            <v>2024</v>
          </cell>
          <cell r="J84">
            <v>0</v>
          </cell>
          <cell r="K84">
            <v>1</v>
          </cell>
          <cell r="S84">
            <v>0</v>
          </cell>
          <cell r="V84">
            <v>0.1</v>
          </cell>
          <cell r="W84">
            <v>10</v>
          </cell>
          <cell r="X84">
            <v>0.05</v>
          </cell>
          <cell r="Y84">
            <v>1</v>
          </cell>
          <cell r="Z84" t="str">
            <v>Residential - HVAC</v>
          </cell>
          <cell r="AB84" t="str">
            <v>No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</row>
        <row r="85">
          <cell r="A85">
            <v>9</v>
          </cell>
          <cell r="B85">
            <v>82</v>
          </cell>
          <cell r="C85" t="str">
            <v>Residential</v>
          </cell>
          <cell r="D85" t="str">
            <v>Residential AC Tuneup</v>
          </cell>
          <cell r="E85" t="str">
            <v>Residential AC Tuneup - Custom Measure Bundle 1</v>
          </cell>
          <cell r="F85">
            <v>2015</v>
          </cell>
          <cell r="G85">
            <v>2024</v>
          </cell>
          <cell r="H85">
            <v>2015</v>
          </cell>
          <cell r="I85">
            <v>2024</v>
          </cell>
          <cell r="J85">
            <v>0</v>
          </cell>
          <cell r="K85">
            <v>1</v>
          </cell>
          <cell r="S85">
            <v>0</v>
          </cell>
          <cell r="V85">
            <v>0.1</v>
          </cell>
          <cell r="W85">
            <v>10</v>
          </cell>
          <cell r="X85">
            <v>0.05</v>
          </cell>
          <cell r="Y85">
            <v>1</v>
          </cell>
          <cell r="Z85" t="str">
            <v>Residential - HVAC</v>
          </cell>
          <cell r="AB85" t="str">
            <v>No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</row>
        <row r="86">
          <cell r="A86">
            <v>9</v>
          </cell>
          <cell r="B86">
            <v>83</v>
          </cell>
          <cell r="C86" t="str">
            <v>Residential</v>
          </cell>
          <cell r="D86" t="str">
            <v>Residential AC Tuneup</v>
          </cell>
          <cell r="E86" t="str">
            <v>Residential AC Tuneup - Custom Measure Bundle 2</v>
          </cell>
          <cell r="F86">
            <v>2015</v>
          </cell>
          <cell r="G86">
            <v>2024</v>
          </cell>
          <cell r="H86">
            <v>2015</v>
          </cell>
          <cell r="I86">
            <v>2024</v>
          </cell>
          <cell r="J86">
            <v>0</v>
          </cell>
          <cell r="K86">
            <v>1</v>
          </cell>
          <cell r="S86">
            <v>0</v>
          </cell>
          <cell r="V86">
            <v>0.1</v>
          </cell>
          <cell r="W86">
            <v>10</v>
          </cell>
          <cell r="X86">
            <v>0.05</v>
          </cell>
          <cell r="Y86">
            <v>1</v>
          </cell>
          <cell r="Z86" t="str">
            <v>Residential - HVAC</v>
          </cell>
          <cell r="AB86" t="str">
            <v>No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</row>
        <row r="87">
          <cell r="A87">
            <v>9</v>
          </cell>
          <cell r="B87">
            <v>84</v>
          </cell>
          <cell r="C87" t="str">
            <v>Residential</v>
          </cell>
          <cell r="D87" t="str">
            <v>Residential AC Tuneup</v>
          </cell>
          <cell r="E87" t="str">
            <v>Residential AC Tuneup - Custom Measure Bundle 3</v>
          </cell>
          <cell r="F87">
            <v>2015</v>
          </cell>
          <cell r="G87">
            <v>2024</v>
          </cell>
          <cell r="H87">
            <v>2015</v>
          </cell>
          <cell r="I87">
            <v>2024</v>
          </cell>
          <cell r="J87">
            <v>0</v>
          </cell>
          <cell r="K87">
            <v>1</v>
          </cell>
          <cell r="S87">
            <v>0</v>
          </cell>
          <cell r="V87">
            <v>0.1</v>
          </cell>
          <cell r="W87">
            <v>10</v>
          </cell>
          <cell r="X87">
            <v>0.05</v>
          </cell>
          <cell r="Y87">
            <v>1</v>
          </cell>
          <cell r="Z87" t="str">
            <v>Residential - HVAC</v>
          </cell>
          <cell r="AB87" t="str">
            <v>No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A88">
            <v>9</v>
          </cell>
          <cell r="B88">
            <v>85</v>
          </cell>
          <cell r="C88" t="str">
            <v>Residential</v>
          </cell>
          <cell r="D88" t="str">
            <v>Residential AC Tuneup</v>
          </cell>
          <cell r="E88" t="str">
            <v>Residential AC Tuneup - Custom Measure Bundle 4</v>
          </cell>
          <cell r="F88">
            <v>2015</v>
          </cell>
          <cell r="G88">
            <v>2024</v>
          </cell>
          <cell r="H88">
            <v>2015</v>
          </cell>
          <cell r="I88">
            <v>2024</v>
          </cell>
          <cell r="J88">
            <v>0</v>
          </cell>
          <cell r="K88">
            <v>1</v>
          </cell>
          <cell r="S88">
            <v>0</v>
          </cell>
          <cell r="V88">
            <v>0.1</v>
          </cell>
          <cell r="W88">
            <v>10</v>
          </cell>
          <cell r="X88">
            <v>0.05</v>
          </cell>
          <cell r="Y88">
            <v>1</v>
          </cell>
          <cell r="Z88" t="str">
            <v>Residential - HVAC</v>
          </cell>
          <cell r="AB88" t="str">
            <v>No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</row>
        <row r="89">
          <cell r="A89">
            <v>9</v>
          </cell>
          <cell r="B89">
            <v>86</v>
          </cell>
          <cell r="C89" t="str">
            <v>Residential</v>
          </cell>
          <cell r="D89" t="str">
            <v>Residential AC Tuneup</v>
          </cell>
          <cell r="E89" t="str">
            <v>Residential AC Tuneup - Custom Measure Bundle 5</v>
          </cell>
          <cell r="F89">
            <v>2015</v>
          </cell>
          <cell r="G89">
            <v>2024</v>
          </cell>
          <cell r="H89">
            <v>2015</v>
          </cell>
          <cell r="I89">
            <v>2024</v>
          </cell>
          <cell r="J89">
            <v>0</v>
          </cell>
          <cell r="K89">
            <v>1</v>
          </cell>
          <cell r="S89">
            <v>0</v>
          </cell>
          <cell r="V89">
            <v>0.1</v>
          </cell>
          <cell r="W89">
            <v>10</v>
          </cell>
          <cell r="X89">
            <v>0.05</v>
          </cell>
          <cell r="Y89">
            <v>1</v>
          </cell>
          <cell r="Z89" t="str">
            <v>Residential - HVAC</v>
          </cell>
          <cell r="AB89" t="str">
            <v>No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</row>
        <row r="90">
          <cell r="A90">
            <v>9</v>
          </cell>
          <cell r="B90">
            <v>87</v>
          </cell>
          <cell r="C90" t="str">
            <v>Residential</v>
          </cell>
          <cell r="D90" t="str">
            <v>Residential AC Tuneup</v>
          </cell>
          <cell r="E90" t="str">
            <v>Residential AC Tuneup - Custom Measure Bundle 6</v>
          </cell>
          <cell r="F90">
            <v>2015</v>
          </cell>
          <cell r="G90">
            <v>2024</v>
          </cell>
          <cell r="H90">
            <v>2015</v>
          </cell>
          <cell r="I90">
            <v>2024</v>
          </cell>
          <cell r="J90">
            <v>0</v>
          </cell>
          <cell r="K90">
            <v>1</v>
          </cell>
          <cell r="S90">
            <v>0</v>
          </cell>
          <cell r="V90">
            <v>0.1</v>
          </cell>
          <cell r="W90">
            <v>10</v>
          </cell>
          <cell r="X90">
            <v>0.05</v>
          </cell>
          <cell r="Y90">
            <v>1</v>
          </cell>
          <cell r="Z90" t="str">
            <v>Residential - HVAC</v>
          </cell>
          <cell r="AB90" t="str">
            <v>No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</row>
        <row r="91">
          <cell r="A91">
            <v>9</v>
          </cell>
          <cell r="B91">
            <v>88</v>
          </cell>
          <cell r="C91" t="str">
            <v>Residential</v>
          </cell>
          <cell r="D91" t="str">
            <v>Residential AC Tuneup</v>
          </cell>
          <cell r="E91" t="str">
            <v>Residential AC Tuneup - Custom Measure Bundle 7</v>
          </cell>
          <cell r="F91">
            <v>2015</v>
          </cell>
          <cell r="G91">
            <v>2024</v>
          </cell>
          <cell r="H91">
            <v>2015</v>
          </cell>
          <cell r="I91">
            <v>2024</v>
          </cell>
          <cell r="J91">
            <v>0</v>
          </cell>
          <cell r="K91">
            <v>1</v>
          </cell>
          <cell r="S91">
            <v>0</v>
          </cell>
          <cell r="V91">
            <v>0.1</v>
          </cell>
          <cell r="W91">
            <v>10</v>
          </cell>
          <cell r="X91">
            <v>0.05</v>
          </cell>
          <cell r="Y91">
            <v>1</v>
          </cell>
          <cell r="Z91" t="str">
            <v>Residential - HVAC</v>
          </cell>
          <cell r="AB91" t="str">
            <v>No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</row>
        <row r="92">
          <cell r="A92">
            <v>9</v>
          </cell>
          <cell r="B92">
            <v>89</v>
          </cell>
          <cell r="C92" t="str">
            <v>Residential</v>
          </cell>
          <cell r="D92" t="str">
            <v>Residential AC Tuneup</v>
          </cell>
          <cell r="E92" t="str">
            <v>Residential AC Tuneup - Custom Measure Bundle 8</v>
          </cell>
          <cell r="F92">
            <v>2015</v>
          </cell>
          <cell r="G92">
            <v>2024</v>
          </cell>
          <cell r="H92">
            <v>2015</v>
          </cell>
          <cell r="I92">
            <v>2024</v>
          </cell>
          <cell r="J92">
            <v>0</v>
          </cell>
          <cell r="K92">
            <v>1</v>
          </cell>
          <cell r="S92">
            <v>0</v>
          </cell>
          <cell r="V92">
            <v>0.1</v>
          </cell>
          <cell r="W92">
            <v>10</v>
          </cell>
          <cell r="X92">
            <v>0.05</v>
          </cell>
          <cell r="Y92">
            <v>1</v>
          </cell>
          <cell r="Z92" t="str">
            <v>Residential - HVAC</v>
          </cell>
          <cell r="AB92" t="str">
            <v>No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</row>
        <row r="93">
          <cell r="A93">
            <v>9</v>
          </cell>
          <cell r="B93">
            <v>90</v>
          </cell>
          <cell r="C93" t="str">
            <v>Residential</v>
          </cell>
          <cell r="D93" t="str">
            <v>Residential AC Tuneup</v>
          </cell>
          <cell r="E93" t="str">
            <v>Residential AC Tuneup - Custom Measure Bundle 9</v>
          </cell>
          <cell r="F93">
            <v>2015</v>
          </cell>
          <cell r="G93">
            <v>2024</v>
          </cell>
          <cell r="H93">
            <v>2015</v>
          </cell>
          <cell r="I93">
            <v>2024</v>
          </cell>
          <cell r="J93">
            <v>0</v>
          </cell>
          <cell r="K93">
            <v>1</v>
          </cell>
          <cell r="S93">
            <v>0</v>
          </cell>
          <cell r="V93">
            <v>0.1</v>
          </cell>
          <cell r="W93">
            <v>10</v>
          </cell>
          <cell r="X93">
            <v>0.05</v>
          </cell>
          <cell r="Y93">
            <v>1</v>
          </cell>
          <cell r="Z93" t="str">
            <v>Residential - HVAC</v>
          </cell>
          <cell r="AB93" t="str">
            <v>No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</row>
        <row r="94">
          <cell r="A94">
            <v>10</v>
          </cell>
          <cell r="B94">
            <v>91</v>
          </cell>
          <cell r="C94" t="str">
            <v>Residential</v>
          </cell>
          <cell r="D94" t="str">
            <v>Residential Duct Testing and Repair</v>
          </cell>
          <cell r="F94">
            <v>2015</v>
          </cell>
          <cell r="G94">
            <v>2024</v>
          </cell>
          <cell r="H94">
            <v>2015</v>
          </cell>
          <cell r="I94">
            <v>2024</v>
          </cell>
          <cell r="J94">
            <v>0</v>
          </cell>
          <cell r="K94">
            <v>1</v>
          </cell>
          <cell r="S94">
            <v>0</v>
          </cell>
          <cell r="V94">
            <v>0.4</v>
          </cell>
          <cell r="W94">
            <v>10</v>
          </cell>
          <cell r="X94">
            <v>0.1</v>
          </cell>
          <cell r="Y94">
            <v>1</v>
          </cell>
          <cell r="Z94" t="str">
            <v>Residential - HVAC</v>
          </cell>
          <cell r="AB94" t="str">
            <v>No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</row>
        <row r="95">
          <cell r="A95">
            <v>10</v>
          </cell>
          <cell r="B95">
            <v>92</v>
          </cell>
          <cell r="C95" t="str">
            <v>Residential</v>
          </cell>
          <cell r="D95" t="str">
            <v>Residential Duct Testing and Repair</v>
          </cell>
          <cell r="E95" t="str">
            <v>Residential Duct Testing and Repair - Custom Measure Bundle 1</v>
          </cell>
          <cell r="F95">
            <v>2015</v>
          </cell>
          <cell r="G95">
            <v>2024</v>
          </cell>
          <cell r="H95">
            <v>2015</v>
          </cell>
          <cell r="I95">
            <v>2024</v>
          </cell>
          <cell r="J95">
            <v>0</v>
          </cell>
          <cell r="K95">
            <v>1</v>
          </cell>
          <cell r="S95">
            <v>0</v>
          </cell>
          <cell r="V95">
            <v>0.4</v>
          </cell>
          <cell r="W95">
            <v>10</v>
          </cell>
          <cell r="X95">
            <v>0.1</v>
          </cell>
          <cell r="Y95">
            <v>1</v>
          </cell>
          <cell r="Z95" t="str">
            <v>Residential - HVAC</v>
          </cell>
          <cell r="AB95" t="str">
            <v>No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</row>
        <row r="96">
          <cell r="A96">
            <v>10</v>
          </cell>
          <cell r="B96">
            <v>93</v>
          </cell>
          <cell r="C96" t="str">
            <v>Residential</v>
          </cell>
          <cell r="D96" t="str">
            <v>Residential Duct Testing and Repair</v>
          </cell>
          <cell r="E96" t="str">
            <v>Residential Duct Testing and Repair - Custom Measure Bundle 2</v>
          </cell>
          <cell r="F96">
            <v>2015</v>
          </cell>
          <cell r="G96">
            <v>2024</v>
          </cell>
          <cell r="H96">
            <v>2015</v>
          </cell>
          <cell r="I96">
            <v>2024</v>
          </cell>
          <cell r="J96">
            <v>0</v>
          </cell>
          <cell r="K96">
            <v>1</v>
          </cell>
          <cell r="S96">
            <v>0</v>
          </cell>
          <cell r="V96">
            <v>0.4</v>
          </cell>
          <cell r="W96">
            <v>10</v>
          </cell>
          <cell r="X96">
            <v>0.1</v>
          </cell>
          <cell r="Y96">
            <v>1</v>
          </cell>
          <cell r="Z96" t="str">
            <v>Residential - HVAC</v>
          </cell>
          <cell r="AB96" t="str">
            <v>No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</row>
        <row r="97">
          <cell r="A97">
            <v>10</v>
          </cell>
          <cell r="B97">
            <v>94</v>
          </cell>
          <cell r="C97" t="str">
            <v>Residential</v>
          </cell>
          <cell r="D97" t="str">
            <v>Residential Duct Testing and Repair</v>
          </cell>
          <cell r="E97" t="str">
            <v>Residential Duct Testing and Repair - Custom Measure Bundle 3</v>
          </cell>
          <cell r="F97">
            <v>2015</v>
          </cell>
          <cell r="G97">
            <v>2024</v>
          </cell>
          <cell r="H97">
            <v>2015</v>
          </cell>
          <cell r="I97">
            <v>2024</v>
          </cell>
          <cell r="J97">
            <v>0</v>
          </cell>
          <cell r="K97">
            <v>1</v>
          </cell>
          <cell r="S97">
            <v>0</v>
          </cell>
          <cell r="V97">
            <v>0.4</v>
          </cell>
          <cell r="W97">
            <v>10</v>
          </cell>
          <cell r="X97">
            <v>0.1</v>
          </cell>
          <cell r="Y97">
            <v>1</v>
          </cell>
          <cell r="Z97" t="str">
            <v>Residential - HVAC</v>
          </cell>
          <cell r="AB97" t="str">
            <v>No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</row>
        <row r="98">
          <cell r="A98">
            <v>10</v>
          </cell>
          <cell r="B98">
            <v>95</v>
          </cell>
          <cell r="C98" t="str">
            <v>Residential</v>
          </cell>
          <cell r="D98" t="str">
            <v>Residential Duct Testing and Repair</v>
          </cell>
          <cell r="E98" t="str">
            <v>Residential Duct Testing and Repair - Custom Measure Bundle 4</v>
          </cell>
          <cell r="F98">
            <v>2015</v>
          </cell>
          <cell r="G98">
            <v>2024</v>
          </cell>
          <cell r="H98">
            <v>2015</v>
          </cell>
          <cell r="I98">
            <v>2024</v>
          </cell>
          <cell r="J98">
            <v>0</v>
          </cell>
          <cell r="K98">
            <v>1</v>
          </cell>
          <cell r="S98">
            <v>0</v>
          </cell>
          <cell r="V98">
            <v>0.4</v>
          </cell>
          <cell r="W98">
            <v>10</v>
          </cell>
          <cell r="X98">
            <v>0.1</v>
          </cell>
          <cell r="Y98">
            <v>1</v>
          </cell>
          <cell r="Z98" t="str">
            <v>Residential - HVAC</v>
          </cell>
          <cell r="AB98" t="str">
            <v>No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</row>
        <row r="99">
          <cell r="A99">
            <v>10</v>
          </cell>
          <cell r="B99">
            <v>96</v>
          </cell>
          <cell r="C99" t="str">
            <v>Residential</v>
          </cell>
          <cell r="D99" t="str">
            <v>Residential Duct Testing and Repair</v>
          </cell>
          <cell r="E99" t="str">
            <v>Residential Duct Testing and Repair - Custom Measure Bundle 5</v>
          </cell>
          <cell r="F99">
            <v>2015</v>
          </cell>
          <cell r="G99">
            <v>2024</v>
          </cell>
          <cell r="H99">
            <v>2015</v>
          </cell>
          <cell r="I99">
            <v>2024</v>
          </cell>
          <cell r="J99">
            <v>0</v>
          </cell>
          <cell r="K99">
            <v>1</v>
          </cell>
          <cell r="S99">
            <v>0</v>
          </cell>
          <cell r="V99">
            <v>0.4</v>
          </cell>
          <cell r="W99">
            <v>10</v>
          </cell>
          <cell r="X99">
            <v>0.1</v>
          </cell>
          <cell r="Y99">
            <v>1</v>
          </cell>
          <cell r="Z99" t="str">
            <v>Residential - HVAC</v>
          </cell>
          <cell r="AB99" t="str">
            <v>No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0">
          <cell r="A100">
            <v>10</v>
          </cell>
          <cell r="B100">
            <v>97</v>
          </cell>
          <cell r="C100" t="str">
            <v>Residential</v>
          </cell>
          <cell r="D100" t="str">
            <v>Residential Duct Testing and Repair</v>
          </cell>
          <cell r="E100" t="str">
            <v>Residential Duct Testing and Repair - Custom Measure Bundle 6</v>
          </cell>
          <cell r="F100">
            <v>2015</v>
          </cell>
          <cell r="G100">
            <v>2024</v>
          </cell>
          <cell r="H100">
            <v>2015</v>
          </cell>
          <cell r="I100">
            <v>2024</v>
          </cell>
          <cell r="J100">
            <v>0</v>
          </cell>
          <cell r="K100">
            <v>1</v>
          </cell>
          <cell r="S100">
            <v>0</v>
          </cell>
          <cell r="V100">
            <v>0.4</v>
          </cell>
          <cell r="W100">
            <v>10</v>
          </cell>
          <cell r="X100">
            <v>0.1</v>
          </cell>
          <cell r="Y100">
            <v>1</v>
          </cell>
          <cell r="Z100" t="str">
            <v>Residential - HVAC</v>
          </cell>
          <cell r="AB100" t="str">
            <v>No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</row>
        <row r="101">
          <cell r="A101">
            <v>10</v>
          </cell>
          <cell r="B101">
            <v>98</v>
          </cell>
          <cell r="C101" t="str">
            <v>Residential</v>
          </cell>
          <cell r="D101" t="str">
            <v>Residential Duct Testing and Repair</v>
          </cell>
          <cell r="E101" t="str">
            <v>Residential Duct Testing and Repair - Custom Measure Bundle 7</v>
          </cell>
          <cell r="F101">
            <v>2015</v>
          </cell>
          <cell r="G101">
            <v>2024</v>
          </cell>
          <cell r="H101">
            <v>2015</v>
          </cell>
          <cell r="I101">
            <v>2024</v>
          </cell>
          <cell r="J101">
            <v>0</v>
          </cell>
          <cell r="K101">
            <v>1</v>
          </cell>
          <cell r="S101">
            <v>0</v>
          </cell>
          <cell r="V101">
            <v>0.4</v>
          </cell>
          <cell r="W101">
            <v>10</v>
          </cell>
          <cell r="X101">
            <v>0.1</v>
          </cell>
          <cell r="Y101">
            <v>1</v>
          </cell>
          <cell r="Z101" t="str">
            <v>Residential - HVAC</v>
          </cell>
          <cell r="AB101" t="str">
            <v>No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</row>
        <row r="102">
          <cell r="A102">
            <v>10</v>
          </cell>
          <cell r="B102">
            <v>99</v>
          </cell>
          <cell r="C102" t="str">
            <v>Residential</v>
          </cell>
          <cell r="D102" t="str">
            <v>Residential Duct Testing and Repair</v>
          </cell>
          <cell r="E102" t="str">
            <v>Residential Duct Testing and Repair - Custom Measure Bundle 8</v>
          </cell>
          <cell r="F102">
            <v>2015</v>
          </cell>
          <cell r="G102">
            <v>2024</v>
          </cell>
          <cell r="H102">
            <v>2015</v>
          </cell>
          <cell r="I102">
            <v>2024</v>
          </cell>
          <cell r="J102">
            <v>0</v>
          </cell>
          <cell r="K102">
            <v>1</v>
          </cell>
          <cell r="S102">
            <v>0</v>
          </cell>
          <cell r="V102">
            <v>0.4</v>
          </cell>
          <cell r="W102">
            <v>10</v>
          </cell>
          <cell r="X102">
            <v>0.1</v>
          </cell>
          <cell r="Y102">
            <v>1</v>
          </cell>
          <cell r="Z102" t="str">
            <v>Residential - HVAC</v>
          </cell>
          <cell r="AB102" t="str">
            <v>No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</row>
        <row r="103">
          <cell r="A103">
            <v>10</v>
          </cell>
          <cell r="B103">
            <v>100</v>
          </cell>
          <cell r="C103" t="str">
            <v>Residential</v>
          </cell>
          <cell r="D103" t="str">
            <v>Residential Duct Testing and Repair</v>
          </cell>
          <cell r="E103" t="str">
            <v>Residential Duct Testing and Repair - Custom Measure Bundle 9</v>
          </cell>
          <cell r="F103">
            <v>2015</v>
          </cell>
          <cell r="G103">
            <v>2024</v>
          </cell>
          <cell r="H103">
            <v>2015</v>
          </cell>
          <cell r="I103">
            <v>2024</v>
          </cell>
          <cell r="J103">
            <v>0</v>
          </cell>
          <cell r="K103">
            <v>1</v>
          </cell>
          <cell r="S103">
            <v>0</v>
          </cell>
          <cell r="V103">
            <v>0.4</v>
          </cell>
          <cell r="W103">
            <v>10</v>
          </cell>
          <cell r="X103">
            <v>0.1</v>
          </cell>
          <cell r="Y103">
            <v>1</v>
          </cell>
          <cell r="Z103" t="str">
            <v>Residential - HVAC</v>
          </cell>
          <cell r="AB103" t="str">
            <v>No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</row>
        <row r="104">
          <cell r="A104">
            <v>11</v>
          </cell>
          <cell r="B104">
            <v>101</v>
          </cell>
          <cell r="C104" t="str">
            <v>Residential</v>
          </cell>
          <cell r="D104" t="str">
            <v>Residential Building Envelope</v>
          </cell>
          <cell r="F104">
            <v>2015</v>
          </cell>
          <cell r="G104">
            <v>2024</v>
          </cell>
          <cell r="H104">
            <v>2015</v>
          </cell>
          <cell r="I104">
            <v>2024</v>
          </cell>
          <cell r="J104">
            <v>0</v>
          </cell>
          <cell r="K104">
            <v>1</v>
          </cell>
          <cell r="S104">
            <v>0</v>
          </cell>
          <cell r="V104">
            <v>0.9</v>
          </cell>
          <cell r="W104">
            <v>2</v>
          </cell>
          <cell r="X104">
            <v>0.05</v>
          </cell>
          <cell r="Y104">
            <v>1</v>
          </cell>
          <cell r="Z104" t="str">
            <v>Residential - Generic</v>
          </cell>
          <cell r="AB104" t="str">
            <v>No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</row>
        <row r="105">
          <cell r="A105">
            <v>11</v>
          </cell>
          <cell r="B105">
            <v>102</v>
          </cell>
          <cell r="C105" t="str">
            <v>Residential</v>
          </cell>
          <cell r="D105" t="str">
            <v>Residential Building Envelope</v>
          </cell>
          <cell r="E105" t="str">
            <v>Residential Building Envelope - Windows</v>
          </cell>
          <cell r="F105">
            <v>2015</v>
          </cell>
          <cell r="G105">
            <v>2024</v>
          </cell>
          <cell r="H105">
            <v>2015</v>
          </cell>
          <cell r="I105">
            <v>2024</v>
          </cell>
          <cell r="J105">
            <v>0</v>
          </cell>
          <cell r="K105">
            <v>1</v>
          </cell>
          <cell r="S105">
            <v>0</v>
          </cell>
          <cell r="V105">
            <v>0.6</v>
          </cell>
          <cell r="W105">
            <v>10</v>
          </cell>
          <cell r="X105">
            <v>0.1</v>
          </cell>
          <cell r="Y105">
            <v>1</v>
          </cell>
          <cell r="Z105" t="str">
            <v>Residential - Generic</v>
          </cell>
          <cell r="AB105" t="str">
            <v>No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</row>
        <row r="106">
          <cell r="A106">
            <v>11</v>
          </cell>
          <cell r="B106">
            <v>103</v>
          </cell>
          <cell r="C106" t="str">
            <v>Residential</v>
          </cell>
          <cell r="D106" t="str">
            <v>Residential Building Envelope</v>
          </cell>
          <cell r="E106" t="str">
            <v>Residential Building Envelope - Treatment</v>
          </cell>
          <cell r="F106">
            <v>2015</v>
          </cell>
          <cell r="G106">
            <v>2024</v>
          </cell>
          <cell r="H106">
            <v>2015</v>
          </cell>
          <cell r="I106">
            <v>2024</v>
          </cell>
          <cell r="J106">
            <v>0</v>
          </cell>
          <cell r="K106">
            <v>1</v>
          </cell>
          <cell r="S106">
            <v>0</v>
          </cell>
          <cell r="V106">
            <v>0.6</v>
          </cell>
          <cell r="W106">
            <v>10</v>
          </cell>
          <cell r="X106">
            <v>0.1</v>
          </cell>
          <cell r="Y106">
            <v>1</v>
          </cell>
          <cell r="Z106" t="str">
            <v>Residential - Generic</v>
          </cell>
          <cell r="AB106" t="str">
            <v>No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</row>
        <row r="107">
          <cell r="A107">
            <v>11</v>
          </cell>
          <cell r="B107">
            <v>104</v>
          </cell>
          <cell r="C107" t="str">
            <v>Residential</v>
          </cell>
          <cell r="D107" t="str">
            <v>Residential Building Envelope</v>
          </cell>
          <cell r="E107" t="str">
            <v>Residential Building Envelope - Custom Measure Bundle 3</v>
          </cell>
          <cell r="F107">
            <v>2015</v>
          </cell>
          <cell r="G107">
            <v>2024</v>
          </cell>
          <cell r="H107">
            <v>2015</v>
          </cell>
          <cell r="I107">
            <v>2024</v>
          </cell>
          <cell r="J107">
            <v>0</v>
          </cell>
          <cell r="K107">
            <v>1</v>
          </cell>
          <cell r="S107">
            <v>0</v>
          </cell>
          <cell r="V107">
            <v>0.6</v>
          </cell>
          <cell r="W107">
            <v>10</v>
          </cell>
          <cell r="X107">
            <v>0.1</v>
          </cell>
          <cell r="Y107">
            <v>1</v>
          </cell>
          <cell r="Z107" t="str">
            <v>Residential - Generic</v>
          </cell>
          <cell r="AB107" t="str">
            <v>No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</row>
        <row r="108">
          <cell r="A108">
            <v>11</v>
          </cell>
          <cell r="B108">
            <v>105</v>
          </cell>
          <cell r="C108" t="str">
            <v>Residential</v>
          </cell>
          <cell r="D108" t="str">
            <v>Residential Building Envelope</v>
          </cell>
          <cell r="E108" t="str">
            <v>Residential Building Envelope - Custom Measure Bundle 4</v>
          </cell>
          <cell r="F108">
            <v>2015</v>
          </cell>
          <cell r="G108">
            <v>2024</v>
          </cell>
          <cell r="H108">
            <v>2015</v>
          </cell>
          <cell r="I108">
            <v>2024</v>
          </cell>
          <cell r="J108">
            <v>0</v>
          </cell>
          <cell r="K108">
            <v>1</v>
          </cell>
          <cell r="S108">
            <v>0</v>
          </cell>
          <cell r="V108">
            <v>0.6</v>
          </cell>
          <cell r="W108">
            <v>10</v>
          </cell>
          <cell r="X108">
            <v>0.1</v>
          </cell>
          <cell r="Y108">
            <v>1</v>
          </cell>
          <cell r="Z108" t="str">
            <v>Residential - Generic</v>
          </cell>
          <cell r="AB108" t="str">
            <v>No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</row>
        <row r="109">
          <cell r="A109">
            <v>11</v>
          </cell>
          <cell r="B109">
            <v>106</v>
          </cell>
          <cell r="C109" t="str">
            <v>Residential</v>
          </cell>
          <cell r="D109" t="str">
            <v>Residential Building Envelope</v>
          </cell>
          <cell r="E109" t="str">
            <v>Residential Building Envelope - Custom Measure Bundle 5</v>
          </cell>
          <cell r="F109">
            <v>2015</v>
          </cell>
          <cell r="G109">
            <v>2024</v>
          </cell>
          <cell r="H109">
            <v>2015</v>
          </cell>
          <cell r="I109">
            <v>2024</v>
          </cell>
          <cell r="J109">
            <v>0</v>
          </cell>
          <cell r="K109">
            <v>1</v>
          </cell>
          <cell r="S109">
            <v>0</v>
          </cell>
          <cell r="V109">
            <v>0.6</v>
          </cell>
          <cell r="W109">
            <v>10</v>
          </cell>
          <cell r="X109">
            <v>0.1</v>
          </cell>
          <cell r="Y109">
            <v>1</v>
          </cell>
          <cell r="Z109" t="str">
            <v>Residential - Generic</v>
          </cell>
          <cell r="AB109" t="str">
            <v>No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</row>
        <row r="110">
          <cell r="A110">
            <v>11</v>
          </cell>
          <cell r="B110">
            <v>107</v>
          </cell>
          <cell r="C110" t="str">
            <v>Residential</v>
          </cell>
          <cell r="D110" t="str">
            <v>Residential Building Envelope</v>
          </cell>
          <cell r="E110" t="str">
            <v>Residential Building Envelope - Custom Measure Bundle 6</v>
          </cell>
          <cell r="F110">
            <v>2015</v>
          </cell>
          <cell r="G110">
            <v>2024</v>
          </cell>
          <cell r="H110">
            <v>2015</v>
          </cell>
          <cell r="I110">
            <v>2024</v>
          </cell>
          <cell r="J110">
            <v>0</v>
          </cell>
          <cell r="K110">
            <v>1</v>
          </cell>
          <cell r="S110">
            <v>0</v>
          </cell>
          <cell r="V110">
            <v>0.6</v>
          </cell>
          <cell r="W110">
            <v>10</v>
          </cell>
          <cell r="X110">
            <v>0.1</v>
          </cell>
          <cell r="Y110">
            <v>1</v>
          </cell>
          <cell r="Z110" t="str">
            <v>Residential - Generic</v>
          </cell>
          <cell r="AB110" t="str">
            <v>No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</row>
        <row r="111">
          <cell r="A111">
            <v>11</v>
          </cell>
          <cell r="B111">
            <v>108</v>
          </cell>
          <cell r="C111" t="str">
            <v>Residential</v>
          </cell>
          <cell r="D111" t="str">
            <v>Residential Building Envelope</v>
          </cell>
          <cell r="E111" t="str">
            <v>Residential Building Envelope - Custom Measure Bundle 7</v>
          </cell>
          <cell r="F111">
            <v>2015</v>
          </cell>
          <cell r="G111">
            <v>2024</v>
          </cell>
          <cell r="H111">
            <v>2015</v>
          </cell>
          <cell r="I111">
            <v>2024</v>
          </cell>
          <cell r="J111">
            <v>0</v>
          </cell>
          <cell r="K111">
            <v>1</v>
          </cell>
          <cell r="S111">
            <v>0</v>
          </cell>
          <cell r="V111">
            <v>0.6</v>
          </cell>
          <cell r="W111">
            <v>10</v>
          </cell>
          <cell r="X111">
            <v>0.1</v>
          </cell>
          <cell r="Y111">
            <v>1</v>
          </cell>
          <cell r="Z111" t="str">
            <v>Residential - Generic</v>
          </cell>
          <cell r="AB111" t="str">
            <v>No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A112">
            <v>11</v>
          </cell>
          <cell r="B112">
            <v>109</v>
          </cell>
          <cell r="C112" t="str">
            <v>Residential</v>
          </cell>
          <cell r="D112" t="str">
            <v>Residential Building Envelope</v>
          </cell>
          <cell r="E112" t="str">
            <v>Residential Building Envelope - Custom Measure Bundle 8</v>
          </cell>
          <cell r="F112">
            <v>2015</v>
          </cell>
          <cell r="G112">
            <v>2024</v>
          </cell>
          <cell r="H112">
            <v>2015</v>
          </cell>
          <cell r="I112">
            <v>2024</v>
          </cell>
          <cell r="J112">
            <v>0</v>
          </cell>
          <cell r="K112">
            <v>1</v>
          </cell>
          <cell r="S112">
            <v>0</v>
          </cell>
          <cell r="V112">
            <v>0.6</v>
          </cell>
          <cell r="W112">
            <v>10</v>
          </cell>
          <cell r="X112">
            <v>0.1</v>
          </cell>
          <cell r="Y112">
            <v>1</v>
          </cell>
          <cell r="Z112" t="str">
            <v>Residential - Generic</v>
          </cell>
          <cell r="AB112" t="str">
            <v>No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  <row r="113">
          <cell r="A113">
            <v>11</v>
          </cell>
          <cell r="B113">
            <v>110</v>
          </cell>
          <cell r="C113" t="str">
            <v>Residential</v>
          </cell>
          <cell r="D113" t="str">
            <v>Residential Building Envelope</v>
          </cell>
          <cell r="E113" t="str">
            <v>Residential Building Envelope - Custom Measure Bundle 9</v>
          </cell>
          <cell r="F113">
            <v>2015</v>
          </cell>
          <cell r="G113">
            <v>2024</v>
          </cell>
          <cell r="H113">
            <v>2015</v>
          </cell>
          <cell r="I113">
            <v>2024</v>
          </cell>
          <cell r="J113">
            <v>0</v>
          </cell>
          <cell r="K113">
            <v>1</v>
          </cell>
          <cell r="S113">
            <v>0</v>
          </cell>
          <cell r="V113">
            <v>0.6</v>
          </cell>
          <cell r="W113">
            <v>10</v>
          </cell>
          <cell r="X113">
            <v>0.1</v>
          </cell>
          <cell r="Y113">
            <v>1</v>
          </cell>
          <cell r="Z113" t="str">
            <v>Residential - Generic</v>
          </cell>
          <cell r="AB113" t="str">
            <v>No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</row>
        <row r="114">
          <cell r="A114">
            <v>12</v>
          </cell>
          <cell r="B114">
            <v>111</v>
          </cell>
          <cell r="C114" t="str">
            <v>Residential</v>
          </cell>
          <cell r="D114" t="str">
            <v>Lighting</v>
          </cell>
          <cell r="F114">
            <v>2015</v>
          </cell>
          <cell r="G114">
            <v>2024</v>
          </cell>
          <cell r="H114">
            <v>2015</v>
          </cell>
          <cell r="I114">
            <v>2024</v>
          </cell>
          <cell r="J114">
            <v>0</v>
          </cell>
          <cell r="K114">
            <v>1</v>
          </cell>
          <cell r="S114">
            <v>0</v>
          </cell>
          <cell r="V114">
            <v>0.8</v>
          </cell>
          <cell r="W114">
            <v>5</v>
          </cell>
          <cell r="X114">
            <v>0.1</v>
          </cell>
          <cell r="Y114">
            <v>1</v>
          </cell>
          <cell r="Z114" t="str">
            <v>Residential - Generic</v>
          </cell>
          <cell r="AB114" t="str">
            <v>No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</row>
        <row r="115">
          <cell r="A115">
            <v>12</v>
          </cell>
          <cell r="B115">
            <v>112</v>
          </cell>
          <cell r="C115" t="str">
            <v>Residential</v>
          </cell>
          <cell r="D115" t="str">
            <v>Lighting</v>
          </cell>
          <cell r="E115" t="str">
            <v>Lighting- Custom Measure Bundle 1</v>
          </cell>
          <cell r="F115">
            <v>2015</v>
          </cell>
          <cell r="G115">
            <v>2024</v>
          </cell>
          <cell r="H115">
            <v>2015</v>
          </cell>
          <cell r="I115">
            <v>2024</v>
          </cell>
          <cell r="J115">
            <v>0</v>
          </cell>
          <cell r="K115">
            <v>1</v>
          </cell>
          <cell r="S115">
            <v>0</v>
          </cell>
          <cell r="V115">
            <v>0.8</v>
          </cell>
          <cell r="W115">
            <v>5</v>
          </cell>
          <cell r="X115">
            <v>0.1</v>
          </cell>
          <cell r="Y115">
            <v>1</v>
          </cell>
          <cell r="Z115" t="str">
            <v>Residential - Generic</v>
          </cell>
          <cell r="AB115" t="str">
            <v>No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</row>
        <row r="116">
          <cell r="A116">
            <v>12</v>
          </cell>
          <cell r="B116">
            <v>113</v>
          </cell>
          <cell r="C116" t="str">
            <v>Residential</v>
          </cell>
          <cell r="D116" t="str">
            <v>Lighting</v>
          </cell>
          <cell r="E116" t="str">
            <v>Lighting- Custom Measure Bundle 2</v>
          </cell>
          <cell r="F116">
            <v>2015</v>
          </cell>
          <cell r="G116">
            <v>2024</v>
          </cell>
          <cell r="H116">
            <v>2015</v>
          </cell>
          <cell r="I116">
            <v>2024</v>
          </cell>
          <cell r="J116">
            <v>0</v>
          </cell>
          <cell r="K116">
            <v>1</v>
          </cell>
          <cell r="S116">
            <v>0</v>
          </cell>
          <cell r="V116">
            <v>0.8</v>
          </cell>
          <cell r="W116">
            <v>5</v>
          </cell>
          <cell r="X116">
            <v>0.1</v>
          </cell>
          <cell r="Y116">
            <v>1</v>
          </cell>
          <cell r="Z116" t="str">
            <v>Residential - Generic</v>
          </cell>
          <cell r="AB116" t="str">
            <v>No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</row>
        <row r="117">
          <cell r="A117">
            <v>12</v>
          </cell>
          <cell r="B117">
            <v>114</v>
          </cell>
          <cell r="C117" t="str">
            <v>Residential</v>
          </cell>
          <cell r="D117" t="str">
            <v>Lighting</v>
          </cell>
          <cell r="E117" t="str">
            <v>Lighting- Custom Measure Bundle 3</v>
          </cell>
          <cell r="F117">
            <v>2015</v>
          </cell>
          <cell r="G117">
            <v>2024</v>
          </cell>
          <cell r="H117">
            <v>2015</v>
          </cell>
          <cell r="I117">
            <v>2024</v>
          </cell>
          <cell r="J117">
            <v>0</v>
          </cell>
          <cell r="K117">
            <v>1</v>
          </cell>
          <cell r="S117">
            <v>0</v>
          </cell>
          <cell r="V117">
            <v>0.8</v>
          </cell>
          <cell r="W117">
            <v>5</v>
          </cell>
          <cell r="X117">
            <v>0.1</v>
          </cell>
          <cell r="Y117">
            <v>1</v>
          </cell>
          <cell r="Z117" t="str">
            <v>Residential - Generic</v>
          </cell>
          <cell r="AB117" t="str">
            <v>No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</row>
        <row r="118">
          <cell r="A118">
            <v>12</v>
          </cell>
          <cell r="B118">
            <v>115</v>
          </cell>
          <cell r="C118" t="str">
            <v>Residential</v>
          </cell>
          <cell r="D118" t="str">
            <v>Lighting</v>
          </cell>
          <cell r="E118" t="str">
            <v>Lighting- Custom Measure Bundle 4</v>
          </cell>
          <cell r="F118">
            <v>2015</v>
          </cell>
          <cell r="G118">
            <v>2024</v>
          </cell>
          <cell r="H118">
            <v>2015</v>
          </cell>
          <cell r="I118">
            <v>2024</v>
          </cell>
          <cell r="J118">
            <v>0</v>
          </cell>
          <cell r="K118">
            <v>1</v>
          </cell>
          <cell r="S118">
            <v>0</v>
          </cell>
          <cell r="V118">
            <v>0.8</v>
          </cell>
          <cell r="W118">
            <v>5</v>
          </cell>
          <cell r="X118">
            <v>0.1</v>
          </cell>
          <cell r="Y118">
            <v>1</v>
          </cell>
          <cell r="Z118" t="str">
            <v>Residential - Generic</v>
          </cell>
          <cell r="AB118" t="str">
            <v>No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</row>
        <row r="119">
          <cell r="A119">
            <v>12</v>
          </cell>
          <cell r="B119">
            <v>116</v>
          </cell>
          <cell r="C119" t="str">
            <v>Residential</v>
          </cell>
          <cell r="D119" t="str">
            <v>Lighting</v>
          </cell>
          <cell r="E119" t="str">
            <v>Lighting- Custom Measure Bundle 5</v>
          </cell>
          <cell r="F119">
            <v>2015</v>
          </cell>
          <cell r="G119">
            <v>2024</v>
          </cell>
          <cell r="H119">
            <v>2015</v>
          </cell>
          <cell r="I119">
            <v>2024</v>
          </cell>
          <cell r="J119">
            <v>0</v>
          </cell>
          <cell r="K119">
            <v>1</v>
          </cell>
          <cell r="S119">
            <v>0</v>
          </cell>
          <cell r="V119">
            <v>0.8</v>
          </cell>
          <cell r="W119">
            <v>5</v>
          </cell>
          <cell r="X119">
            <v>0.1</v>
          </cell>
          <cell r="Y119">
            <v>1</v>
          </cell>
          <cell r="Z119" t="str">
            <v>Residential - Generic</v>
          </cell>
          <cell r="AB119" t="str">
            <v>No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</row>
        <row r="120">
          <cell r="A120">
            <v>12</v>
          </cell>
          <cell r="B120">
            <v>117</v>
          </cell>
          <cell r="C120" t="str">
            <v>Residential</v>
          </cell>
          <cell r="D120" t="str">
            <v>Lighting</v>
          </cell>
          <cell r="E120" t="str">
            <v>Lighting- Custom Measure Bundle 6</v>
          </cell>
          <cell r="F120">
            <v>2015</v>
          </cell>
          <cell r="G120">
            <v>2024</v>
          </cell>
          <cell r="H120">
            <v>2015</v>
          </cell>
          <cell r="I120">
            <v>2024</v>
          </cell>
          <cell r="J120">
            <v>0</v>
          </cell>
          <cell r="K120">
            <v>1</v>
          </cell>
          <cell r="S120">
            <v>0</v>
          </cell>
          <cell r="V120">
            <v>0.8</v>
          </cell>
          <cell r="W120">
            <v>5</v>
          </cell>
          <cell r="X120">
            <v>0.1</v>
          </cell>
          <cell r="Y120">
            <v>1</v>
          </cell>
          <cell r="Z120" t="str">
            <v>Residential - Generic</v>
          </cell>
          <cell r="AB120" t="str">
            <v>No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</row>
        <row r="121">
          <cell r="A121">
            <v>12</v>
          </cell>
          <cell r="B121">
            <v>118</v>
          </cell>
          <cell r="C121" t="str">
            <v>Residential</v>
          </cell>
          <cell r="D121" t="str">
            <v>Lighting</v>
          </cell>
          <cell r="E121" t="str">
            <v>Lighting- Custom Measure Bundle 7</v>
          </cell>
          <cell r="F121">
            <v>2015</v>
          </cell>
          <cell r="G121">
            <v>2024</v>
          </cell>
          <cell r="H121">
            <v>2015</v>
          </cell>
          <cell r="I121">
            <v>2024</v>
          </cell>
          <cell r="J121">
            <v>0</v>
          </cell>
          <cell r="K121">
            <v>1</v>
          </cell>
          <cell r="S121">
            <v>0</v>
          </cell>
          <cell r="V121">
            <v>0.8</v>
          </cell>
          <cell r="W121">
            <v>5</v>
          </cell>
          <cell r="X121">
            <v>0.1</v>
          </cell>
          <cell r="Y121">
            <v>1</v>
          </cell>
          <cell r="Z121" t="str">
            <v>Residential - Generic</v>
          </cell>
          <cell r="AB121" t="str">
            <v>No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</row>
        <row r="122">
          <cell r="A122">
            <v>12</v>
          </cell>
          <cell r="B122">
            <v>119</v>
          </cell>
          <cell r="C122" t="str">
            <v>Residential</v>
          </cell>
          <cell r="D122" t="str">
            <v>Lighting</v>
          </cell>
          <cell r="E122" t="str">
            <v>Lighting- Custom Measure Bundle 8</v>
          </cell>
          <cell r="F122">
            <v>2015</v>
          </cell>
          <cell r="G122">
            <v>2024</v>
          </cell>
          <cell r="H122">
            <v>2015</v>
          </cell>
          <cell r="I122">
            <v>2024</v>
          </cell>
          <cell r="J122">
            <v>0</v>
          </cell>
          <cell r="K122">
            <v>1</v>
          </cell>
          <cell r="S122">
            <v>0</v>
          </cell>
          <cell r="V122">
            <v>0.8</v>
          </cell>
          <cell r="W122">
            <v>5</v>
          </cell>
          <cell r="X122">
            <v>0.1</v>
          </cell>
          <cell r="Y122">
            <v>1</v>
          </cell>
          <cell r="Z122" t="str">
            <v>Residential - Generic</v>
          </cell>
          <cell r="AB122" t="str">
            <v>No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</row>
        <row r="123">
          <cell r="A123">
            <v>12</v>
          </cell>
          <cell r="B123">
            <v>120</v>
          </cell>
          <cell r="C123" t="str">
            <v>Residential</v>
          </cell>
          <cell r="D123" t="str">
            <v>Lighting</v>
          </cell>
          <cell r="E123" t="str">
            <v>Lighting- Custom Measure Bundle 9</v>
          </cell>
          <cell r="F123">
            <v>2015</v>
          </cell>
          <cell r="G123">
            <v>2024</v>
          </cell>
          <cell r="H123">
            <v>2015</v>
          </cell>
          <cell r="I123">
            <v>2024</v>
          </cell>
          <cell r="J123">
            <v>0</v>
          </cell>
          <cell r="K123">
            <v>1</v>
          </cell>
          <cell r="S123">
            <v>0</v>
          </cell>
          <cell r="V123">
            <v>0.8</v>
          </cell>
          <cell r="W123">
            <v>5</v>
          </cell>
          <cell r="X123">
            <v>0.1</v>
          </cell>
          <cell r="Y123">
            <v>1</v>
          </cell>
          <cell r="Z123" t="str">
            <v>Residential - Generic</v>
          </cell>
          <cell r="AB123" t="str">
            <v>No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</row>
        <row r="124">
          <cell r="A124">
            <v>13</v>
          </cell>
          <cell r="B124">
            <v>121</v>
          </cell>
          <cell r="C124" t="str">
            <v>Residential</v>
          </cell>
          <cell r="D124" t="str">
            <v>Residential Low Income Weatherization</v>
          </cell>
          <cell r="F124">
            <v>2015</v>
          </cell>
          <cell r="G124">
            <v>2024</v>
          </cell>
          <cell r="H124">
            <v>2015</v>
          </cell>
          <cell r="I124">
            <v>2024</v>
          </cell>
          <cell r="J124">
            <v>0</v>
          </cell>
          <cell r="K124">
            <v>1</v>
          </cell>
          <cell r="S124">
            <v>0</v>
          </cell>
          <cell r="V124">
            <v>0.3</v>
          </cell>
          <cell r="W124">
            <v>10</v>
          </cell>
          <cell r="X124">
            <v>0.1</v>
          </cell>
          <cell r="Y124">
            <v>1</v>
          </cell>
          <cell r="Z124" t="str">
            <v>Residential - Generic</v>
          </cell>
          <cell r="AB124" t="str">
            <v>Yes</v>
          </cell>
          <cell r="AC124">
            <v>0.01</v>
          </cell>
          <cell r="AD124">
            <v>0.01</v>
          </cell>
          <cell r="AE124">
            <v>0.01</v>
          </cell>
          <cell r="AF124">
            <v>0.01</v>
          </cell>
          <cell r="AG124">
            <v>0.01</v>
          </cell>
          <cell r="AH124">
            <v>0.01</v>
          </cell>
          <cell r="AI124">
            <v>0.01</v>
          </cell>
          <cell r="AJ124">
            <v>0.01</v>
          </cell>
          <cell r="AK124">
            <v>0.01</v>
          </cell>
          <cell r="AL124">
            <v>0.01</v>
          </cell>
        </row>
        <row r="125">
          <cell r="A125">
            <v>13</v>
          </cell>
          <cell r="B125">
            <v>122</v>
          </cell>
          <cell r="C125" t="str">
            <v>Residential</v>
          </cell>
          <cell r="D125" t="str">
            <v>Residential Low Income Weatherization</v>
          </cell>
          <cell r="E125" t="str">
            <v>Residential Low Income Weatherization - Custom Measure Bundle 1</v>
          </cell>
          <cell r="F125">
            <v>2015</v>
          </cell>
          <cell r="G125">
            <v>2024</v>
          </cell>
          <cell r="H125">
            <v>2015</v>
          </cell>
          <cell r="I125">
            <v>2024</v>
          </cell>
          <cell r="J125">
            <v>0</v>
          </cell>
          <cell r="K125">
            <v>1</v>
          </cell>
          <cell r="S125">
            <v>0</v>
          </cell>
          <cell r="V125">
            <v>0.3</v>
          </cell>
          <cell r="W125">
            <v>10</v>
          </cell>
          <cell r="X125">
            <v>0.1</v>
          </cell>
          <cell r="Y125">
            <v>1</v>
          </cell>
          <cell r="Z125" t="str">
            <v>Residential - Generic</v>
          </cell>
          <cell r="AB125" t="str">
            <v>No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</row>
        <row r="126">
          <cell r="A126">
            <v>13</v>
          </cell>
          <cell r="B126">
            <v>123</v>
          </cell>
          <cell r="C126" t="str">
            <v>Residential</v>
          </cell>
          <cell r="D126" t="str">
            <v>Residential Low Income Weatherization</v>
          </cell>
          <cell r="E126" t="str">
            <v>Residential Low Income Weatherization - Custom Measure Bundle 2</v>
          </cell>
          <cell r="F126">
            <v>2015</v>
          </cell>
          <cell r="G126">
            <v>2024</v>
          </cell>
          <cell r="H126">
            <v>2015</v>
          </cell>
          <cell r="I126">
            <v>2024</v>
          </cell>
          <cell r="J126">
            <v>0</v>
          </cell>
          <cell r="K126">
            <v>1</v>
          </cell>
          <cell r="S126">
            <v>0</v>
          </cell>
          <cell r="V126">
            <v>0.3</v>
          </cell>
          <cell r="W126">
            <v>10</v>
          </cell>
          <cell r="X126">
            <v>0.1</v>
          </cell>
          <cell r="Y126">
            <v>1</v>
          </cell>
          <cell r="Z126" t="str">
            <v>Residential - Generic</v>
          </cell>
          <cell r="AB126" t="str">
            <v>No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</row>
        <row r="127">
          <cell r="A127">
            <v>13</v>
          </cell>
          <cell r="B127">
            <v>124</v>
          </cell>
          <cell r="C127" t="str">
            <v>Residential</v>
          </cell>
          <cell r="D127" t="str">
            <v>Residential Low Income Weatherization</v>
          </cell>
          <cell r="E127" t="str">
            <v>Residential Low Income Weatherization - Custom Measure Bundle 3</v>
          </cell>
          <cell r="F127">
            <v>2015</v>
          </cell>
          <cell r="G127">
            <v>2024</v>
          </cell>
          <cell r="H127">
            <v>2015</v>
          </cell>
          <cell r="I127">
            <v>2024</v>
          </cell>
          <cell r="J127">
            <v>0</v>
          </cell>
          <cell r="K127">
            <v>1</v>
          </cell>
          <cell r="S127">
            <v>0</v>
          </cell>
          <cell r="V127">
            <v>0.3</v>
          </cell>
          <cell r="W127">
            <v>10</v>
          </cell>
          <cell r="X127">
            <v>0.1</v>
          </cell>
          <cell r="Y127">
            <v>1</v>
          </cell>
          <cell r="Z127" t="str">
            <v>Residential - Generic</v>
          </cell>
          <cell r="AB127" t="str">
            <v>No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</row>
        <row r="128">
          <cell r="A128">
            <v>13</v>
          </cell>
          <cell r="B128">
            <v>125</v>
          </cell>
          <cell r="C128" t="str">
            <v>Residential</v>
          </cell>
          <cell r="D128" t="str">
            <v>Residential Low Income Weatherization</v>
          </cell>
          <cell r="E128" t="str">
            <v>Residential Low Income Weatherization - Custom Measure Bundle 4</v>
          </cell>
          <cell r="F128">
            <v>2015</v>
          </cell>
          <cell r="G128">
            <v>2024</v>
          </cell>
          <cell r="H128">
            <v>2015</v>
          </cell>
          <cell r="I128">
            <v>2024</v>
          </cell>
          <cell r="J128">
            <v>0</v>
          </cell>
          <cell r="K128">
            <v>1</v>
          </cell>
          <cell r="S128">
            <v>0</v>
          </cell>
          <cell r="V128">
            <v>0.3</v>
          </cell>
          <cell r="W128">
            <v>10</v>
          </cell>
          <cell r="X128">
            <v>0.1</v>
          </cell>
          <cell r="Y128">
            <v>1</v>
          </cell>
          <cell r="Z128" t="str">
            <v>Residential - Generic</v>
          </cell>
          <cell r="AB128" t="str">
            <v>No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</row>
        <row r="129">
          <cell r="A129">
            <v>13</v>
          </cell>
          <cell r="B129">
            <v>126</v>
          </cell>
          <cell r="C129" t="str">
            <v>Residential</v>
          </cell>
          <cell r="D129" t="str">
            <v>Residential Low Income Weatherization</v>
          </cell>
          <cell r="E129" t="str">
            <v>Residential Low Income Weatherization - Custom Measure Bundle 5</v>
          </cell>
          <cell r="F129">
            <v>2015</v>
          </cell>
          <cell r="G129">
            <v>2024</v>
          </cell>
          <cell r="H129">
            <v>2015</v>
          </cell>
          <cell r="I129">
            <v>2024</v>
          </cell>
          <cell r="J129">
            <v>0</v>
          </cell>
          <cell r="K129">
            <v>1</v>
          </cell>
          <cell r="S129">
            <v>0</v>
          </cell>
          <cell r="V129">
            <v>0.3</v>
          </cell>
          <cell r="W129">
            <v>10</v>
          </cell>
          <cell r="X129">
            <v>0.1</v>
          </cell>
          <cell r="Y129">
            <v>1</v>
          </cell>
          <cell r="Z129" t="str">
            <v>Residential - Generic</v>
          </cell>
          <cell r="AB129" t="str">
            <v>No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</row>
        <row r="130">
          <cell r="A130">
            <v>13</v>
          </cell>
          <cell r="B130">
            <v>127</v>
          </cell>
          <cell r="C130" t="str">
            <v>Residential</v>
          </cell>
          <cell r="D130" t="str">
            <v>Residential Low Income Weatherization</v>
          </cell>
          <cell r="E130" t="str">
            <v>Residential Low Income Weatherization - Custom Measure Bundle 6</v>
          </cell>
          <cell r="F130">
            <v>2015</v>
          </cell>
          <cell r="G130">
            <v>2024</v>
          </cell>
          <cell r="H130">
            <v>2015</v>
          </cell>
          <cell r="I130">
            <v>2024</v>
          </cell>
          <cell r="J130">
            <v>0</v>
          </cell>
          <cell r="K130">
            <v>1</v>
          </cell>
          <cell r="S130">
            <v>0</v>
          </cell>
          <cell r="V130">
            <v>0.3</v>
          </cell>
          <cell r="W130">
            <v>10</v>
          </cell>
          <cell r="X130">
            <v>0.1</v>
          </cell>
          <cell r="Y130">
            <v>1</v>
          </cell>
          <cell r="Z130" t="str">
            <v>Residential - Generic</v>
          </cell>
          <cell r="AB130" t="str">
            <v>No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</row>
        <row r="131">
          <cell r="A131">
            <v>13</v>
          </cell>
          <cell r="B131">
            <v>128</v>
          </cell>
          <cell r="C131" t="str">
            <v>Residential</v>
          </cell>
          <cell r="D131" t="str">
            <v>Residential Low Income Weatherization</v>
          </cell>
          <cell r="E131" t="str">
            <v>Residential Low Income Weatherization - Custom Measure Bundle 7</v>
          </cell>
          <cell r="F131">
            <v>2015</v>
          </cell>
          <cell r="G131">
            <v>2024</v>
          </cell>
          <cell r="H131">
            <v>2015</v>
          </cell>
          <cell r="I131">
            <v>2024</v>
          </cell>
          <cell r="J131">
            <v>0</v>
          </cell>
          <cell r="K131">
            <v>1</v>
          </cell>
          <cell r="S131">
            <v>0</v>
          </cell>
          <cell r="V131">
            <v>0.3</v>
          </cell>
          <cell r="W131">
            <v>10</v>
          </cell>
          <cell r="X131">
            <v>0.1</v>
          </cell>
          <cell r="Y131">
            <v>1</v>
          </cell>
          <cell r="Z131" t="str">
            <v>Residential - Generic</v>
          </cell>
          <cell r="AB131" t="str">
            <v>No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</row>
        <row r="132">
          <cell r="A132">
            <v>13</v>
          </cell>
          <cell r="B132">
            <v>129</v>
          </cell>
          <cell r="C132" t="str">
            <v>Residential</v>
          </cell>
          <cell r="D132" t="str">
            <v>Residential Low Income Weatherization</v>
          </cell>
          <cell r="E132" t="str">
            <v>Residential Low Income Weatherization - Custom Measure Bundle 8</v>
          </cell>
          <cell r="F132">
            <v>2015</v>
          </cell>
          <cell r="G132">
            <v>2024</v>
          </cell>
          <cell r="H132">
            <v>2015</v>
          </cell>
          <cell r="I132">
            <v>2024</v>
          </cell>
          <cell r="J132">
            <v>0</v>
          </cell>
          <cell r="K132">
            <v>1</v>
          </cell>
          <cell r="S132">
            <v>0</v>
          </cell>
          <cell r="V132">
            <v>0.3</v>
          </cell>
          <cell r="W132">
            <v>10</v>
          </cell>
          <cell r="X132">
            <v>0.1</v>
          </cell>
          <cell r="Y132">
            <v>1</v>
          </cell>
          <cell r="Z132" t="str">
            <v>Residential - Generic</v>
          </cell>
          <cell r="AB132" t="str">
            <v>No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</row>
        <row r="133">
          <cell r="A133">
            <v>13</v>
          </cell>
          <cell r="B133">
            <v>130</v>
          </cell>
          <cell r="C133" t="str">
            <v>Residential</v>
          </cell>
          <cell r="D133" t="str">
            <v>Residential Low Income Weatherization</v>
          </cell>
          <cell r="E133" t="str">
            <v>Residential Low Income Weatherization - Custom Measure Bundle 9</v>
          </cell>
          <cell r="F133">
            <v>2015</v>
          </cell>
          <cell r="G133">
            <v>2024</v>
          </cell>
          <cell r="H133">
            <v>2015</v>
          </cell>
          <cell r="I133">
            <v>2024</v>
          </cell>
          <cell r="J133">
            <v>0</v>
          </cell>
          <cell r="K133">
            <v>1</v>
          </cell>
          <cell r="S133">
            <v>0</v>
          </cell>
          <cell r="V133">
            <v>0.3</v>
          </cell>
          <cell r="W133">
            <v>10</v>
          </cell>
          <cell r="X133">
            <v>0.1</v>
          </cell>
          <cell r="Y133">
            <v>1</v>
          </cell>
          <cell r="Z133" t="str">
            <v>Residential - Generic</v>
          </cell>
          <cell r="AB133" t="str">
            <v>No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</row>
        <row r="134">
          <cell r="A134">
            <v>14</v>
          </cell>
          <cell r="B134">
            <v>131</v>
          </cell>
          <cell r="C134" t="str">
            <v>Residential</v>
          </cell>
          <cell r="D134" t="str">
            <v>BuildSmart</v>
          </cell>
          <cell r="F134">
            <v>2015</v>
          </cell>
          <cell r="G134">
            <v>2024</v>
          </cell>
          <cell r="H134">
            <v>2015</v>
          </cell>
          <cell r="I134">
            <v>2024</v>
          </cell>
          <cell r="J134">
            <v>0</v>
          </cell>
          <cell r="K134">
            <v>1</v>
          </cell>
          <cell r="S134">
            <v>0</v>
          </cell>
          <cell r="V134">
            <v>0.6</v>
          </cell>
          <cell r="W134">
            <v>10</v>
          </cell>
          <cell r="X134">
            <v>0.05</v>
          </cell>
          <cell r="Y134">
            <v>1</v>
          </cell>
          <cell r="Z134" t="str">
            <v>Residential - Generic</v>
          </cell>
          <cell r="AB134" t="str">
            <v>Yes</v>
          </cell>
          <cell r="AC134">
            <v>0.01</v>
          </cell>
          <cell r="AD134">
            <v>0.01</v>
          </cell>
          <cell r="AE134">
            <v>0.01</v>
          </cell>
          <cell r="AF134">
            <v>0.01</v>
          </cell>
          <cell r="AG134">
            <v>0.01</v>
          </cell>
          <cell r="AH134">
            <v>0.01</v>
          </cell>
          <cell r="AI134">
            <v>0.01</v>
          </cell>
          <cell r="AJ134">
            <v>0.01</v>
          </cell>
          <cell r="AK134">
            <v>0.01</v>
          </cell>
          <cell r="AL134">
            <v>0.01</v>
          </cell>
        </row>
        <row r="135">
          <cell r="A135">
            <v>14</v>
          </cell>
          <cell r="B135">
            <v>132</v>
          </cell>
          <cell r="C135" t="str">
            <v>Residential</v>
          </cell>
          <cell r="D135" t="str">
            <v>BuildSmart</v>
          </cell>
          <cell r="E135" t="str">
            <v>BuildSmart - Custom Measure Bundle 1</v>
          </cell>
          <cell r="F135">
            <v>2015</v>
          </cell>
          <cell r="G135">
            <v>2024</v>
          </cell>
          <cell r="H135">
            <v>2015</v>
          </cell>
          <cell r="I135">
            <v>2024</v>
          </cell>
          <cell r="J135">
            <v>0</v>
          </cell>
          <cell r="K135">
            <v>1</v>
          </cell>
          <cell r="S135">
            <v>0</v>
          </cell>
          <cell r="V135">
            <v>0.6</v>
          </cell>
          <cell r="W135">
            <v>10</v>
          </cell>
          <cell r="X135">
            <v>0.05</v>
          </cell>
          <cell r="Y135">
            <v>1</v>
          </cell>
          <cell r="Z135" t="str">
            <v>Residential - Generic</v>
          </cell>
          <cell r="AB135" t="str">
            <v>No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</row>
        <row r="136">
          <cell r="A136">
            <v>14</v>
          </cell>
          <cell r="B136">
            <v>133</v>
          </cell>
          <cell r="C136" t="str">
            <v>Residential</v>
          </cell>
          <cell r="D136" t="str">
            <v>BuildSmart</v>
          </cell>
          <cell r="E136" t="str">
            <v>BuildSmart - Custom Measure Bundle 2</v>
          </cell>
          <cell r="F136">
            <v>2015</v>
          </cell>
          <cell r="G136">
            <v>2024</v>
          </cell>
          <cell r="H136">
            <v>2015</v>
          </cell>
          <cell r="I136">
            <v>2024</v>
          </cell>
          <cell r="J136">
            <v>0</v>
          </cell>
          <cell r="K136">
            <v>1</v>
          </cell>
          <cell r="S136">
            <v>0</v>
          </cell>
          <cell r="V136">
            <v>0.6</v>
          </cell>
          <cell r="W136">
            <v>10</v>
          </cell>
          <cell r="X136">
            <v>0.05</v>
          </cell>
          <cell r="Y136">
            <v>1</v>
          </cell>
          <cell r="Z136" t="str">
            <v>Residential - Generic</v>
          </cell>
          <cell r="AB136" t="str">
            <v>No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</row>
        <row r="137">
          <cell r="A137">
            <v>14</v>
          </cell>
          <cell r="B137">
            <v>134</v>
          </cell>
          <cell r="C137" t="str">
            <v>Residential</v>
          </cell>
          <cell r="D137" t="str">
            <v>BuildSmart</v>
          </cell>
          <cell r="E137" t="str">
            <v>BuildSmart - Custom Measure Bundle 3</v>
          </cell>
          <cell r="F137">
            <v>2015</v>
          </cell>
          <cell r="G137">
            <v>2024</v>
          </cell>
          <cell r="H137">
            <v>2015</v>
          </cell>
          <cell r="I137">
            <v>2024</v>
          </cell>
          <cell r="J137">
            <v>0</v>
          </cell>
          <cell r="K137">
            <v>1</v>
          </cell>
          <cell r="S137">
            <v>0</v>
          </cell>
          <cell r="V137">
            <v>0.6</v>
          </cell>
          <cell r="W137">
            <v>10</v>
          </cell>
          <cell r="X137">
            <v>0.05</v>
          </cell>
          <cell r="Y137">
            <v>1</v>
          </cell>
          <cell r="Z137" t="str">
            <v>Residential - Generic</v>
          </cell>
          <cell r="AB137" t="str">
            <v>No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</row>
        <row r="138">
          <cell r="A138">
            <v>14</v>
          </cell>
          <cell r="B138">
            <v>135</v>
          </cell>
          <cell r="C138" t="str">
            <v>Residential</v>
          </cell>
          <cell r="D138" t="str">
            <v>BuildSmart</v>
          </cell>
          <cell r="E138" t="str">
            <v>BuildSmart - Custom Measure Bundle 4</v>
          </cell>
          <cell r="F138">
            <v>2015</v>
          </cell>
          <cell r="G138">
            <v>2024</v>
          </cell>
          <cell r="H138">
            <v>2015</v>
          </cell>
          <cell r="I138">
            <v>2024</v>
          </cell>
          <cell r="J138">
            <v>0</v>
          </cell>
          <cell r="K138">
            <v>1</v>
          </cell>
          <cell r="S138">
            <v>0</v>
          </cell>
          <cell r="V138">
            <v>0.6</v>
          </cell>
          <cell r="W138">
            <v>10</v>
          </cell>
          <cell r="X138">
            <v>0.05</v>
          </cell>
          <cell r="Y138">
            <v>1</v>
          </cell>
          <cell r="Z138" t="str">
            <v>Residential - Generic</v>
          </cell>
          <cell r="AB138" t="str">
            <v>No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</row>
        <row r="139">
          <cell r="A139">
            <v>14</v>
          </cell>
          <cell r="B139">
            <v>136</v>
          </cell>
          <cell r="C139" t="str">
            <v>Residential</v>
          </cell>
          <cell r="D139" t="str">
            <v>BuildSmart</v>
          </cell>
          <cell r="E139" t="str">
            <v>BuildSmart - Custom Measure Bundle 5</v>
          </cell>
          <cell r="F139">
            <v>2015</v>
          </cell>
          <cell r="G139">
            <v>2024</v>
          </cell>
          <cell r="H139">
            <v>2015</v>
          </cell>
          <cell r="I139">
            <v>2024</v>
          </cell>
          <cell r="J139">
            <v>0</v>
          </cell>
          <cell r="K139">
            <v>1</v>
          </cell>
          <cell r="S139">
            <v>0</v>
          </cell>
          <cell r="V139">
            <v>0.6</v>
          </cell>
          <cell r="W139">
            <v>10</v>
          </cell>
          <cell r="X139">
            <v>0.05</v>
          </cell>
          <cell r="Y139">
            <v>1</v>
          </cell>
          <cell r="Z139" t="str">
            <v>Residential - Generic</v>
          </cell>
          <cell r="AB139" t="str">
            <v>No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</row>
        <row r="140">
          <cell r="A140">
            <v>14</v>
          </cell>
          <cell r="B140">
            <v>137</v>
          </cell>
          <cell r="C140" t="str">
            <v>Residential</v>
          </cell>
          <cell r="D140" t="str">
            <v>BuildSmart</v>
          </cell>
          <cell r="E140" t="str">
            <v>BuildSmart - Custom Measure Bundle 6</v>
          </cell>
          <cell r="F140">
            <v>2015</v>
          </cell>
          <cell r="G140">
            <v>2024</v>
          </cell>
          <cell r="H140">
            <v>2015</v>
          </cell>
          <cell r="I140">
            <v>2024</v>
          </cell>
          <cell r="J140">
            <v>0</v>
          </cell>
          <cell r="K140">
            <v>1</v>
          </cell>
          <cell r="S140">
            <v>0</v>
          </cell>
          <cell r="V140">
            <v>0.6</v>
          </cell>
          <cell r="W140">
            <v>10</v>
          </cell>
          <cell r="X140">
            <v>0.05</v>
          </cell>
          <cell r="Y140">
            <v>1</v>
          </cell>
          <cell r="Z140" t="str">
            <v>Residential - Generic</v>
          </cell>
          <cell r="AB140" t="str">
            <v>No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</row>
        <row r="141">
          <cell r="A141">
            <v>14</v>
          </cell>
          <cell r="B141">
            <v>138</v>
          </cell>
          <cell r="C141" t="str">
            <v>Residential</v>
          </cell>
          <cell r="D141" t="str">
            <v>BuildSmart</v>
          </cell>
          <cell r="E141" t="str">
            <v>BuildSmart - Custom Measure Bundle 7</v>
          </cell>
          <cell r="F141">
            <v>2015</v>
          </cell>
          <cell r="G141">
            <v>2024</v>
          </cell>
          <cell r="H141">
            <v>2015</v>
          </cell>
          <cell r="I141">
            <v>2024</v>
          </cell>
          <cell r="J141">
            <v>0</v>
          </cell>
          <cell r="K141">
            <v>1</v>
          </cell>
          <cell r="S141">
            <v>0</v>
          </cell>
          <cell r="V141">
            <v>0.6</v>
          </cell>
          <cell r="W141">
            <v>10</v>
          </cell>
          <cell r="X141">
            <v>0.05</v>
          </cell>
          <cell r="Y141">
            <v>1</v>
          </cell>
          <cell r="Z141" t="str">
            <v>Residential - Generic</v>
          </cell>
          <cell r="AB141" t="str">
            <v>No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</row>
        <row r="142">
          <cell r="A142">
            <v>14</v>
          </cell>
          <cell r="B142">
            <v>139</v>
          </cell>
          <cell r="C142" t="str">
            <v>Residential</v>
          </cell>
          <cell r="D142" t="str">
            <v>BuildSmart</v>
          </cell>
          <cell r="E142" t="str">
            <v>BuildSmart - Custom Measure Bundle 8</v>
          </cell>
          <cell r="F142">
            <v>2015</v>
          </cell>
          <cell r="G142">
            <v>2024</v>
          </cell>
          <cell r="H142">
            <v>2015</v>
          </cell>
          <cell r="I142">
            <v>2024</v>
          </cell>
          <cell r="J142">
            <v>0</v>
          </cell>
          <cell r="K142">
            <v>1</v>
          </cell>
          <cell r="S142">
            <v>0</v>
          </cell>
          <cell r="V142">
            <v>0.6</v>
          </cell>
          <cell r="W142">
            <v>10</v>
          </cell>
          <cell r="X142">
            <v>0.05</v>
          </cell>
          <cell r="Y142">
            <v>1</v>
          </cell>
          <cell r="Z142" t="str">
            <v>Residential - Generic</v>
          </cell>
          <cell r="AB142" t="str">
            <v>No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</row>
        <row r="143">
          <cell r="A143">
            <v>14</v>
          </cell>
          <cell r="B143">
            <v>140</v>
          </cell>
          <cell r="C143" t="str">
            <v>Residential</v>
          </cell>
          <cell r="D143" t="str">
            <v>BuildSmart</v>
          </cell>
          <cell r="E143" t="str">
            <v>BuildSmart - Custom Measure Bundle 9</v>
          </cell>
          <cell r="F143">
            <v>2015</v>
          </cell>
          <cell r="G143">
            <v>2024</v>
          </cell>
          <cell r="H143">
            <v>2015</v>
          </cell>
          <cell r="I143">
            <v>2024</v>
          </cell>
          <cell r="J143">
            <v>0</v>
          </cell>
          <cell r="K143">
            <v>1</v>
          </cell>
          <cell r="S143">
            <v>0</v>
          </cell>
          <cell r="V143">
            <v>0.6</v>
          </cell>
          <cell r="W143">
            <v>10</v>
          </cell>
          <cell r="X143">
            <v>0.05</v>
          </cell>
          <cell r="Y143">
            <v>1</v>
          </cell>
          <cell r="Z143" t="str">
            <v>Residential - Generic</v>
          </cell>
          <cell r="AB143" t="str">
            <v>No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</row>
        <row r="144">
          <cell r="A144">
            <v>15</v>
          </cell>
          <cell r="B144">
            <v>141</v>
          </cell>
          <cell r="C144" t="str">
            <v>Residential</v>
          </cell>
          <cell r="D144" t="str">
            <v>Appliances</v>
          </cell>
          <cell r="F144">
            <v>2015</v>
          </cell>
          <cell r="G144">
            <v>2024</v>
          </cell>
          <cell r="H144">
            <v>2015</v>
          </cell>
          <cell r="I144">
            <v>2024</v>
          </cell>
          <cell r="J144">
            <v>0</v>
          </cell>
          <cell r="K144">
            <v>1</v>
          </cell>
          <cell r="S144">
            <v>0</v>
          </cell>
          <cell r="V144">
            <v>0.6</v>
          </cell>
          <cell r="W144">
            <v>10</v>
          </cell>
          <cell r="X144">
            <v>0.05</v>
          </cell>
          <cell r="Y144">
            <v>1</v>
          </cell>
          <cell r="Z144" t="str">
            <v>Residential - Generic</v>
          </cell>
          <cell r="AB144" t="str">
            <v>No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</row>
        <row r="145">
          <cell r="A145">
            <v>15</v>
          </cell>
          <cell r="B145">
            <v>142</v>
          </cell>
          <cell r="C145" t="str">
            <v>Residential</v>
          </cell>
          <cell r="D145" t="str">
            <v>Appliances</v>
          </cell>
          <cell r="E145" t="str">
            <v>Appliances- Custom Measure Bundle 1</v>
          </cell>
          <cell r="F145">
            <v>2015</v>
          </cell>
          <cell r="G145">
            <v>2024</v>
          </cell>
          <cell r="H145">
            <v>2015</v>
          </cell>
          <cell r="I145">
            <v>2024</v>
          </cell>
          <cell r="J145">
            <v>0</v>
          </cell>
          <cell r="K145">
            <v>1</v>
          </cell>
          <cell r="S145">
            <v>0</v>
          </cell>
          <cell r="V145">
            <v>0.6</v>
          </cell>
          <cell r="W145">
            <v>10</v>
          </cell>
          <cell r="X145">
            <v>0.05</v>
          </cell>
          <cell r="Y145">
            <v>1</v>
          </cell>
          <cell r="Z145" t="str">
            <v>Residential - Generic</v>
          </cell>
          <cell r="AB145" t="str">
            <v>No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</row>
        <row r="146">
          <cell r="A146">
            <v>15</v>
          </cell>
          <cell r="B146">
            <v>143</v>
          </cell>
          <cell r="C146" t="str">
            <v>Residential</v>
          </cell>
          <cell r="D146" t="str">
            <v>Appliances</v>
          </cell>
          <cell r="E146" t="str">
            <v>Appliances- Custom Measure Bundle 2</v>
          </cell>
          <cell r="F146">
            <v>2015</v>
          </cell>
          <cell r="G146">
            <v>2024</v>
          </cell>
          <cell r="H146">
            <v>2015</v>
          </cell>
          <cell r="I146">
            <v>2024</v>
          </cell>
          <cell r="J146">
            <v>0</v>
          </cell>
          <cell r="K146">
            <v>1</v>
          </cell>
          <cell r="S146">
            <v>0</v>
          </cell>
          <cell r="V146">
            <v>0.6</v>
          </cell>
          <cell r="W146">
            <v>10</v>
          </cell>
          <cell r="X146">
            <v>0.05</v>
          </cell>
          <cell r="Y146">
            <v>1</v>
          </cell>
          <cell r="Z146" t="str">
            <v>Residential - Generic</v>
          </cell>
          <cell r="AB146" t="str">
            <v>No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</row>
        <row r="147">
          <cell r="A147">
            <v>15</v>
          </cell>
          <cell r="B147">
            <v>144</v>
          </cell>
          <cell r="C147" t="str">
            <v>Residential</v>
          </cell>
          <cell r="D147" t="str">
            <v>Appliances</v>
          </cell>
          <cell r="E147" t="str">
            <v>Appliances- Custom Measure Bundle 3</v>
          </cell>
          <cell r="F147">
            <v>2015</v>
          </cell>
          <cell r="G147">
            <v>2024</v>
          </cell>
          <cell r="H147">
            <v>2015</v>
          </cell>
          <cell r="I147">
            <v>2024</v>
          </cell>
          <cell r="J147">
            <v>0</v>
          </cell>
          <cell r="K147">
            <v>1</v>
          </cell>
          <cell r="S147">
            <v>0</v>
          </cell>
          <cell r="V147">
            <v>0.6</v>
          </cell>
          <cell r="W147">
            <v>10</v>
          </cell>
          <cell r="X147">
            <v>0.05</v>
          </cell>
          <cell r="Y147">
            <v>1</v>
          </cell>
          <cell r="Z147" t="str">
            <v>Residential - Generic</v>
          </cell>
          <cell r="AB147" t="str">
            <v>No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</row>
        <row r="148">
          <cell r="A148">
            <v>15</v>
          </cell>
          <cell r="B148">
            <v>145</v>
          </cell>
          <cell r="C148" t="str">
            <v>Residential</v>
          </cell>
          <cell r="D148" t="str">
            <v>Appliances</v>
          </cell>
          <cell r="E148" t="str">
            <v>Appliances- Custom Measure Bundle 4</v>
          </cell>
          <cell r="F148">
            <v>2015</v>
          </cell>
          <cell r="G148">
            <v>2024</v>
          </cell>
          <cell r="H148">
            <v>2015</v>
          </cell>
          <cell r="I148">
            <v>2024</v>
          </cell>
          <cell r="J148">
            <v>0</v>
          </cell>
          <cell r="K148">
            <v>1</v>
          </cell>
          <cell r="S148">
            <v>0</v>
          </cell>
          <cell r="V148">
            <v>0.6</v>
          </cell>
          <cell r="W148">
            <v>10</v>
          </cell>
          <cell r="X148">
            <v>0.05</v>
          </cell>
          <cell r="Y148">
            <v>1</v>
          </cell>
          <cell r="Z148" t="str">
            <v>Residential - Generic</v>
          </cell>
          <cell r="AB148" t="str">
            <v>No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</row>
        <row r="149">
          <cell r="A149">
            <v>15</v>
          </cell>
          <cell r="B149">
            <v>146</v>
          </cell>
          <cell r="C149" t="str">
            <v>Residential</v>
          </cell>
          <cell r="D149" t="str">
            <v>Appliances</v>
          </cell>
          <cell r="E149" t="str">
            <v>Appliances- Custom Measure Bundle 5</v>
          </cell>
          <cell r="F149">
            <v>2015</v>
          </cell>
          <cell r="G149">
            <v>2024</v>
          </cell>
          <cell r="H149">
            <v>2015</v>
          </cell>
          <cell r="I149">
            <v>2024</v>
          </cell>
          <cell r="J149">
            <v>0</v>
          </cell>
          <cell r="K149">
            <v>1</v>
          </cell>
          <cell r="S149">
            <v>0</v>
          </cell>
          <cell r="V149">
            <v>0.6</v>
          </cell>
          <cell r="W149">
            <v>10</v>
          </cell>
          <cell r="X149">
            <v>0.05</v>
          </cell>
          <cell r="Y149">
            <v>1</v>
          </cell>
          <cell r="Z149" t="str">
            <v>Residential - Generic</v>
          </cell>
          <cell r="AB149" t="str">
            <v>No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</row>
        <row r="150">
          <cell r="A150">
            <v>15</v>
          </cell>
          <cell r="B150">
            <v>147</v>
          </cell>
          <cell r="C150" t="str">
            <v>Residential</v>
          </cell>
          <cell r="D150" t="str">
            <v>Appliances</v>
          </cell>
          <cell r="E150" t="str">
            <v>Appliances- Custom Measure Bundle 6</v>
          </cell>
          <cell r="F150">
            <v>2015</v>
          </cell>
          <cell r="G150">
            <v>2024</v>
          </cell>
          <cell r="H150">
            <v>2015</v>
          </cell>
          <cell r="I150">
            <v>2024</v>
          </cell>
          <cell r="J150">
            <v>0</v>
          </cell>
          <cell r="K150">
            <v>1</v>
          </cell>
          <cell r="S150">
            <v>0</v>
          </cell>
          <cell r="V150">
            <v>0.6</v>
          </cell>
          <cell r="W150">
            <v>10</v>
          </cell>
          <cell r="X150">
            <v>0.05</v>
          </cell>
          <cell r="Y150">
            <v>1</v>
          </cell>
          <cell r="Z150" t="str">
            <v>Residential - Generic</v>
          </cell>
          <cell r="AB150" t="str">
            <v>No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</row>
        <row r="151">
          <cell r="A151">
            <v>15</v>
          </cell>
          <cell r="B151">
            <v>148</v>
          </cell>
          <cell r="C151" t="str">
            <v>Residential</v>
          </cell>
          <cell r="D151" t="str">
            <v>Appliances</v>
          </cell>
          <cell r="E151" t="str">
            <v>Appliances- Custom Measure Bundle 7</v>
          </cell>
          <cell r="F151">
            <v>2015</v>
          </cell>
          <cell r="G151">
            <v>2024</v>
          </cell>
          <cell r="H151">
            <v>2015</v>
          </cell>
          <cell r="I151">
            <v>2024</v>
          </cell>
          <cell r="J151">
            <v>0</v>
          </cell>
          <cell r="K151">
            <v>1</v>
          </cell>
          <cell r="S151">
            <v>0</v>
          </cell>
          <cell r="V151">
            <v>0.6</v>
          </cell>
          <cell r="W151">
            <v>10</v>
          </cell>
          <cell r="X151">
            <v>0.05</v>
          </cell>
          <cell r="Y151">
            <v>1</v>
          </cell>
          <cell r="Z151" t="str">
            <v>Residential - Generic</v>
          </cell>
          <cell r="AB151" t="str">
            <v>No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</row>
        <row r="152">
          <cell r="A152">
            <v>15</v>
          </cell>
          <cell r="B152">
            <v>149</v>
          </cell>
          <cell r="C152" t="str">
            <v>Residential</v>
          </cell>
          <cell r="D152" t="str">
            <v>Appliances</v>
          </cell>
          <cell r="E152" t="str">
            <v>Appliances- Custom Measure Bundle 8</v>
          </cell>
          <cell r="F152">
            <v>2015</v>
          </cell>
          <cell r="G152">
            <v>2024</v>
          </cell>
          <cell r="H152">
            <v>2015</v>
          </cell>
          <cell r="I152">
            <v>2024</v>
          </cell>
          <cell r="J152">
            <v>0</v>
          </cell>
          <cell r="K152">
            <v>1</v>
          </cell>
          <cell r="S152">
            <v>0</v>
          </cell>
          <cell r="V152">
            <v>0.6</v>
          </cell>
          <cell r="W152">
            <v>10</v>
          </cell>
          <cell r="X152">
            <v>0.05</v>
          </cell>
          <cell r="Y152">
            <v>1</v>
          </cell>
          <cell r="Z152" t="str">
            <v>Residential - Generic</v>
          </cell>
          <cell r="AB152" t="str">
            <v>No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</row>
        <row r="153">
          <cell r="A153">
            <v>15</v>
          </cell>
          <cell r="B153">
            <v>150</v>
          </cell>
          <cell r="C153" t="str">
            <v>Residential</v>
          </cell>
          <cell r="D153" t="str">
            <v>Appliances</v>
          </cell>
          <cell r="E153" t="str">
            <v>Appliances- Custom Measure Bundle 9</v>
          </cell>
          <cell r="F153">
            <v>2015</v>
          </cell>
          <cell r="G153">
            <v>2024</v>
          </cell>
          <cell r="H153">
            <v>2015</v>
          </cell>
          <cell r="I153">
            <v>2024</v>
          </cell>
          <cell r="J153">
            <v>0</v>
          </cell>
          <cell r="K153">
            <v>1</v>
          </cell>
          <cell r="S153">
            <v>0</v>
          </cell>
          <cell r="V153">
            <v>0.6</v>
          </cell>
          <cell r="W153">
            <v>10</v>
          </cell>
          <cell r="X153">
            <v>0.05</v>
          </cell>
          <cell r="Y153">
            <v>1</v>
          </cell>
          <cell r="Z153" t="str">
            <v>Residential - Generic</v>
          </cell>
          <cell r="AB153" t="str">
            <v>No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</row>
        <row r="154">
          <cell r="A154">
            <v>16</v>
          </cell>
          <cell r="B154">
            <v>151</v>
          </cell>
          <cell r="C154" t="str">
            <v>Residential</v>
          </cell>
          <cell r="D154" t="str">
            <v>Pool Pumps</v>
          </cell>
          <cell r="F154">
            <v>2015</v>
          </cell>
          <cell r="G154">
            <v>2024</v>
          </cell>
          <cell r="H154">
            <v>2015</v>
          </cell>
          <cell r="I154">
            <v>2024</v>
          </cell>
          <cell r="J154">
            <v>0</v>
          </cell>
          <cell r="K154">
            <v>1</v>
          </cell>
          <cell r="S154">
            <v>0</v>
          </cell>
          <cell r="V154">
            <v>0.5</v>
          </cell>
          <cell r="W154">
            <v>10</v>
          </cell>
          <cell r="X154">
            <v>0.1</v>
          </cell>
          <cell r="Y154">
            <v>1</v>
          </cell>
          <cell r="Z154" t="str">
            <v>Residential - Generic</v>
          </cell>
          <cell r="AB154" t="str">
            <v>No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</row>
        <row r="155">
          <cell r="A155">
            <v>16</v>
          </cell>
          <cell r="B155">
            <v>152</v>
          </cell>
          <cell r="C155" t="str">
            <v>Residential</v>
          </cell>
          <cell r="D155" t="str">
            <v>Pool Pumps</v>
          </cell>
          <cell r="E155" t="str">
            <v>Pool Pumps- Custom Measure Bundle 1</v>
          </cell>
          <cell r="F155">
            <v>2015</v>
          </cell>
          <cell r="G155">
            <v>2024</v>
          </cell>
          <cell r="H155">
            <v>2015</v>
          </cell>
          <cell r="I155">
            <v>2024</v>
          </cell>
          <cell r="J155">
            <v>0</v>
          </cell>
          <cell r="K155">
            <v>1</v>
          </cell>
          <cell r="S155">
            <v>0</v>
          </cell>
          <cell r="V155">
            <v>0.5</v>
          </cell>
          <cell r="W155">
            <v>10</v>
          </cell>
          <cell r="X155">
            <v>0.1</v>
          </cell>
          <cell r="Y155">
            <v>1</v>
          </cell>
          <cell r="Z155" t="str">
            <v>Residential - Generic</v>
          </cell>
          <cell r="AB155" t="str">
            <v>No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</row>
        <row r="156">
          <cell r="A156">
            <v>16</v>
          </cell>
          <cell r="B156">
            <v>153</v>
          </cell>
          <cell r="C156" t="str">
            <v>Residential</v>
          </cell>
          <cell r="D156" t="str">
            <v>Pool Pumps</v>
          </cell>
          <cell r="E156" t="str">
            <v>Pool Pumps- Custom Measure Bundle 2</v>
          </cell>
          <cell r="F156">
            <v>2015</v>
          </cell>
          <cell r="G156">
            <v>2024</v>
          </cell>
          <cell r="H156">
            <v>2015</v>
          </cell>
          <cell r="I156">
            <v>2024</v>
          </cell>
          <cell r="J156">
            <v>0</v>
          </cell>
          <cell r="K156">
            <v>1</v>
          </cell>
          <cell r="S156">
            <v>0</v>
          </cell>
          <cell r="V156">
            <v>0.5</v>
          </cell>
          <cell r="W156">
            <v>10</v>
          </cell>
          <cell r="X156">
            <v>0.1</v>
          </cell>
          <cell r="Y156">
            <v>1</v>
          </cell>
          <cell r="Z156" t="str">
            <v>Residential - Generic</v>
          </cell>
          <cell r="AB156" t="str">
            <v>No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</row>
        <row r="157">
          <cell r="A157">
            <v>16</v>
          </cell>
          <cell r="B157">
            <v>154</v>
          </cell>
          <cell r="C157" t="str">
            <v>Residential</v>
          </cell>
          <cell r="D157" t="str">
            <v>Pool Pumps</v>
          </cell>
          <cell r="E157" t="str">
            <v>Pool Pumps- Custom Measure Bundle 3</v>
          </cell>
          <cell r="F157">
            <v>2015</v>
          </cell>
          <cell r="G157">
            <v>2024</v>
          </cell>
          <cell r="H157">
            <v>2015</v>
          </cell>
          <cell r="I157">
            <v>2024</v>
          </cell>
          <cell r="J157">
            <v>0</v>
          </cell>
          <cell r="K157">
            <v>1</v>
          </cell>
          <cell r="S157">
            <v>0</v>
          </cell>
          <cell r="V157">
            <v>0.5</v>
          </cell>
          <cell r="W157">
            <v>10</v>
          </cell>
          <cell r="X157">
            <v>0.1</v>
          </cell>
          <cell r="Y157">
            <v>1</v>
          </cell>
          <cell r="Z157" t="str">
            <v>Residential - Generic</v>
          </cell>
          <cell r="AB157" t="str">
            <v>No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</row>
        <row r="158">
          <cell r="A158">
            <v>16</v>
          </cell>
          <cell r="B158">
            <v>155</v>
          </cell>
          <cell r="C158" t="str">
            <v>Residential</v>
          </cell>
          <cell r="D158" t="str">
            <v>Pool Pumps</v>
          </cell>
          <cell r="E158" t="str">
            <v>Pool Pumps- Custom Measure Bundle 4</v>
          </cell>
          <cell r="F158">
            <v>2015</v>
          </cell>
          <cell r="G158">
            <v>2024</v>
          </cell>
          <cell r="H158">
            <v>2015</v>
          </cell>
          <cell r="I158">
            <v>2024</v>
          </cell>
          <cell r="J158">
            <v>0</v>
          </cell>
          <cell r="K158">
            <v>1</v>
          </cell>
          <cell r="S158">
            <v>0</v>
          </cell>
          <cell r="V158">
            <v>0.5</v>
          </cell>
          <cell r="W158">
            <v>10</v>
          </cell>
          <cell r="X158">
            <v>0.1</v>
          </cell>
          <cell r="Y158">
            <v>1</v>
          </cell>
          <cell r="Z158" t="str">
            <v>Residential - Generic</v>
          </cell>
          <cell r="AB158" t="str">
            <v>No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</row>
        <row r="159">
          <cell r="A159">
            <v>16</v>
          </cell>
          <cell r="B159">
            <v>156</v>
          </cell>
          <cell r="C159" t="str">
            <v>Residential</v>
          </cell>
          <cell r="D159" t="str">
            <v>Pool Pumps</v>
          </cell>
          <cell r="E159" t="str">
            <v>Pool Pumps- Custom Measure Bundle 5</v>
          </cell>
          <cell r="F159">
            <v>2015</v>
          </cell>
          <cell r="G159">
            <v>2024</v>
          </cell>
          <cell r="H159">
            <v>2015</v>
          </cell>
          <cell r="I159">
            <v>2024</v>
          </cell>
          <cell r="J159">
            <v>0</v>
          </cell>
          <cell r="K159">
            <v>1</v>
          </cell>
          <cell r="S159">
            <v>0</v>
          </cell>
          <cell r="V159">
            <v>0.5</v>
          </cell>
          <cell r="W159">
            <v>10</v>
          </cell>
          <cell r="X159">
            <v>0.1</v>
          </cell>
          <cell r="Y159">
            <v>1</v>
          </cell>
          <cell r="Z159" t="str">
            <v>Residential - Generic</v>
          </cell>
          <cell r="AB159" t="str">
            <v>No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</row>
        <row r="160">
          <cell r="A160">
            <v>16</v>
          </cell>
          <cell r="B160">
            <v>157</v>
          </cell>
          <cell r="C160" t="str">
            <v>Residential</v>
          </cell>
          <cell r="D160" t="str">
            <v>Pool Pumps</v>
          </cell>
          <cell r="E160" t="str">
            <v>Pool Pumps- Custom Measure Bundle 6</v>
          </cell>
          <cell r="F160">
            <v>2015</v>
          </cell>
          <cell r="G160">
            <v>2024</v>
          </cell>
          <cell r="H160">
            <v>2015</v>
          </cell>
          <cell r="I160">
            <v>2024</v>
          </cell>
          <cell r="J160">
            <v>0</v>
          </cell>
          <cell r="K160">
            <v>1</v>
          </cell>
          <cell r="S160">
            <v>0</v>
          </cell>
          <cell r="V160">
            <v>0.5</v>
          </cell>
          <cell r="W160">
            <v>10</v>
          </cell>
          <cell r="X160">
            <v>0.1</v>
          </cell>
          <cell r="Y160">
            <v>1</v>
          </cell>
          <cell r="Z160" t="str">
            <v>Residential - Generic</v>
          </cell>
          <cell r="AB160" t="str">
            <v>No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</row>
        <row r="161">
          <cell r="A161">
            <v>16</v>
          </cell>
          <cell r="B161">
            <v>158</v>
          </cell>
          <cell r="C161" t="str">
            <v>Residential</v>
          </cell>
          <cell r="D161" t="str">
            <v>Pool Pumps</v>
          </cell>
          <cell r="E161" t="str">
            <v>Pool Pumps- Custom Measure Bundle 7</v>
          </cell>
          <cell r="F161">
            <v>2015</v>
          </cell>
          <cell r="G161">
            <v>2024</v>
          </cell>
          <cell r="H161">
            <v>2015</v>
          </cell>
          <cell r="I161">
            <v>2024</v>
          </cell>
          <cell r="J161">
            <v>0</v>
          </cell>
          <cell r="K161">
            <v>1</v>
          </cell>
          <cell r="S161">
            <v>0</v>
          </cell>
          <cell r="V161">
            <v>0.5</v>
          </cell>
          <cell r="W161">
            <v>10</v>
          </cell>
          <cell r="X161">
            <v>0.1</v>
          </cell>
          <cell r="Y161">
            <v>1</v>
          </cell>
          <cell r="Z161" t="str">
            <v>Residential - Generic</v>
          </cell>
          <cell r="AB161" t="str">
            <v>No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</row>
        <row r="162">
          <cell r="A162">
            <v>16</v>
          </cell>
          <cell r="B162">
            <v>159</v>
          </cell>
          <cell r="C162" t="str">
            <v>Residential</v>
          </cell>
          <cell r="D162" t="str">
            <v>Pool Pumps</v>
          </cell>
          <cell r="E162" t="str">
            <v>Pool Pumps- Custom Measure Bundle 8</v>
          </cell>
          <cell r="F162">
            <v>2015</v>
          </cell>
          <cell r="G162">
            <v>2024</v>
          </cell>
          <cell r="H162">
            <v>2015</v>
          </cell>
          <cell r="I162">
            <v>2024</v>
          </cell>
          <cell r="J162">
            <v>0</v>
          </cell>
          <cell r="K162">
            <v>1</v>
          </cell>
          <cell r="S162">
            <v>0</v>
          </cell>
          <cell r="V162">
            <v>0.5</v>
          </cell>
          <cell r="W162">
            <v>10</v>
          </cell>
          <cell r="X162">
            <v>0.1</v>
          </cell>
          <cell r="Y162">
            <v>1</v>
          </cell>
          <cell r="Z162" t="str">
            <v>Residential - Generic</v>
          </cell>
          <cell r="AB162" t="str">
            <v>No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</row>
        <row r="163">
          <cell r="A163">
            <v>16</v>
          </cell>
          <cell r="B163">
            <v>160</v>
          </cell>
          <cell r="C163" t="str">
            <v>Residential</v>
          </cell>
          <cell r="D163" t="str">
            <v>Pool Pumps</v>
          </cell>
          <cell r="E163" t="str">
            <v>Pool Pumps- Custom Measure Bundle 9</v>
          </cell>
          <cell r="F163">
            <v>2015</v>
          </cell>
          <cell r="G163">
            <v>2024</v>
          </cell>
          <cell r="H163">
            <v>2015</v>
          </cell>
          <cell r="I163">
            <v>2024</v>
          </cell>
          <cell r="J163">
            <v>0</v>
          </cell>
          <cell r="K163">
            <v>1</v>
          </cell>
          <cell r="S163">
            <v>0</v>
          </cell>
          <cell r="V163">
            <v>0.5</v>
          </cell>
          <cell r="W163">
            <v>10</v>
          </cell>
          <cell r="X163">
            <v>0.1</v>
          </cell>
          <cell r="Y163">
            <v>1</v>
          </cell>
          <cell r="Z163" t="str">
            <v>Residential - Generic</v>
          </cell>
          <cell r="AB163" t="str">
            <v>No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</row>
        <row r="164">
          <cell r="A164">
            <v>17</v>
          </cell>
          <cell r="B164">
            <v>161</v>
          </cell>
          <cell r="C164" t="str">
            <v>CI Total</v>
          </cell>
          <cell r="D164" t="str">
            <v>Retrocommissioning</v>
          </cell>
          <cell r="F164">
            <v>2015</v>
          </cell>
          <cell r="G164">
            <v>2024</v>
          </cell>
          <cell r="H164">
            <v>2015</v>
          </cell>
          <cell r="I164">
            <v>2024</v>
          </cell>
          <cell r="J164">
            <v>0</v>
          </cell>
          <cell r="K164">
            <v>1</v>
          </cell>
          <cell r="S164">
            <v>0</v>
          </cell>
          <cell r="V164">
            <v>0.6</v>
          </cell>
          <cell r="W164">
            <v>10</v>
          </cell>
          <cell r="X164">
            <v>0.1</v>
          </cell>
          <cell r="Y164">
            <v>1</v>
          </cell>
          <cell r="Z164" t="str">
            <v>Non-Residential - Generic</v>
          </cell>
          <cell r="AB164" t="str">
            <v>No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</row>
        <row r="165">
          <cell r="A165">
            <v>17</v>
          </cell>
          <cell r="B165">
            <v>162</v>
          </cell>
          <cell r="C165" t="str">
            <v>CI Total</v>
          </cell>
          <cell r="D165" t="str">
            <v>Retrocommissioning</v>
          </cell>
          <cell r="E165" t="str">
            <v>Retrocommissioning - Custom Measure Bundle 1</v>
          </cell>
          <cell r="F165">
            <v>2015</v>
          </cell>
          <cell r="G165">
            <v>2024</v>
          </cell>
          <cell r="H165">
            <v>2015</v>
          </cell>
          <cell r="I165">
            <v>2024</v>
          </cell>
          <cell r="J165">
            <v>0</v>
          </cell>
          <cell r="K165">
            <v>1</v>
          </cell>
          <cell r="S165">
            <v>0</v>
          </cell>
          <cell r="V165">
            <v>0.6</v>
          </cell>
          <cell r="W165">
            <v>10</v>
          </cell>
          <cell r="X165">
            <v>0.1</v>
          </cell>
          <cell r="Y165">
            <v>1</v>
          </cell>
          <cell r="Z165" t="str">
            <v>Non-Residential - Generic</v>
          </cell>
          <cell r="AB165" t="str">
            <v>No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</row>
        <row r="166">
          <cell r="A166">
            <v>17</v>
          </cell>
          <cell r="B166">
            <v>163</v>
          </cell>
          <cell r="C166" t="str">
            <v>CI Total</v>
          </cell>
          <cell r="D166" t="str">
            <v>Retrocommissioning</v>
          </cell>
          <cell r="E166" t="str">
            <v>Retrocommissioning - Custom Measure Bundle 2</v>
          </cell>
          <cell r="F166">
            <v>2015</v>
          </cell>
          <cell r="G166">
            <v>2024</v>
          </cell>
          <cell r="H166">
            <v>2015</v>
          </cell>
          <cell r="I166">
            <v>2024</v>
          </cell>
          <cell r="J166">
            <v>0</v>
          </cell>
          <cell r="K166">
            <v>1</v>
          </cell>
          <cell r="S166">
            <v>0</v>
          </cell>
          <cell r="V166">
            <v>0.6</v>
          </cell>
          <cell r="W166">
            <v>10</v>
          </cell>
          <cell r="X166">
            <v>0.1</v>
          </cell>
          <cell r="Y166">
            <v>1</v>
          </cell>
          <cell r="Z166" t="str">
            <v>Non-Residential - Generic</v>
          </cell>
          <cell r="AB166" t="str">
            <v>No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</row>
        <row r="167">
          <cell r="A167">
            <v>17</v>
          </cell>
          <cell r="B167">
            <v>164</v>
          </cell>
          <cell r="C167" t="str">
            <v>CI Total</v>
          </cell>
          <cell r="D167" t="str">
            <v>Retrocommissioning</v>
          </cell>
          <cell r="E167" t="str">
            <v>Retrocommissioning - Custom Measure Bundle 3</v>
          </cell>
          <cell r="F167">
            <v>2015</v>
          </cell>
          <cell r="G167">
            <v>2024</v>
          </cell>
          <cell r="H167">
            <v>2015</v>
          </cell>
          <cell r="I167">
            <v>2024</v>
          </cell>
          <cell r="J167">
            <v>0</v>
          </cell>
          <cell r="K167">
            <v>1</v>
          </cell>
          <cell r="S167">
            <v>0</v>
          </cell>
          <cell r="V167">
            <v>0.6</v>
          </cell>
          <cell r="W167">
            <v>10</v>
          </cell>
          <cell r="X167">
            <v>0.1</v>
          </cell>
          <cell r="Y167">
            <v>1</v>
          </cell>
          <cell r="Z167" t="str">
            <v>Non-Residential - Generic</v>
          </cell>
          <cell r="AB167" t="str">
            <v>No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</row>
        <row r="168">
          <cell r="A168">
            <v>17</v>
          </cell>
          <cell r="B168">
            <v>165</v>
          </cell>
          <cell r="C168" t="str">
            <v>CI Total</v>
          </cell>
          <cell r="D168" t="str">
            <v>Retrocommissioning</v>
          </cell>
          <cell r="E168" t="str">
            <v>Retrocommissioning - Custom Measure Bundle 4</v>
          </cell>
          <cell r="F168">
            <v>2015</v>
          </cell>
          <cell r="G168">
            <v>2024</v>
          </cell>
          <cell r="H168">
            <v>2015</v>
          </cell>
          <cell r="I168">
            <v>2024</v>
          </cell>
          <cell r="J168">
            <v>0</v>
          </cell>
          <cell r="K168">
            <v>1</v>
          </cell>
          <cell r="S168">
            <v>0</v>
          </cell>
          <cell r="V168">
            <v>0.6</v>
          </cell>
          <cell r="W168">
            <v>10</v>
          </cell>
          <cell r="X168">
            <v>0.1</v>
          </cell>
          <cell r="Y168">
            <v>1</v>
          </cell>
          <cell r="Z168" t="str">
            <v>Non-Residential - Generic</v>
          </cell>
          <cell r="AB168" t="str">
            <v>No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</row>
        <row r="169">
          <cell r="A169">
            <v>17</v>
          </cell>
          <cell r="B169">
            <v>166</v>
          </cell>
          <cell r="C169" t="str">
            <v>CI Total</v>
          </cell>
          <cell r="D169" t="str">
            <v>Retrocommissioning</v>
          </cell>
          <cell r="E169" t="str">
            <v>Retrocommissioning - Custom Measure Bundle 5</v>
          </cell>
          <cell r="F169">
            <v>2015</v>
          </cell>
          <cell r="G169">
            <v>2024</v>
          </cell>
          <cell r="H169">
            <v>2015</v>
          </cell>
          <cell r="I169">
            <v>2024</v>
          </cell>
          <cell r="J169">
            <v>0</v>
          </cell>
          <cell r="K169">
            <v>1</v>
          </cell>
          <cell r="S169">
            <v>0</v>
          </cell>
          <cell r="V169">
            <v>0.6</v>
          </cell>
          <cell r="W169">
            <v>10</v>
          </cell>
          <cell r="X169">
            <v>0.1</v>
          </cell>
          <cell r="Y169">
            <v>1</v>
          </cell>
          <cell r="Z169" t="str">
            <v>Non-Residential - Generic</v>
          </cell>
          <cell r="AB169" t="str">
            <v>No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</row>
        <row r="170">
          <cell r="A170">
            <v>17</v>
          </cell>
          <cell r="B170">
            <v>167</v>
          </cell>
          <cell r="C170" t="str">
            <v>CI Total</v>
          </cell>
          <cell r="D170" t="str">
            <v>Retrocommissioning</v>
          </cell>
          <cell r="E170" t="str">
            <v>Retrocommissioning - Custom Measure Bundle 6</v>
          </cell>
          <cell r="F170">
            <v>2015</v>
          </cell>
          <cell r="G170">
            <v>2024</v>
          </cell>
          <cell r="H170">
            <v>2015</v>
          </cell>
          <cell r="I170">
            <v>2024</v>
          </cell>
          <cell r="J170">
            <v>0</v>
          </cell>
          <cell r="K170">
            <v>1</v>
          </cell>
          <cell r="S170">
            <v>0</v>
          </cell>
          <cell r="V170">
            <v>0.6</v>
          </cell>
          <cell r="W170">
            <v>10</v>
          </cell>
          <cell r="X170">
            <v>0.1</v>
          </cell>
          <cell r="Y170">
            <v>1</v>
          </cell>
          <cell r="Z170" t="str">
            <v>Non-Residential - Generic</v>
          </cell>
          <cell r="AB170" t="str">
            <v>No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</row>
        <row r="171">
          <cell r="A171">
            <v>17</v>
          </cell>
          <cell r="B171">
            <v>168</v>
          </cell>
          <cell r="C171" t="str">
            <v>CI Total</v>
          </cell>
          <cell r="D171" t="str">
            <v>Retrocommissioning</v>
          </cell>
          <cell r="E171" t="str">
            <v>Retrocommissioning - Custom Measure Bundle 7</v>
          </cell>
          <cell r="F171">
            <v>2015</v>
          </cell>
          <cell r="G171">
            <v>2024</v>
          </cell>
          <cell r="H171">
            <v>2015</v>
          </cell>
          <cell r="I171">
            <v>2024</v>
          </cell>
          <cell r="J171">
            <v>0</v>
          </cell>
          <cell r="K171">
            <v>1</v>
          </cell>
          <cell r="S171">
            <v>0</v>
          </cell>
          <cell r="V171">
            <v>0.6</v>
          </cell>
          <cell r="W171">
            <v>10</v>
          </cell>
          <cell r="X171">
            <v>0.1</v>
          </cell>
          <cell r="Y171">
            <v>1</v>
          </cell>
          <cell r="Z171" t="str">
            <v>Non-Residential - Generic</v>
          </cell>
          <cell r="AB171" t="str">
            <v>No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</row>
        <row r="172">
          <cell r="A172">
            <v>17</v>
          </cell>
          <cell r="B172">
            <v>169</v>
          </cell>
          <cell r="C172" t="str">
            <v>CI Total</v>
          </cell>
          <cell r="D172" t="str">
            <v>Retrocommissioning</v>
          </cell>
          <cell r="E172" t="str">
            <v>Retrocommissioning - Custom Measure Bundle 8</v>
          </cell>
          <cell r="F172">
            <v>2015</v>
          </cell>
          <cell r="G172">
            <v>2024</v>
          </cell>
          <cell r="H172">
            <v>2015</v>
          </cell>
          <cell r="I172">
            <v>2024</v>
          </cell>
          <cell r="J172">
            <v>0</v>
          </cell>
          <cell r="K172">
            <v>1</v>
          </cell>
          <cell r="S172">
            <v>0</v>
          </cell>
          <cell r="V172">
            <v>0.6</v>
          </cell>
          <cell r="W172">
            <v>10</v>
          </cell>
          <cell r="X172">
            <v>0.1</v>
          </cell>
          <cell r="Y172">
            <v>1</v>
          </cell>
          <cell r="Z172" t="str">
            <v>Non-Residential - Generic</v>
          </cell>
          <cell r="AB172" t="str">
            <v>No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</row>
        <row r="173">
          <cell r="A173">
            <v>17</v>
          </cell>
          <cell r="B173">
            <v>170</v>
          </cell>
          <cell r="C173" t="str">
            <v>CI Total</v>
          </cell>
          <cell r="D173" t="str">
            <v>Retrocommissioning</v>
          </cell>
          <cell r="E173" t="str">
            <v>Retrocommissioning - Custom Measure Bundle 9</v>
          </cell>
          <cell r="F173">
            <v>2015</v>
          </cell>
          <cell r="G173">
            <v>2024</v>
          </cell>
          <cell r="H173">
            <v>2015</v>
          </cell>
          <cell r="I173">
            <v>2024</v>
          </cell>
          <cell r="J173">
            <v>0</v>
          </cell>
          <cell r="K173">
            <v>1</v>
          </cell>
          <cell r="S173">
            <v>0</v>
          </cell>
          <cell r="V173">
            <v>0.6</v>
          </cell>
          <cell r="W173">
            <v>10</v>
          </cell>
          <cell r="X173">
            <v>0.1</v>
          </cell>
          <cell r="Y173">
            <v>1</v>
          </cell>
          <cell r="Z173" t="str">
            <v>Non-Residential - Generic</v>
          </cell>
          <cell r="AB173" t="str">
            <v>No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</row>
        <row r="174">
          <cell r="A174">
            <v>18</v>
          </cell>
          <cell r="B174">
            <v>171</v>
          </cell>
          <cell r="C174" t="str">
            <v>Residential</v>
          </cell>
          <cell r="D174" t="str">
            <v>Residential Low Income Energy Audit</v>
          </cell>
          <cell r="F174">
            <v>2015</v>
          </cell>
          <cell r="G174">
            <v>2024</v>
          </cell>
          <cell r="H174">
            <v>2015</v>
          </cell>
          <cell r="I174">
            <v>2024</v>
          </cell>
          <cell r="J174">
            <v>0</v>
          </cell>
          <cell r="K174">
            <v>1</v>
          </cell>
          <cell r="S174">
            <v>0</v>
          </cell>
          <cell r="V174">
            <v>0.6</v>
          </cell>
          <cell r="W174">
            <v>10</v>
          </cell>
          <cell r="X174">
            <v>0.15</v>
          </cell>
          <cell r="Y174">
            <v>1</v>
          </cell>
          <cell r="Z174" t="str">
            <v>Residential - Generic</v>
          </cell>
          <cell r="AB174" t="str">
            <v>No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</row>
        <row r="175">
          <cell r="A175">
            <v>18</v>
          </cell>
          <cell r="B175">
            <v>172</v>
          </cell>
          <cell r="C175" t="str">
            <v>Residential</v>
          </cell>
          <cell r="D175" t="str">
            <v>Residential Low Income Energy Audit</v>
          </cell>
          <cell r="E175" t="str">
            <v>Residential Low Income Energy Audit - Custom Measure Bundle 1</v>
          </cell>
          <cell r="F175">
            <v>2015</v>
          </cell>
          <cell r="G175">
            <v>2024</v>
          </cell>
          <cell r="H175">
            <v>2015</v>
          </cell>
          <cell r="I175">
            <v>2024</v>
          </cell>
          <cell r="J175">
            <v>0</v>
          </cell>
          <cell r="K175">
            <v>1</v>
          </cell>
          <cell r="S175">
            <v>0</v>
          </cell>
          <cell r="V175">
            <v>0.6</v>
          </cell>
          <cell r="W175">
            <v>10</v>
          </cell>
          <cell r="X175">
            <v>0.15</v>
          </cell>
          <cell r="Y175">
            <v>1</v>
          </cell>
          <cell r="Z175" t="str">
            <v>Residential - Generic</v>
          </cell>
          <cell r="AB175" t="str">
            <v>No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</row>
        <row r="176">
          <cell r="A176">
            <v>18</v>
          </cell>
          <cell r="B176">
            <v>173</v>
          </cell>
          <cell r="C176" t="str">
            <v>Residential</v>
          </cell>
          <cell r="D176" t="str">
            <v>Residential Low Income Energy Audit</v>
          </cell>
          <cell r="E176" t="str">
            <v>Residential Low Income Energy Audit - Custom Measure Bundle 2</v>
          </cell>
          <cell r="F176">
            <v>2015</v>
          </cell>
          <cell r="G176">
            <v>2024</v>
          </cell>
          <cell r="H176">
            <v>2015</v>
          </cell>
          <cell r="I176">
            <v>2024</v>
          </cell>
          <cell r="J176">
            <v>0</v>
          </cell>
          <cell r="K176">
            <v>1</v>
          </cell>
          <cell r="S176">
            <v>0</v>
          </cell>
          <cell r="V176">
            <v>0.6</v>
          </cell>
          <cell r="W176">
            <v>10</v>
          </cell>
          <cell r="X176">
            <v>0.15</v>
          </cell>
          <cell r="Y176">
            <v>1</v>
          </cell>
          <cell r="Z176" t="str">
            <v>Residential - Generic</v>
          </cell>
          <cell r="AB176" t="str">
            <v>No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</row>
        <row r="177">
          <cell r="A177">
            <v>18</v>
          </cell>
          <cell r="B177">
            <v>174</v>
          </cell>
          <cell r="C177" t="str">
            <v>Residential</v>
          </cell>
          <cell r="D177" t="str">
            <v>Residential Low Income Energy Audit</v>
          </cell>
          <cell r="E177" t="str">
            <v>Residential Low Income Energy Audit - Custom Measure Bundle 3</v>
          </cell>
          <cell r="F177">
            <v>2015</v>
          </cell>
          <cell r="G177">
            <v>2024</v>
          </cell>
          <cell r="H177">
            <v>2015</v>
          </cell>
          <cell r="I177">
            <v>2024</v>
          </cell>
          <cell r="J177">
            <v>0</v>
          </cell>
          <cell r="K177">
            <v>1</v>
          </cell>
          <cell r="S177">
            <v>0</v>
          </cell>
          <cell r="V177">
            <v>0.6</v>
          </cell>
          <cell r="W177">
            <v>10</v>
          </cell>
          <cell r="X177">
            <v>0.15</v>
          </cell>
          <cell r="Y177">
            <v>1</v>
          </cell>
          <cell r="Z177" t="str">
            <v>Residential - Generic</v>
          </cell>
          <cell r="AB177" t="str">
            <v>No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</row>
        <row r="178">
          <cell r="A178">
            <v>18</v>
          </cell>
          <cell r="B178">
            <v>175</v>
          </cell>
          <cell r="C178" t="str">
            <v>Residential</v>
          </cell>
          <cell r="D178" t="str">
            <v>Residential Low Income Energy Audit</v>
          </cell>
          <cell r="E178" t="str">
            <v>Residential Low Income Energy Audit - Custom Measure Bundle 4</v>
          </cell>
          <cell r="F178">
            <v>2015</v>
          </cell>
          <cell r="G178">
            <v>2024</v>
          </cell>
          <cell r="H178">
            <v>2015</v>
          </cell>
          <cell r="I178">
            <v>2024</v>
          </cell>
          <cell r="J178">
            <v>0</v>
          </cell>
          <cell r="K178">
            <v>1</v>
          </cell>
          <cell r="S178">
            <v>0</v>
          </cell>
          <cell r="V178">
            <v>0.6</v>
          </cell>
          <cell r="W178">
            <v>10</v>
          </cell>
          <cell r="X178">
            <v>0.15</v>
          </cell>
          <cell r="Y178">
            <v>1</v>
          </cell>
          <cell r="Z178" t="str">
            <v>Residential - Generic</v>
          </cell>
          <cell r="AB178" t="str">
            <v>No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</row>
        <row r="179">
          <cell r="A179">
            <v>18</v>
          </cell>
          <cell r="B179">
            <v>176</v>
          </cell>
          <cell r="C179" t="str">
            <v>Residential</v>
          </cell>
          <cell r="D179" t="str">
            <v>Residential Low Income Energy Audit</v>
          </cell>
          <cell r="E179" t="str">
            <v>Residential Low Income Energy Audit - Custom Measure Bundle 5</v>
          </cell>
          <cell r="F179">
            <v>2015</v>
          </cell>
          <cell r="G179">
            <v>2024</v>
          </cell>
          <cell r="H179">
            <v>2015</v>
          </cell>
          <cell r="I179">
            <v>2024</v>
          </cell>
          <cell r="J179">
            <v>0</v>
          </cell>
          <cell r="K179">
            <v>1</v>
          </cell>
          <cell r="S179">
            <v>0</v>
          </cell>
          <cell r="V179">
            <v>0.6</v>
          </cell>
          <cell r="W179">
            <v>10</v>
          </cell>
          <cell r="X179">
            <v>0.15</v>
          </cell>
          <cell r="Y179">
            <v>1</v>
          </cell>
          <cell r="Z179" t="str">
            <v>Residential - Generic</v>
          </cell>
          <cell r="AB179" t="str">
            <v>No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</row>
        <row r="180">
          <cell r="A180">
            <v>18</v>
          </cell>
          <cell r="B180">
            <v>177</v>
          </cell>
          <cell r="C180" t="str">
            <v>Residential</v>
          </cell>
          <cell r="D180" t="str">
            <v>Residential Low Income Energy Audit</v>
          </cell>
          <cell r="E180" t="str">
            <v>Residential Low Income Energy Audit - Custom Measure Bundle 6</v>
          </cell>
          <cell r="F180">
            <v>2015</v>
          </cell>
          <cell r="G180">
            <v>2024</v>
          </cell>
          <cell r="H180">
            <v>2015</v>
          </cell>
          <cell r="I180">
            <v>2024</v>
          </cell>
          <cell r="J180">
            <v>0</v>
          </cell>
          <cell r="K180">
            <v>1</v>
          </cell>
          <cell r="S180">
            <v>0</v>
          </cell>
          <cell r="V180">
            <v>0.6</v>
          </cell>
          <cell r="W180">
            <v>10</v>
          </cell>
          <cell r="X180">
            <v>0.15</v>
          </cell>
          <cell r="Y180">
            <v>1</v>
          </cell>
          <cell r="Z180" t="str">
            <v>Residential - Generic</v>
          </cell>
          <cell r="AB180" t="str">
            <v>No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</row>
        <row r="181">
          <cell r="A181">
            <v>18</v>
          </cell>
          <cell r="B181">
            <v>178</v>
          </cell>
          <cell r="C181" t="str">
            <v>Residential</v>
          </cell>
          <cell r="D181" t="str">
            <v>Residential Low Income Energy Audit</v>
          </cell>
          <cell r="E181" t="str">
            <v>Residential Low Income Energy Audit - Custom Measure Bundle 7</v>
          </cell>
          <cell r="F181">
            <v>2015</v>
          </cell>
          <cell r="G181">
            <v>2024</v>
          </cell>
          <cell r="H181">
            <v>2015</v>
          </cell>
          <cell r="I181">
            <v>2024</v>
          </cell>
          <cell r="J181">
            <v>0</v>
          </cell>
          <cell r="K181">
            <v>1</v>
          </cell>
          <cell r="S181">
            <v>0</v>
          </cell>
          <cell r="V181">
            <v>0.6</v>
          </cell>
          <cell r="W181">
            <v>10</v>
          </cell>
          <cell r="X181">
            <v>0.15</v>
          </cell>
          <cell r="Y181">
            <v>1</v>
          </cell>
          <cell r="Z181" t="str">
            <v>Residential - Generic</v>
          </cell>
          <cell r="AB181" t="str">
            <v>No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</row>
        <row r="182">
          <cell r="A182">
            <v>18</v>
          </cell>
          <cell r="B182">
            <v>179</v>
          </cell>
          <cell r="C182" t="str">
            <v>Residential</v>
          </cell>
          <cell r="D182" t="str">
            <v>Residential Low Income Energy Audit</v>
          </cell>
          <cell r="E182" t="str">
            <v>Residential Low Income Energy Audit - Custom Measure Bundle 8</v>
          </cell>
          <cell r="F182">
            <v>2015</v>
          </cell>
          <cell r="G182">
            <v>2024</v>
          </cell>
          <cell r="H182">
            <v>2015</v>
          </cell>
          <cell r="I182">
            <v>2024</v>
          </cell>
          <cell r="J182">
            <v>0</v>
          </cell>
          <cell r="K182">
            <v>1</v>
          </cell>
          <cell r="S182">
            <v>0</v>
          </cell>
          <cell r="V182">
            <v>0.6</v>
          </cell>
          <cell r="W182">
            <v>10</v>
          </cell>
          <cell r="X182">
            <v>0.15</v>
          </cell>
          <cell r="Y182">
            <v>1</v>
          </cell>
          <cell r="Z182" t="str">
            <v>Residential - Generic</v>
          </cell>
          <cell r="AB182" t="str">
            <v>No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</row>
        <row r="183">
          <cell r="A183">
            <v>18</v>
          </cell>
          <cell r="B183">
            <v>180</v>
          </cell>
          <cell r="C183" t="str">
            <v>Residential</v>
          </cell>
          <cell r="D183" t="str">
            <v>Residential Low Income Energy Audit</v>
          </cell>
          <cell r="E183" t="str">
            <v>Residential Low Income Energy Audit - Custom Measure Bundle 9</v>
          </cell>
          <cell r="F183">
            <v>2015</v>
          </cell>
          <cell r="G183">
            <v>2024</v>
          </cell>
          <cell r="H183">
            <v>2015</v>
          </cell>
          <cell r="I183">
            <v>2024</v>
          </cell>
          <cell r="J183">
            <v>0</v>
          </cell>
          <cell r="K183">
            <v>1</v>
          </cell>
          <cell r="S183">
            <v>0</v>
          </cell>
          <cell r="V183">
            <v>0.6</v>
          </cell>
          <cell r="W183">
            <v>10</v>
          </cell>
          <cell r="X183">
            <v>0.15</v>
          </cell>
          <cell r="Y183">
            <v>1</v>
          </cell>
          <cell r="Z183" t="str">
            <v>Residential - Generic</v>
          </cell>
          <cell r="AB183" t="str">
            <v>No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</row>
        <row r="184">
          <cell r="A184">
            <v>19</v>
          </cell>
          <cell r="B184">
            <v>181</v>
          </cell>
          <cell r="C184" t="str">
            <v>Residential</v>
          </cell>
          <cell r="D184" t="str">
            <v>Residential Low Income Energy Efficiency</v>
          </cell>
          <cell r="F184">
            <v>2015</v>
          </cell>
          <cell r="G184">
            <v>2024</v>
          </cell>
          <cell r="H184">
            <v>2015</v>
          </cell>
          <cell r="I184">
            <v>2024</v>
          </cell>
          <cell r="J184">
            <v>0</v>
          </cell>
          <cell r="K184">
            <v>1</v>
          </cell>
          <cell r="S184">
            <v>0</v>
          </cell>
          <cell r="V184">
            <v>0.6</v>
          </cell>
          <cell r="W184">
            <v>10</v>
          </cell>
          <cell r="X184">
            <v>0.15</v>
          </cell>
          <cell r="Y184">
            <v>1</v>
          </cell>
          <cell r="Z184" t="str">
            <v>Residential - Generic</v>
          </cell>
          <cell r="AB184" t="str">
            <v>No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</row>
        <row r="185">
          <cell r="A185">
            <v>19</v>
          </cell>
          <cell r="B185">
            <v>182</v>
          </cell>
          <cell r="C185" t="str">
            <v>Residential</v>
          </cell>
          <cell r="D185" t="str">
            <v>Residential Low Income Energy Efficiency</v>
          </cell>
          <cell r="E185" t="str">
            <v>Residential Low Income Energy Efficiency - Custom Measure Bundle 1</v>
          </cell>
          <cell r="F185">
            <v>2015</v>
          </cell>
          <cell r="G185">
            <v>2024</v>
          </cell>
          <cell r="H185">
            <v>2015</v>
          </cell>
          <cell r="I185">
            <v>2024</v>
          </cell>
          <cell r="J185">
            <v>0</v>
          </cell>
          <cell r="K185">
            <v>1</v>
          </cell>
          <cell r="S185">
            <v>0</v>
          </cell>
          <cell r="V185">
            <v>0.6</v>
          </cell>
          <cell r="W185">
            <v>10</v>
          </cell>
          <cell r="X185">
            <v>0.15</v>
          </cell>
          <cell r="Y185">
            <v>1</v>
          </cell>
          <cell r="Z185" t="str">
            <v>Residential - Generic</v>
          </cell>
          <cell r="AB185" t="str">
            <v>No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</row>
        <row r="186">
          <cell r="A186">
            <v>19</v>
          </cell>
          <cell r="B186">
            <v>183</v>
          </cell>
          <cell r="C186" t="str">
            <v>Residential</v>
          </cell>
          <cell r="D186" t="str">
            <v>Residential Low Income Energy Efficiency</v>
          </cell>
          <cell r="E186" t="str">
            <v>Residential Low Income Energy Efficiency - Custom Measure Bundle 2</v>
          </cell>
          <cell r="F186">
            <v>2015</v>
          </cell>
          <cell r="G186">
            <v>2024</v>
          </cell>
          <cell r="H186">
            <v>2015</v>
          </cell>
          <cell r="I186">
            <v>2024</v>
          </cell>
          <cell r="J186">
            <v>0</v>
          </cell>
          <cell r="K186">
            <v>1</v>
          </cell>
          <cell r="S186">
            <v>0</v>
          </cell>
          <cell r="V186">
            <v>0.6</v>
          </cell>
          <cell r="W186">
            <v>10</v>
          </cell>
          <cell r="X186">
            <v>0.15</v>
          </cell>
          <cell r="Y186">
            <v>1</v>
          </cell>
          <cell r="Z186" t="str">
            <v>Residential - Generic</v>
          </cell>
          <cell r="AB186" t="str">
            <v>No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</row>
        <row r="187">
          <cell r="A187">
            <v>19</v>
          </cell>
          <cell r="B187">
            <v>184</v>
          </cell>
          <cell r="C187" t="str">
            <v>Residential</v>
          </cell>
          <cell r="D187" t="str">
            <v>Residential Low Income Energy Efficiency</v>
          </cell>
          <cell r="E187" t="str">
            <v>Residential Low Income Energy Efficiency - Custom Measure Bundle 3</v>
          </cell>
          <cell r="F187">
            <v>2015</v>
          </cell>
          <cell r="G187">
            <v>2024</v>
          </cell>
          <cell r="H187">
            <v>2015</v>
          </cell>
          <cell r="I187">
            <v>2024</v>
          </cell>
          <cell r="J187">
            <v>0</v>
          </cell>
          <cell r="K187">
            <v>1</v>
          </cell>
          <cell r="S187">
            <v>0</v>
          </cell>
          <cell r="V187">
            <v>0.6</v>
          </cell>
          <cell r="W187">
            <v>10</v>
          </cell>
          <cell r="X187">
            <v>0.15</v>
          </cell>
          <cell r="Y187">
            <v>1</v>
          </cell>
          <cell r="Z187" t="str">
            <v>Residential - Generic</v>
          </cell>
          <cell r="AB187" t="str">
            <v>No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</row>
        <row r="188">
          <cell r="A188">
            <v>19</v>
          </cell>
          <cell r="B188">
            <v>185</v>
          </cell>
          <cell r="C188" t="str">
            <v>Residential</v>
          </cell>
          <cell r="D188" t="str">
            <v>Residential Low Income Energy Efficiency</v>
          </cell>
          <cell r="E188" t="str">
            <v>Residential Low Income Energy Efficiency - Custom Measure Bundle 4</v>
          </cell>
          <cell r="F188">
            <v>2015</v>
          </cell>
          <cell r="G188">
            <v>2024</v>
          </cell>
          <cell r="H188">
            <v>2015</v>
          </cell>
          <cell r="I188">
            <v>2024</v>
          </cell>
          <cell r="J188">
            <v>0</v>
          </cell>
          <cell r="K188">
            <v>1</v>
          </cell>
          <cell r="S188">
            <v>0</v>
          </cell>
          <cell r="V188">
            <v>0.6</v>
          </cell>
          <cell r="W188">
            <v>10</v>
          </cell>
          <cell r="X188">
            <v>0.15</v>
          </cell>
          <cell r="Y188">
            <v>1</v>
          </cell>
          <cell r="Z188" t="str">
            <v>Residential - Generic</v>
          </cell>
          <cell r="AB188" t="str">
            <v>No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</row>
        <row r="189">
          <cell r="A189">
            <v>19</v>
          </cell>
          <cell r="B189">
            <v>186</v>
          </cell>
          <cell r="C189" t="str">
            <v>Residential</v>
          </cell>
          <cell r="D189" t="str">
            <v>Residential Low Income Energy Efficiency</v>
          </cell>
          <cell r="E189" t="str">
            <v>Residential Low Income Energy Efficiency - Custom Measure Bundle 5</v>
          </cell>
          <cell r="F189">
            <v>2015</v>
          </cell>
          <cell r="G189">
            <v>2024</v>
          </cell>
          <cell r="H189">
            <v>2015</v>
          </cell>
          <cell r="I189">
            <v>2024</v>
          </cell>
          <cell r="J189">
            <v>0</v>
          </cell>
          <cell r="K189">
            <v>1</v>
          </cell>
          <cell r="S189">
            <v>0</v>
          </cell>
          <cell r="V189">
            <v>0.6</v>
          </cell>
          <cell r="W189">
            <v>10</v>
          </cell>
          <cell r="X189">
            <v>0.15</v>
          </cell>
          <cell r="Y189">
            <v>1</v>
          </cell>
          <cell r="Z189" t="str">
            <v>Residential - Generic</v>
          </cell>
          <cell r="AB189" t="str">
            <v>No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</row>
        <row r="190">
          <cell r="A190">
            <v>19</v>
          </cell>
          <cell r="B190">
            <v>187</v>
          </cell>
          <cell r="C190" t="str">
            <v>Residential</v>
          </cell>
          <cell r="D190" t="str">
            <v>Residential Low Income Energy Efficiency</v>
          </cell>
          <cell r="E190" t="str">
            <v>Residential Low Income Energy Efficiency - Custom Measure Bundle 6</v>
          </cell>
          <cell r="F190">
            <v>2015</v>
          </cell>
          <cell r="G190">
            <v>2024</v>
          </cell>
          <cell r="H190">
            <v>2015</v>
          </cell>
          <cell r="I190">
            <v>2024</v>
          </cell>
          <cell r="J190">
            <v>0</v>
          </cell>
          <cell r="K190">
            <v>1</v>
          </cell>
          <cell r="S190">
            <v>0</v>
          </cell>
          <cell r="V190">
            <v>0.6</v>
          </cell>
          <cell r="W190">
            <v>10</v>
          </cell>
          <cell r="X190">
            <v>0.15</v>
          </cell>
          <cell r="Y190">
            <v>1</v>
          </cell>
          <cell r="Z190" t="str">
            <v>Residential - Generic</v>
          </cell>
          <cell r="AB190" t="str">
            <v>No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</row>
        <row r="191">
          <cell r="A191">
            <v>19</v>
          </cell>
          <cell r="B191">
            <v>188</v>
          </cell>
          <cell r="C191" t="str">
            <v>Residential</v>
          </cell>
          <cell r="D191" t="str">
            <v>Residential Low Income Energy Efficiency</v>
          </cell>
          <cell r="E191" t="str">
            <v>Residential Low Income Energy Efficiency - Custom Measure Bundle 7</v>
          </cell>
          <cell r="F191">
            <v>2015</v>
          </cell>
          <cell r="G191">
            <v>2024</v>
          </cell>
          <cell r="H191">
            <v>2015</v>
          </cell>
          <cell r="I191">
            <v>2024</v>
          </cell>
          <cell r="J191">
            <v>0</v>
          </cell>
          <cell r="K191">
            <v>1</v>
          </cell>
          <cell r="S191">
            <v>0</v>
          </cell>
          <cell r="V191">
            <v>0.6</v>
          </cell>
          <cell r="W191">
            <v>10</v>
          </cell>
          <cell r="X191">
            <v>0.15</v>
          </cell>
          <cell r="Y191">
            <v>1</v>
          </cell>
          <cell r="Z191" t="str">
            <v>Residential - Generic</v>
          </cell>
          <cell r="AB191" t="str">
            <v>No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</row>
        <row r="192">
          <cell r="A192">
            <v>19</v>
          </cell>
          <cell r="B192">
            <v>189</v>
          </cell>
          <cell r="C192" t="str">
            <v>Residential</v>
          </cell>
          <cell r="D192" t="str">
            <v>Residential Low Income Energy Efficiency</v>
          </cell>
          <cell r="E192" t="str">
            <v>Residential Low Income Energy Efficiency - Custom Measure Bundle 8</v>
          </cell>
          <cell r="F192">
            <v>2015</v>
          </cell>
          <cell r="G192">
            <v>2024</v>
          </cell>
          <cell r="H192">
            <v>2015</v>
          </cell>
          <cell r="I192">
            <v>2024</v>
          </cell>
          <cell r="J192">
            <v>0</v>
          </cell>
          <cell r="K192">
            <v>1</v>
          </cell>
          <cell r="S192">
            <v>0</v>
          </cell>
          <cell r="V192">
            <v>0.6</v>
          </cell>
          <cell r="W192">
            <v>10</v>
          </cell>
          <cell r="X192">
            <v>0.15</v>
          </cell>
          <cell r="Y192">
            <v>1</v>
          </cell>
          <cell r="Z192" t="str">
            <v>Residential - Generic</v>
          </cell>
          <cell r="AB192" t="str">
            <v>No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</row>
        <row r="193">
          <cell r="A193">
            <v>19</v>
          </cell>
          <cell r="B193">
            <v>190</v>
          </cell>
          <cell r="C193" t="str">
            <v>Residential</v>
          </cell>
          <cell r="D193" t="str">
            <v>Residential Low Income Energy Efficiency</v>
          </cell>
          <cell r="E193" t="str">
            <v>Residential Low Income Energy Efficiency - Custom Measure Bundle 9</v>
          </cell>
          <cell r="F193">
            <v>2015</v>
          </cell>
          <cell r="G193">
            <v>2024</v>
          </cell>
          <cell r="H193">
            <v>2015</v>
          </cell>
          <cell r="I193">
            <v>2024</v>
          </cell>
          <cell r="J193">
            <v>0</v>
          </cell>
          <cell r="K193">
            <v>1</v>
          </cell>
          <cell r="S193">
            <v>0</v>
          </cell>
          <cell r="V193">
            <v>0.6</v>
          </cell>
          <cell r="W193">
            <v>10</v>
          </cell>
          <cell r="X193">
            <v>0.15</v>
          </cell>
          <cell r="Y193">
            <v>1</v>
          </cell>
          <cell r="Z193" t="str">
            <v>Residential - Generic</v>
          </cell>
          <cell r="AB193" t="str">
            <v>No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</row>
        <row r="194">
          <cell r="A194">
            <v>20</v>
          </cell>
          <cell r="B194">
            <v>191</v>
          </cell>
          <cell r="D194" t="str">
            <v>Future Program</v>
          </cell>
          <cell r="F194">
            <v>2015</v>
          </cell>
          <cell r="G194">
            <v>2024</v>
          </cell>
          <cell r="H194">
            <v>2015</v>
          </cell>
          <cell r="I194">
            <v>2024</v>
          </cell>
          <cell r="J194">
            <v>0</v>
          </cell>
          <cell r="K194">
            <v>1</v>
          </cell>
          <cell r="S194">
            <v>0</v>
          </cell>
          <cell r="V194">
            <v>0.6</v>
          </cell>
          <cell r="W194">
            <v>10</v>
          </cell>
          <cell r="X194">
            <v>0.05</v>
          </cell>
          <cell r="Y194">
            <v>1</v>
          </cell>
          <cell r="Z194" t="str">
            <v>Residential - Generic</v>
          </cell>
          <cell r="AB194" t="str">
            <v>No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</row>
        <row r="195">
          <cell r="A195">
            <v>20</v>
          </cell>
          <cell r="B195">
            <v>192</v>
          </cell>
          <cell r="D195" t="str">
            <v>Future Program</v>
          </cell>
          <cell r="E195" t="str">
            <v>Future Program- Custom Measure Bundle 1</v>
          </cell>
          <cell r="F195">
            <v>2015</v>
          </cell>
          <cell r="G195">
            <v>2024</v>
          </cell>
          <cell r="H195">
            <v>2015</v>
          </cell>
          <cell r="I195">
            <v>2024</v>
          </cell>
          <cell r="J195">
            <v>0</v>
          </cell>
          <cell r="K195">
            <v>1</v>
          </cell>
          <cell r="S195">
            <v>0</v>
          </cell>
          <cell r="V195">
            <v>0.6</v>
          </cell>
          <cell r="W195">
            <v>10</v>
          </cell>
          <cell r="X195">
            <v>0.05</v>
          </cell>
          <cell r="Y195">
            <v>1</v>
          </cell>
          <cell r="Z195" t="str">
            <v>Residential - Generic</v>
          </cell>
          <cell r="AB195" t="str">
            <v>No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</row>
        <row r="196">
          <cell r="A196">
            <v>20</v>
          </cell>
          <cell r="B196">
            <v>193</v>
          </cell>
          <cell r="D196" t="str">
            <v>Future Program</v>
          </cell>
          <cell r="E196" t="str">
            <v>Future Program- Custom Measure Bundle 2</v>
          </cell>
          <cell r="F196">
            <v>2015</v>
          </cell>
          <cell r="G196">
            <v>2024</v>
          </cell>
          <cell r="H196">
            <v>2015</v>
          </cell>
          <cell r="I196">
            <v>2024</v>
          </cell>
          <cell r="J196">
            <v>0</v>
          </cell>
          <cell r="K196">
            <v>1</v>
          </cell>
          <cell r="S196">
            <v>0</v>
          </cell>
          <cell r="V196">
            <v>0.6</v>
          </cell>
          <cell r="W196">
            <v>10</v>
          </cell>
          <cell r="X196">
            <v>0.05</v>
          </cell>
          <cell r="Y196">
            <v>1</v>
          </cell>
          <cell r="Z196" t="str">
            <v>Residential - Generic</v>
          </cell>
          <cell r="AB196" t="str">
            <v>No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</row>
        <row r="197">
          <cell r="A197">
            <v>20</v>
          </cell>
          <cell r="B197">
            <v>194</v>
          </cell>
          <cell r="D197" t="str">
            <v>Future Program</v>
          </cell>
          <cell r="E197" t="str">
            <v>Future Program- Custom Measure Bundle 3</v>
          </cell>
          <cell r="F197">
            <v>2015</v>
          </cell>
          <cell r="G197">
            <v>2024</v>
          </cell>
          <cell r="H197">
            <v>2015</v>
          </cell>
          <cell r="I197">
            <v>2024</v>
          </cell>
          <cell r="J197">
            <v>0</v>
          </cell>
          <cell r="K197">
            <v>1</v>
          </cell>
          <cell r="S197">
            <v>0</v>
          </cell>
          <cell r="V197">
            <v>0.6</v>
          </cell>
          <cell r="W197">
            <v>10</v>
          </cell>
          <cell r="X197">
            <v>0.05</v>
          </cell>
          <cell r="Y197">
            <v>1</v>
          </cell>
          <cell r="Z197" t="str">
            <v>Residential - Generic</v>
          </cell>
          <cell r="AB197" t="str">
            <v>No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</row>
        <row r="198">
          <cell r="A198">
            <v>20</v>
          </cell>
          <cell r="B198">
            <v>195</v>
          </cell>
          <cell r="D198" t="str">
            <v>Future Program</v>
          </cell>
          <cell r="E198" t="str">
            <v>Future Program- Custom Measure Bundle 4</v>
          </cell>
          <cell r="F198">
            <v>2015</v>
          </cell>
          <cell r="G198">
            <v>2024</v>
          </cell>
          <cell r="H198">
            <v>2015</v>
          </cell>
          <cell r="I198">
            <v>2024</v>
          </cell>
          <cell r="J198">
            <v>0</v>
          </cell>
          <cell r="K198">
            <v>1</v>
          </cell>
          <cell r="S198">
            <v>0</v>
          </cell>
          <cell r="V198">
            <v>0.6</v>
          </cell>
          <cell r="W198">
            <v>10</v>
          </cell>
          <cell r="X198">
            <v>0.05</v>
          </cell>
          <cell r="Y198">
            <v>1</v>
          </cell>
          <cell r="Z198" t="str">
            <v>Residential - Generic</v>
          </cell>
          <cell r="AB198" t="str">
            <v>No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</row>
        <row r="199">
          <cell r="A199">
            <v>20</v>
          </cell>
          <cell r="B199">
            <v>196</v>
          </cell>
          <cell r="D199" t="str">
            <v>Future Program</v>
          </cell>
          <cell r="E199" t="str">
            <v>Future Program- Custom Measure Bundle 5</v>
          </cell>
          <cell r="F199">
            <v>2015</v>
          </cell>
          <cell r="G199">
            <v>2024</v>
          </cell>
          <cell r="H199">
            <v>2015</v>
          </cell>
          <cell r="I199">
            <v>2024</v>
          </cell>
          <cell r="J199">
            <v>0</v>
          </cell>
          <cell r="K199">
            <v>1</v>
          </cell>
          <cell r="S199">
            <v>0</v>
          </cell>
          <cell r="V199">
            <v>0.6</v>
          </cell>
          <cell r="W199">
            <v>10</v>
          </cell>
          <cell r="X199">
            <v>0.05</v>
          </cell>
          <cell r="Y199">
            <v>1</v>
          </cell>
          <cell r="Z199" t="str">
            <v>Residential - Generic</v>
          </cell>
          <cell r="AB199" t="str">
            <v>No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</row>
        <row r="200">
          <cell r="A200">
            <v>20</v>
          </cell>
          <cell r="B200">
            <v>197</v>
          </cell>
          <cell r="D200" t="str">
            <v>Future Program</v>
          </cell>
          <cell r="E200" t="str">
            <v>Future Program- Custom Measure Bundle 6</v>
          </cell>
          <cell r="F200">
            <v>2015</v>
          </cell>
          <cell r="G200">
            <v>2024</v>
          </cell>
          <cell r="H200">
            <v>2015</v>
          </cell>
          <cell r="I200">
            <v>2024</v>
          </cell>
          <cell r="J200">
            <v>0</v>
          </cell>
          <cell r="K200">
            <v>1</v>
          </cell>
          <cell r="S200">
            <v>0</v>
          </cell>
          <cell r="V200">
            <v>0.6</v>
          </cell>
          <cell r="W200">
            <v>10</v>
          </cell>
          <cell r="X200">
            <v>0.05</v>
          </cell>
          <cell r="Y200">
            <v>1</v>
          </cell>
          <cell r="Z200" t="str">
            <v>Residential - Generic</v>
          </cell>
          <cell r="AB200" t="str">
            <v>No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</row>
        <row r="201">
          <cell r="A201">
            <v>20</v>
          </cell>
          <cell r="B201">
            <v>198</v>
          </cell>
          <cell r="D201" t="str">
            <v>Future Program</v>
          </cell>
          <cell r="E201" t="str">
            <v>Future Program- Custom Measure Bundle 7</v>
          </cell>
          <cell r="F201">
            <v>2015</v>
          </cell>
          <cell r="G201">
            <v>2024</v>
          </cell>
          <cell r="H201">
            <v>2015</v>
          </cell>
          <cell r="I201">
            <v>2024</v>
          </cell>
          <cell r="J201">
            <v>0</v>
          </cell>
          <cell r="K201">
            <v>1</v>
          </cell>
          <cell r="S201">
            <v>0</v>
          </cell>
          <cell r="V201">
            <v>0.6</v>
          </cell>
          <cell r="W201">
            <v>10</v>
          </cell>
          <cell r="X201">
            <v>0.05</v>
          </cell>
          <cell r="Y201">
            <v>1</v>
          </cell>
          <cell r="Z201" t="str">
            <v>Residential - Generic</v>
          </cell>
          <cell r="AB201" t="str">
            <v>No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</row>
        <row r="202">
          <cell r="A202">
            <v>20</v>
          </cell>
          <cell r="B202">
            <v>199</v>
          </cell>
          <cell r="D202" t="str">
            <v>Future Program</v>
          </cell>
          <cell r="E202" t="str">
            <v>Future Program- Custom Measure Bundle 8</v>
          </cell>
          <cell r="F202">
            <v>2015</v>
          </cell>
          <cell r="G202">
            <v>2024</v>
          </cell>
          <cell r="H202">
            <v>2015</v>
          </cell>
          <cell r="I202">
            <v>2024</v>
          </cell>
          <cell r="J202">
            <v>0</v>
          </cell>
          <cell r="K202">
            <v>1</v>
          </cell>
          <cell r="S202">
            <v>0</v>
          </cell>
          <cell r="V202">
            <v>0.6</v>
          </cell>
          <cell r="W202">
            <v>10</v>
          </cell>
          <cell r="X202">
            <v>0.05</v>
          </cell>
          <cell r="Y202">
            <v>1</v>
          </cell>
          <cell r="Z202" t="str">
            <v>Residential - Generic</v>
          </cell>
          <cell r="AB202" t="str">
            <v>No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</row>
        <row r="203">
          <cell r="A203">
            <v>20</v>
          </cell>
          <cell r="B203">
            <v>200</v>
          </cell>
          <cell r="D203" t="str">
            <v>Future Program</v>
          </cell>
          <cell r="E203" t="str">
            <v>Future Program- Custom Measure Bundle 9</v>
          </cell>
          <cell r="F203">
            <v>2015</v>
          </cell>
          <cell r="G203">
            <v>2024</v>
          </cell>
          <cell r="H203">
            <v>2015</v>
          </cell>
          <cell r="I203">
            <v>2024</v>
          </cell>
          <cell r="J203">
            <v>0</v>
          </cell>
          <cell r="K203">
            <v>1</v>
          </cell>
          <cell r="S203">
            <v>0</v>
          </cell>
          <cell r="V203">
            <v>0.6</v>
          </cell>
          <cell r="W203">
            <v>10</v>
          </cell>
          <cell r="X203">
            <v>0.05</v>
          </cell>
          <cell r="Y203">
            <v>1</v>
          </cell>
          <cell r="Z203" t="str">
            <v>Residential - Generic</v>
          </cell>
          <cell r="AB203" t="str">
            <v>No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</row>
        <row r="204">
          <cell r="A204">
            <v>21</v>
          </cell>
          <cell r="B204">
            <v>201</v>
          </cell>
          <cell r="D204" t="str">
            <v>Future Program</v>
          </cell>
          <cell r="F204">
            <v>2015</v>
          </cell>
          <cell r="G204">
            <v>2024</v>
          </cell>
          <cell r="H204">
            <v>2015</v>
          </cell>
          <cell r="I204">
            <v>2024</v>
          </cell>
          <cell r="J204">
            <v>0</v>
          </cell>
          <cell r="K204">
            <v>1</v>
          </cell>
          <cell r="S204">
            <v>0</v>
          </cell>
          <cell r="V204">
            <v>0.6</v>
          </cell>
          <cell r="W204">
            <v>10</v>
          </cell>
          <cell r="X204">
            <v>0.05</v>
          </cell>
          <cell r="Y204">
            <v>0</v>
          </cell>
          <cell r="Z204" t="str">
            <v>Residential - Generic</v>
          </cell>
          <cell r="AB204" t="str">
            <v>No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</row>
        <row r="205">
          <cell r="A205">
            <v>21</v>
          </cell>
          <cell r="B205">
            <v>202</v>
          </cell>
          <cell r="D205" t="str">
            <v>Future Program</v>
          </cell>
          <cell r="E205" t="str">
            <v>Future Program- Custom Measure Bundle 1</v>
          </cell>
          <cell r="F205">
            <v>2015</v>
          </cell>
          <cell r="G205">
            <v>2024</v>
          </cell>
          <cell r="H205">
            <v>2015</v>
          </cell>
          <cell r="I205">
            <v>2024</v>
          </cell>
          <cell r="J205">
            <v>0</v>
          </cell>
          <cell r="K205">
            <v>1</v>
          </cell>
          <cell r="S205">
            <v>0</v>
          </cell>
          <cell r="V205">
            <v>0.6</v>
          </cell>
          <cell r="W205">
            <v>10</v>
          </cell>
          <cell r="X205">
            <v>0.05</v>
          </cell>
          <cell r="Y205">
            <v>0</v>
          </cell>
          <cell r="Z205" t="str">
            <v>Residential - Generic</v>
          </cell>
          <cell r="AB205" t="str">
            <v>No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</row>
        <row r="206">
          <cell r="A206">
            <v>21</v>
          </cell>
          <cell r="B206">
            <v>203</v>
          </cell>
          <cell r="D206" t="str">
            <v>Future Program</v>
          </cell>
          <cell r="E206" t="str">
            <v>Future Program- Custom Measure Bundle 2</v>
          </cell>
          <cell r="F206">
            <v>2015</v>
          </cell>
          <cell r="G206">
            <v>2024</v>
          </cell>
          <cell r="H206">
            <v>2015</v>
          </cell>
          <cell r="I206">
            <v>2024</v>
          </cell>
          <cell r="J206">
            <v>0</v>
          </cell>
          <cell r="K206">
            <v>1</v>
          </cell>
          <cell r="S206">
            <v>0</v>
          </cell>
          <cell r="V206">
            <v>0.6</v>
          </cell>
          <cell r="W206">
            <v>10</v>
          </cell>
          <cell r="X206">
            <v>0.05</v>
          </cell>
          <cell r="Y206">
            <v>0</v>
          </cell>
          <cell r="Z206" t="str">
            <v>Residential - Generic</v>
          </cell>
          <cell r="AB206" t="str">
            <v>No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</row>
        <row r="207">
          <cell r="A207">
            <v>21</v>
          </cell>
          <cell r="B207">
            <v>204</v>
          </cell>
          <cell r="D207" t="str">
            <v>Future Program</v>
          </cell>
          <cell r="E207" t="str">
            <v>Future Program- Custom Measure Bundle 3</v>
          </cell>
          <cell r="F207">
            <v>2015</v>
          </cell>
          <cell r="G207">
            <v>2024</v>
          </cell>
          <cell r="H207">
            <v>2015</v>
          </cell>
          <cell r="I207">
            <v>2024</v>
          </cell>
          <cell r="J207">
            <v>0</v>
          </cell>
          <cell r="K207">
            <v>1</v>
          </cell>
          <cell r="S207">
            <v>0</v>
          </cell>
          <cell r="V207">
            <v>0.6</v>
          </cell>
          <cell r="W207">
            <v>10</v>
          </cell>
          <cell r="X207">
            <v>0.05</v>
          </cell>
          <cell r="Y207">
            <v>0</v>
          </cell>
          <cell r="Z207" t="str">
            <v>Residential - Generic</v>
          </cell>
          <cell r="AB207" t="str">
            <v>No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</row>
        <row r="208">
          <cell r="A208">
            <v>21</v>
          </cell>
          <cell r="B208">
            <v>205</v>
          </cell>
          <cell r="D208" t="str">
            <v>Future Program</v>
          </cell>
          <cell r="E208" t="str">
            <v>Future Program- Custom Measure Bundle 4</v>
          </cell>
          <cell r="F208">
            <v>2015</v>
          </cell>
          <cell r="G208">
            <v>2024</v>
          </cell>
          <cell r="H208">
            <v>2015</v>
          </cell>
          <cell r="I208">
            <v>2024</v>
          </cell>
          <cell r="J208">
            <v>0</v>
          </cell>
          <cell r="K208">
            <v>1</v>
          </cell>
          <cell r="S208">
            <v>0</v>
          </cell>
          <cell r="V208">
            <v>0.6</v>
          </cell>
          <cell r="W208">
            <v>10</v>
          </cell>
          <cell r="X208">
            <v>0.05</v>
          </cell>
          <cell r="Y208">
            <v>0</v>
          </cell>
          <cell r="Z208" t="str">
            <v>Residential - Generic</v>
          </cell>
          <cell r="AB208" t="str">
            <v>No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</row>
        <row r="209">
          <cell r="A209">
            <v>21</v>
          </cell>
          <cell r="B209">
            <v>206</v>
          </cell>
          <cell r="D209" t="str">
            <v>Future Program</v>
          </cell>
          <cell r="E209" t="str">
            <v>Future Program- Custom Measure Bundle 5</v>
          </cell>
          <cell r="F209">
            <v>2015</v>
          </cell>
          <cell r="G209">
            <v>2024</v>
          </cell>
          <cell r="H209">
            <v>2015</v>
          </cell>
          <cell r="I209">
            <v>2024</v>
          </cell>
          <cell r="J209">
            <v>0</v>
          </cell>
          <cell r="K209">
            <v>1</v>
          </cell>
          <cell r="S209">
            <v>0</v>
          </cell>
          <cell r="V209">
            <v>0.6</v>
          </cell>
          <cell r="W209">
            <v>10</v>
          </cell>
          <cell r="X209">
            <v>0.05</v>
          </cell>
          <cell r="Y209">
            <v>0</v>
          </cell>
          <cell r="Z209" t="str">
            <v>Residential - Generic</v>
          </cell>
          <cell r="AB209" t="str">
            <v>No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</row>
        <row r="210">
          <cell r="A210">
            <v>21</v>
          </cell>
          <cell r="B210">
            <v>207</v>
          </cell>
          <cell r="D210" t="str">
            <v>Future Program</v>
          </cell>
          <cell r="E210" t="str">
            <v>Future Program- Custom Measure Bundle 6</v>
          </cell>
          <cell r="F210">
            <v>2015</v>
          </cell>
          <cell r="G210">
            <v>2024</v>
          </cell>
          <cell r="H210">
            <v>2015</v>
          </cell>
          <cell r="I210">
            <v>2024</v>
          </cell>
          <cell r="J210">
            <v>0</v>
          </cell>
          <cell r="K210">
            <v>1</v>
          </cell>
          <cell r="S210">
            <v>0</v>
          </cell>
          <cell r="V210">
            <v>0.6</v>
          </cell>
          <cell r="W210">
            <v>10</v>
          </cell>
          <cell r="X210">
            <v>0.05</v>
          </cell>
          <cell r="Y210">
            <v>0</v>
          </cell>
          <cell r="Z210" t="str">
            <v>Residential - Generic</v>
          </cell>
          <cell r="AB210" t="str">
            <v>No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</row>
        <row r="211">
          <cell r="A211">
            <v>21</v>
          </cell>
          <cell r="B211">
            <v>208</v>
          </cell>
          <cell r="D211" t="str">
            <v>Future Program</v>
          </cell>
          <cell r="E211" t="str">
            <v>Future Program- Custom Measure Bundle 7</v>
          </cell>
          <cell r="F211">
            <v>2015</v>
          </cell>
          <cell r="G211">
            <v>2024</v>
          </cell>
          <cell r="H211">
            <v>2015</v>
          </cell>
          <cell r="I211">
            <v>2024</v>
          </cell>
          <cell r="J211">
            <v>0</v>
          </cell>
          <cell r="K211">
            <v>1</v>
          </cell>
          <cell r="S211">
            <v>0</v>
          </cell>
          <cell r="V211">
            <v>0.6</v>
          </cell>
          <cell r="W211">
            <v>10</v>
          </cell>
          <cell r="X211">
            <v>0.05</v>
          </cell>
          <cell r="Y211">
            <v>0</v>
          </cell>
          <cell r="Z211" t="str">
            <v>Residential - Generic</v>
          </cell>
          <cell r="AB211" t="str">
            <v>No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</row>
        <row r="212">
          <cell r="A212">
            <v>21</v>
          </cell>
          <cell r="B212">
            <v>209</v>
          </cell>
          <cell r="D212" t="str">
            <v>Future Program</v>
          </cell>
          <cell r="E212" t="str">
            <v>Future Program- Custom Measure Bundle 8</v>
          </cell>
          <cell r="F212">
            <v>2015</v>
          </cell>
          <cell r="G212">
            <v>2024</v>
          </cell>
          <cell r="H212">
            <v>2015</v>
          </cell>
          <cell r="I212">
            <v>2024</v>
          </cell>
          <cell r="J212">
            <v>0</v>
          </cell>
          <cell r="K212">
            <v>1</v>
          </cell>
          <cell r="S212">
            <v>0</v>
          </cell>
          <cell r="V212">
            <v>0.6</v>
          </cell>
          <cell r="W212">
            <v>10</v>
          </cell>
          <cell r="X212">
            <v>0.05</v>
          </cell>
          <cell r="Y212">
            <v>0</v>
          </cell>
          <cell r="Z212" t="str">
            <v>Residential - Generic</v>
          </cell>
          <cell r="AB212" t="str">
            <v>No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</row>
        <row r="213">
          <cell r="A213">
            <v>21</v>
          </cell>
          <cell r="B213">
            <v>210</v>
          </cell>
          <cell r="D213" t="str">
            <v>Future Program</v>
          </cell>
          <cell r="E213" t="str">
            <v>Future Program- Custom Measure Bundle 9</v>
          </cell>
          <cell r="F213">
            <v>2015</v>
          </cell>
          <cell r="G213">
            <v>2024</v>
          </cell>
          <cell r="H213">
            <v>2015</v>
          </cell>
          <cell r="I213">
            <v>2024</v>
          </cell>
          <cell r="J213">
            <v>0</v>
          </cell>
          <cell r="K213">
            <v>1</v>
          </cell>
          <cell r="S213">
            <v>0</v>
          </cell>
          <cell r="V213">
            <v>0.6</v>
          </cell>
          <cell r="W213">
            <v>10</v>
          </cell>
          <cell r="X213">
            <v>0.05</v>
          </cell>
          <cell r="Y213">
            <v>0</v>
          </cell>
          <cell r="Z213" t="str">
            <v>Residential - Generic</v>
          </cell>
          <cell r="AB213" t="str">
            <v>No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</row>
        <row r="214">
          <cell r="A214">
            <v>22</v>
          </cell>
          <cell r="B214">
            <v>211</v>
          </cell>
          <cell r="D214" t="str">
            <v>Future Program</v>
          </cell>
          <cell r="F214">
            <v>2015</v>
          </cell>
          <cell r="G214">
            <v>2024</v>
          </cell>
          <cell r="H214">
            <v>2015</v>
          </cell>
          <cell r="I214">
            <v>2024</v>
          </cell>
          <cell r="J214">
            <v>0</v>
          </cell>
          <cell r="K214">
            <v>1</v>
          </cell>
          <cell r="S214">
            <v>0</v>
          </cell>
          <cell r="V214">
            <v>0.6</v>
          </cell>
          <cell r="W214">
            <v>10</v>
          </cell>
          <cell r="X214">
            <v>0.05</v>
          </cell>
          <cell r="Y214">
            <v>0</v>
          </cell>
          <cell r="Z214" t="str">
            <v>Residential - Generic</v>
          </cell>
          <cell r="AB214" t="str">
            <v>No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</row>
        <row r="215">
          <cell r="A215">
            <v>22</v>
          </cell>
          <cell r="B215">
            <v>212</v>
          </cell>
          <cell r="D215" t="str">
            <v>Future Program</v>
          </cell>
          <cell r="E215" t="str">
            <v>Future Program- Custom Measure Bundle 1</v>
          </cell>
          <cell r="F215">
            <v>2015</v>
          </cell>
          <cell r="G215">
            <v>2024</v>
          </cell>
          <cell r="H215">
            <v>2015</v>
          </cell>
          <cell r="I215">
            <v>2024</v>
          </cell>
          <cell r="J215">
            <v>0</v>
          </cell>
          <cell r="K215">
            <v>1</v>
          </cell>
          <cell r="S215">
            <v>0</v>
          </cell>
          <cell r="V215">
            <v>0.6</v>
          </cell>
          <cell r="W215">
            <v>10</v>
          </cell>
          <cell r="X215">
            <v>0.05</v>
          </cell>
          <cell r="Y215">
            <v>0</v>
          </cell>
          <cell r="Z215" t="str">
            <v>Residential - Generic</v>
          </cell>
          <cell r="AB215" t="str">
            <v>No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</row>
        <row r="216">
          <cell r="A216">
            <v>22</v>
          </cell>
          <cell r="B216">
            <v>213</v>
          </cell>
          <cell r="D216" t="str">
            <v>Future Program</v>
          </cell>
          <cell r="E216" t="str">
            <v>Future Program- Custom Measure Bundle 2</v>
          </cell>
          <cell r="F216">
            <v>2015</v>
          </cell>
          <cell r="G216">
            <v>2024</v>
          </cell>
          <cell r="H216">
            <v>2015</v>
          </cell>
          <cell r="I216">
            <v>2024</v>
          </cell>
          <cell r="J216">
            <v>0</v>
          </cell>
          <cell r="K216">
            <v>1</v>
          </cell>
          <cell r="S216">
            <v>0</v>
          </cell>
          <cell r="V216">
            <v>0.6</v>
          </cell>
          <cell r="W216">
            <v>10</v>
          </cell>
          <cell r="X216">
            <v>0.05</v>
          </cell>
          <cell r="Y216">
            <v>0</v>
          </cell>
          <cell r="Z216" t="str">
            <v>Residential - Generic</v>
          </cell>
          <cell r="AB216" t="str">
            <v>No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</row>
        <row r="217">
          <cell r="A217">
            <v>22</v>
          </cell>
          <cell r="B217">
            <v>214</v>
          </cell>
          <cell r="D217" t="str">
            <v>Future Program</v>
          </cell>
          <cell r="E217" t="str">
            <v>Future Program- Custom Measure Bundle 3</v>
          </cell>
          <cell r="F217">
            <v>2015</v>
          </cell>
          <cell r="G217">
            <v>2024</v>
          </cell>
          <cell r="H217">
            <v>2015</v>
          </cell>
          <cell r="I217">
            <v>2024</v>
          </cell>
          <cell r="J217">
            <v>0</v>
          </cell>
          <cell r="K217">
            <v>1</v>
          </cell>
          <cell r="S217">
            <v>0</v>
          </cell>
          <cell r="V217">
            <v>0.6</v>
          </cell>
          <cell r="W217">
            <v>10</v>
          </cell>
          <cell r="X217">
            <v>0.05</v>
          </cell>
          <cell r="Y217">
            <v>0</v>
          </cell>
          <cell r="Z217" t="str">
            <v>Residential - Generic</v>
          </cell>
          <cell r="AB217" t="str">
            <v>No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</row>
        <row r="218">
          <cell r="A218">
            <v>22</v>
          </cell>
          <cell r="B218">
            <v>215</v>
          </cell>
          <cell r="D218" t="str">
            <v>Future Program</v>
          </cell>
          <cell r="E218" t="str">
            <v>Future Program- Custom Measure Bundle 4</v>
          </cell>
          <cell r="F218">
            <v>2015</v>
          </cell>
          <cell r="G218">
            <v>2024</v>
          </cell>
          <cell r="H218">
            <v>2015</v>
          </cell>
          <cell r="I218">
            <v>2024</v>
          </cell>
          <cell r="J218">
            <v>0</v>
          </cell>
          <cell r="K218">
            <v>1</v>
          </cell>
          <cell r="S218">
            <v>0</v>
          </cell>
          <cell r="V218">
            <v>0.6</v>
          </cell>
          <cell r="W218">
            <v>10</v>
          </cell>
          <cell r="X218">
            <v>0.05</v>
          </cell>
          <cell r="Y218">
            <v>0</v>
          </cell>
          <cell r="Z218" t="str">
            <v>Residential - Generic</v>
          </cell>
          <cell r="AB218" t="str">
            <v>No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</row>
        <row r="219">
          <cell r="A219">
            <v>22</v>
          </cell>
          <cell r="B219">
            <v>216</v>
          </cell>
          <cell r="D219" t="str">
            <v>Future Program</v>
          </cell>
          <cell r="E219" t="str">
            <v>Future Program- Custom Measure Bundle 5</v>
          </cell>
          <cell r="F219">
            <v>2015</v>
          </cell>
          <cell r="G219">
            <v>2024</v>
          </cell>
          <cell r="H219">
            <v>2015</v>
          </cell>
          <cell r="I219">
            <v>2024</v>
          </cell>
          <cell r="J219">
            <v>0</v>
          </cell>
          <cell r="K219">
            <v>1</v>
          </cell>
          <cell r="S219">
            <v>0</v>
          </cell>
          <cell r="V219">
            <v>0.6</v>
          </cell>
          <cell r="W219">
            <v>10</v>
          </cell>
          <cell r="X219">
            <v>0.05</v>
          </cell>
          <cell r="Y219">
            <v>0</v>
          </cell>
          <cell r="Z219" t="str">
            <v>Residential - Generic</v>
          </cell>
          <cell r="AB219" t="str">
            <v>No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</row>
        <row r="220">
          <cell r="A220">
            <v>22</v>
          </cell>
          <cell r="B220">
            <v>217</v>
          </cell>
          <cell r="D220" t="str">
            <v>Future Program</v>
          </cell>
          <cell r="E220" t="str">
            <v>Future Program- Custom Measure Bundle 6</v>
          </cell>
          <cell r="F220">
            <v>2015</v>
          </cell>
          <cell r="G220">
            <v>2024</v>
          </cell>
          <cell r="H220">
            <v>2015</v>
          </cell>
          <cell r="I220">
            <v>2024</v>
          </cell>
          <cell r="J220">
            <v>0</v>
          </cell>
          <cell r="K220">
            <v>1</v>
          </cell>
          <cell r="S220">
            <v>0</v>
          </cell>
          <cell r="V220">
            <v>0.6</v>
          </cell>
          <cell r="W220">
            <v>10</v>
          </cell>
          <cell r="X220">
            <v>0.05</v>
          </cell>
          <cell r="Y220">
            <v>0</v>
          </cell>
          <cell r="Z220" t="str">
            <v>Residential - Generic</v>
          </cell>
          <cell r="AB220" t="str">
            <v>No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</row>
        <row r="221">
          <cell r="A221">
            <v>22</v>
          </cell>
          <cell r="B221">
            <v>218</v>
          </cell>
          <cell r="D221" t="str">
            <v>Future Program</v>
          </cell>
          <cell r="E221" t="str">
            <v>Future Program- Custom Measure Bundle 7</v>
          </cell>
          <cell r="F221">
            <v>2015</v>
          </cell>
          <cell r="G221">
            <v>2024</v>
          </cell>
          <cell r="H221">
            <v>2015</v>
          </cell>
          <cell r="I221">
            <v>2024</v>
          </cell>
          <cell r="J221">
            <v>0</v>
          </cell>
          <cell r="K221">
            <v>1</v>
          </cell>
          <cell r="S221">
            <v>0</v>
          </cell>
          <cell r="V221">
            <v>0.6</v>
          </cell>
          <cell r="W221">
            <v>10</v>
          </cell>
          <cell r="X221">
            <v>0.05</v>
          </cell>
          <cell r="Y221">
            <v>0</v>
          </cell>
          <cell r="Z221" t="str">
            <v>Residential - Generic</v>
          </cell>
          <cell r="AB221" t="str">
            <v>No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</row>
        <row r="222">
          <cell r="A222">
            <v>22</v>
          </cell>
          <cell r="B222">
            <v>219</v>
          </cell>
          <cell r="D222" t="str">
            <v>Future Program</v>
          </cell>
          <cell r="E222" t="str">
            <v>Future Program- Custom Measure Bundle 8</v>
          </cell>
          <cell r="F222">
            <v>2015</v>
          </cell>
          <cell r="G222">
            <v>2024</v>
          </cell>
          <cell r="H222">
            <v>2015</v>
          </cell>
          <cell r="I222">
            <v>2024</v>
          </cell>
          <cell r="J222">
            <v>0</v>
          </cell>
          <cell r="K222">
            <v>1</v>
          </cell>
          <cell r="S222">
            <v>0</v>
          </cell>
          <cell r="V222">
            <v>0.6</v>
          </cell>
          <cell r="W222">
            <v>10</v>
          </cell>
          <cell r="X222">
            <v>0.05</v>
          </cell>
          <cell r="Y222">
            <v>0</v>
          </cell>
          <cell r="Z222" t="str">
            <v>Residential - Generic</v>
          </cell>
          <cell r="AB222" t="str">
            <v>No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</row>
        <row r="223">
          <cell r="A223">
            <v>22</v>
          </cell>
          <cell r="B223">
            <v>220</v>
          </cell>
          <cell r="D223" t="str">
            <v>Future Program</v>
          </cell>
          <cell r="E223" t="str">
            <v>Future Program- Custom Measure Bundle 9</v>
          </cell>
          <cell r="F223">
            <v>2015</v>
          </cell>
          <cell r="G223">
            <v>2024</v>
          </cell>
          <cell r="H223">
            <v>2015</v>
          </cell>
          <cell r="I223">
            <v>2024</v>
          </cell>
          <cell r="J223">
            <v>0</v>
          </cell>
          <cell r="K223">
            <v>1</v>
          </cell>
          <cell r="S223">
            <v>0</v>
          </cell>
          <cell r="V223">
            <v>0.6</v>
          </cell>
          <cell r="W223">
            <v>10</v>
          </cell>
          <cell r="X223">
            <v>0.05</v>
          </cell>
          <cell r="Y223">
            <v>0</v>
          </cell>
          <cell r="Z223" t="str">
            <v>Residential - Generic</v>
          </cell>
          <cell r="AB223" t="str">
            <v>No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</row>
        <row r="224">
          <cell r="A224">
            <v>23</v>
          </cell>
          <cell r="B224">
            <v>221</v>
          </cell>
          <cell r="C224" t="str">
            <v>Residential</v>
          </cell>
          <cell r="D224" t="str">
            <v>Residential One-off Programs</v>
          </cell>
          <cell r="F224">
            <v>2015</v>
          </cell>
          <cell r="G224">
            <v>2024</v>
          </cell>
          <cell r="H224">
            <v>2015</v>
          </cell>
          <cell r="I224">
            <v>2024</v>
          </cell>
          <cell r="J224">
            <v>0</v>
          </cell>
          <cell r="K224">
            <v>1</v>
          </cell>
          <cell r="S224">
            <v>0</v>
          </cell>
          <cell r="V224">
            <v>0.6</v>
          </cell>
          <cell r="W224">
            <v>10</v>
          </cell>
          <cell r="X224">
            <v>0.05</v>
          </cell>
          <cell r="Y224">
            <v>1</v>
          </cell>
          <cell r="Z224" t="str">
            <v>Residential - Generic</v>
          </cell>
          <cell r="AB224" t="str">
            <v>No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</row>
        <row r="225">
          <cell r="A225">
            <v>23</v>
          </cell>
          <cell r="B225">
            <v>222</v>
          </cell>
          <cell r="C225" t="str">
            <v>Residential</v>
          </cell>
          <cell r="D225" t="str">
            <v>Residential One-off Programs</v>
          </cell>
          <cell r="E225" t="str">
            <v>Residential One-off Programs - Custom Measure Bundle 1</v>
          </cell>
          <cell r="F225">
            <v>2015</v>
          </cell>
          <cell r="G225">
            <v>2024</v>
          </cell>
          <cell r="H225">
            <v>2015</v>
          </cell>
          <cell r="I225">
            <v>2024</v>
          </cell>
          <cell r="J225">
            <v>0</v>
          </cell>
          <cell r="K225">
            <v>1</v>
          </cell>
          <cell r="S225">
            <v>0</v>
          </cell>
          <cell r="V225">
            <v>0.6</v>
          </cell>
          <cell r="W225">
            <v>10</v>
          </cell>
          <cell r="X225">
            <v>0.05</v>
          </cell>
          <cell r="Y225">
            <v>1</v>
          </cell>
          <cell r="Z225" t="str">
            <v>Residential - Generic</v>
          </cell>
          <cell r="AB225" t="str">
            <v>No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</row>
        <row r="226">
          <cell r="A226">
            <v>23</v>
          </cell>
          <cell r="B226">
            <v>223</v>
          </cell>
          <cell r="C226" t="str">
            <v>Residential</v>
          </cell>
          <cell r="D226" t="str">
            <v>Residential One-off Programs</v>
          </cell>
          <cell r="E226" t="str">
            <v>Residential One-off Programs - Custom Measure Bundle 2</v>
          </cell>
          <cell r="F226">
            <v>2015</v>
          </cell>
          <cell r="G226">
            <v>2024</v>
          </cell>
          <cell r="H226">
            <v>2015</v>
          </cell>
          <cell r="I226">
            <v>2024</v>
          </cell>
          <cell r="J226">
            <v>0</v>
          </cell>
          <cell r="K226">
            <v>1</v>
          </cell>
          <cell r="S226">
            <v>0</v>
          </cell>
          <cell r="V226">
            <v>0.6</v>
          </cell>
          <cell r="W226">
            <v>10</v>
          </cell>
          <cell r="X226">
            <v>0.05</v>
          </cell>
          <cell r="Y226">
            <v>1</v>
          </cell>
          <cell r="Z226" t="str">
            <v>Residential - Generic</v>
          </cell>
          <cell r="AB226" t="str">
            <v>No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</row>
        <row r="227">
          <cell r="A227">
            <v>23</v>
          </cell>
          <cell r="B227">
            <v>224</v>
          </cell>
          <cell r="C227" t="str">
            <v>Residential</v>
          </cell>
          <cell r="D227" t="str">
            <v>Residential One-off Programs</v>
          </cell>
          <cell r="E227" t="str">
            <v>Residential One-off Programs - Custom Measure Bundle 3</v>
          </cell>
          <cell r="F227">
            <v>2015</v>
          </cell>
          <cell r="G227">
            <v>2024</v>
          </cell>
          <cell r="H227">
            <v>2015</v>
          </cell>
          <cell r="I227">
            <v>2024</v>
          </cell>
          <cell r="J227">
            <v>0</v>
          </cell>
          <cell r="K227">
            <v>1</v>
          </cell>
          <cell r="S227">
            <v>0</v>
          </cell>
          <cell r="V227">
            <v>0.6</v>
          </cell>
          <cell r="W227">
            <v>10</v>
          </cell>
          <cell r="X227">
            <v>0.05</v>
          </cell>
          <cell r="Y227">
            <v>1</v>
          </cell>
          <cell r="Z227" t="str">
            <v>Residential - Generic</v>
          </cell>
          <cell r="AB227" t="str">
            <v>No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</row>
        <row r="228">
          <cell r="A228">
            <v>23</v>
          </cell>
          <cell r="B228">
            <v>225</v>
          </cell>
          <cell r="C228" t="str">
            <v>Residential</v>
          </cell>
          <cell r="D228" t="str">
            <v>Residential One-off Programs</v>
          </cell>
          <cell r="E228" t="str">
            <v>Residential One-off Programs - Custom Measure Bundle 4</v>
          </cell>
          <cell r="F228">
            <v>2015</v>
          </cell>
          <cell r="G228">
            <v>2024</v>
          </cell>
          <cell r="H228">
            <v>2015</v>
          </cell>
          <cell r="I228">
            <v>2024</v>
          </cell>
          <cell r="J228">
            <v>0</v>
          </cell>
          <cell r="K228">
            <v>1</v>
          </cell>
          <cell r="S228">
            <v>0</v>
          </cell>
          <cell r="V228">
            <v>0.6</v>
          </cell>
          <cell r="W228">
            <v>10</v>
          </cell>
          <cell r="X228">
            <v>0.05</v>
          </cell>
          <cell r="Y228">
            <v>1</v>
          </cell>
          <cell r="Z228" t="str">
            <v>Residential - Generic</v>
          </cell>
          <cell r="AB228" t="str">
            <v>No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</row>
        <row r="229">
          <cell r="A229">
            <v>23</v>
          </cell>
          <cell r="B229">
            <v>226</v>
          </cell>
          <cell r="C229" t="str">
            <v>Residential</v>
          </cell>
          <cell r="D229" t="str">
            <v>Residential One-off Programs</v>
          </cell>
          <cell r="E229" t="str">
            <v>Residential One-off Programs - Custom Measure Bundle 5</v>
          </cell>
          <cell r="F229">
            <v>2015</v>
          </cell>
          <cell r="G229">
            <v>2024</v>
          </cell>
          <cell r="H229">
            <v>2015</v>
          </cell>
          <cell r="I229">
            <v>2024</v>
          </cell>
          <cell r="J229">
            <v>0</v>
          </cell>
          <cell r="K229">
            <v>1</v>
          </cell>
          <cell r="S229">
            <v>0</v>
          </cell>
          <cell r="V229">
            <v>0.6</v>
          </cell>
          <cell r="W229">
            <v>10</v>
          </cell>
          <cell r="X229">
            <v>0.05</v>
          </cell>
          <cell r="Y229">
            <v>1</v>
          </cell>
          <cell r="Z229" t="str">
            <v>Residential - Generic</v>
          </cell>
          <cell r="AB229" t="str">
            <v>No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</row>
        <row r="230">
          <cell r="A230">
            <v>23</v>
          </cell>
          <cell r="B230">
            <v>227</v>
          </cell>
          <cell r="C230" t="str">
            <v>Residential</v>
          </cell>
          <cell r="D230" t="str">
            <v>Residential One-off Programs</v>
          </cell>
          <cell r="E230" t="str">
            <v>Residential One-off Programs - Custom Measure Bundle 6</v>
          </cell>
          <cell r="F230">
            <v>2015</v>
          </cell>
          <cell r="G230">
            <v>2024</v>
          </cell>
          <cell r="H230">
            <v>2015</v>
          </cell>
          <cell r="I230">
            <v>2024</v>
          </cell>
          <cell r="J230">
            <v>0</v>
          </cell>
          <cell r="K230">
            <v>1</v>
          </cell>
          <cell r="S230">
            <v>0</v>
          </cell>
          <cell r="V230">
            <v>0.6</v>
          </cell>
          <cell r="W230">
            <v>10</v>
          </cell>
          <cell r="X230">
            <v>0.05</v>
          </cell>
          <cell r="Y230">
            <v>1</v>
          </cell>
          <cell r="Z230" t="str">
            <v>Residential - Generic</v>
          </cell>
          <cell r="AB230" t="str">
            <v>No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</row>
        <row r="231">
          <cell r="A231">
            <v>23</v>
          </cell>
          <cell r="B231">
            <v>228</v>
          </cell>
          <cell r="C231" t="str">
            <v>Residential</v>
          </cell>
          <cell r="D231" t="str">
            <v>Residential One-off Programs</v>
          </cell>
          <cell r="E231" t="str">
            <v>Residential One-off Programs - Custom Measure Bundle 7</v>
          </cell>
          <cell r="F231">
            <v>2015</v>
          </cell>
          <cell r="G231">
            <v>2024</v>
          </cell>
          <cell r="H231">
            <v>2015</v>
          </cell>
          <cell r="I231">
            <v>2024</v>
          </cell>
          <cell r="J231">
            <v>0</v>
          </cell>
          <cell r="K231">
            <v>1</v>
          </cell>
          <cell r="S231">
            <v>0</v>
          </cell>
          <cell r="V231">
            <v>0.6</v>
          </cell>
          <cell r="W231">
            <v>10</v>
          </cell>
          <cell r="X231">
            <v>0.05</v>
          </cell>
          <cell r="Y231">
            <v>1</v>
          </cell>
          <cell r="Z231" t="str">
            <v>Residential - Generic</v>
          </cell>
          <cell r="AB231" t="str">
            <v>No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</row>
        <row r="232">
          <cell r="A232">
            <v>23</v>
          </cell>
          <cell r="B232">
            <v>229</v>
          </cell>
          <cell r="C232" t="str">
            <v>Residential</v>
          </cell>
          <cell r="D232" t="str">
            <v>Residential One-off Programs</v>
          </cell>
          <cell r="E232" t="str">
            <v>Residential One-off Programs - Custom Measure Bundle 8</v>
          </cell>
          <cell r="F232">
            <v>2015</v>
          </cell>
          <cell r="G232">
            <v>2024</v>
          </cell>
          <cell r="H232">
            <v>2015</v>
          </cell>
          <cell r="I232">
            <v>2024</v>
          </cell>
          <cell r="J232">
            <v>0</v>
          </cell>
          <cell r="K232">
            <v>1</v>
          </cell>
          <cell r="S232">
            <v>0</v>
          </cell>
          <cell r="V232">
            <v>0.6</v>
          </cell>
          <cell r="W232">
            <v>10</v>
          </cell>
          <cell r="X232">
            <v>0.05</v>
          </cell>
          <cell r="Y232">
            <v>1</v>
          </cell>
          <cell r="Z232" t="str">
            <v>Residential - Generic</v>
          </cell>
          <cell r="AB232" t="str">
            <v>No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</row>
        <row r="233">
          <cell r="A233">
            <v>23</v>
          </cell>
          <cell r="B233">
            <v>230</v>
          </cell>
          <cell r="C233" t="str">
            <v>Residential</v>
          </cell>
          <cell r="D233" t="str">
            <v>Residential One-off Programs</v>
          </cell>
          <cell r="E233" t="str">
            <v>Residential One-off Programs - Custom Measure Bundle 9</v>
          </cell>
          <cell r="F233">
            <v>2015</v>
          </cell>
          <cell r="G233">
            <v>2024</v>
          </cell>
          <cell r="H233">
            <v>2015</v>
          </cell>
          <cell r="I233">
            <v>2024</v>
          </cell>
          <cell r="J233">
            <v>0</v>
          </cell>
          <cell r="K233">
            <v>1</v>
          </cell>
          <cell r="S233">
            <v>0</v>
          </cell>
          <cell r="V233">
            <v>0.6</v>
          </cell>
          <cell r="W233">
            <v>10</v>
          </cell>
          <cell r="X233">
            <v>0.05</v>
          </cell>
          <cell r="Y233">
            <v>1</v>
          </cell>
          <cell r="Z233" t="str">
            <v>Residential - Generic</v>
          </cell>
          <cell r="AB233" t="str">
            <v>No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</row>
        <row r="234">
          <cell r="A234">
            <v>24</v>
          </cell>
          <cell r="B234">
            <v>231</v>
          </cell>
          <cell r="C234" t="str">
            <v>CI Total</v>
          </cell>
          <cell r="D234" t="str">
            <v>Business One-off Programs</v>
          </cell>
          <cell r="F234">
            <v>2015</v>
          </cell>
          <cell r="G234">
            <v>2024</v>
          </cell>
          <cell r="H234">
            <v>2015</v>
          </cell>
          <cell r="I234">
            <v>2024</v>
          </cell>
          <cell r="J234">
            <v>0</v>
          </cell>
          <cell r="K234">
            <v>1</v>
          </cell>
          <cell r="S234">
            <v>0</v>
          </cell>
          <cell r="V234">
            <v>0.6</v>
          </cell>
          <cell r="W234">
            <v>10</v>
          </cell>
          <cell r="X234">
            <v>0.05</v>
          </cell>
          <cell r="Y234">
            <v>1</v>
          </cell>
          <cell r="Z234" t="str">
            <v>Non-Residential - Generic</v>
          </cell>
          <cell r="AB234" t="str">
            <v>No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</row>
        <row r="235">
          <cell r="A235">
            <v>24</v>
          </cell>
          <cell r="B235">
            <v>232</v>
          </cell>
          <cell r="C235" t="str">
            <v>CI Total</v>
          </cell>
          <cell r="D235" t="str">
            <v>Business One-off Programs</v>
          </cell>
          <cell r="E235" t="str">
            <v>Commercial One-off Programs - Custom Measure Bundle 1</v>
          </cell>
          <cell r="F235">
            <v>2015</v>
          </cell>
          <cell r="G235">
            <v>2024</v>
          </cell>
          <cell r="H235">
            <v>2015</v>
          </cell>
          <cell r="I235">
            <v>2024</v>
          </cell>
          <cell r="J235">
            <v>0</v>
          </cell>
          <cell r="K235">
            <v>1</v>
          </cell>
          <cell r="S235">
            <v>0</v>
          </cell>
          <cell r="V235">
            <v>0.6</v>
          </cell>
          <cell r="W235">
            <v>10</v>
          </cell>
          <cell r="X235">
            <v>0.05</v>
          </cell>
          <cell r="Y235">
            <v>1</v>
          </cell>
          <cell r="Z235" t="str">
            <v>Non-Residential - Generic</v>
          </cell>
          <cell r="AB235" t="str">
            <v>No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</row>
        <row r="236">
          <cell r="A236">
            <v>24</v>
          </cell>
          <cell r="B236">
            <v>233</v>
          </cell>
          <cell r="C236" t="str">
            <v>CI Total</v>
          </cell>
          <cell r="D236" t="str">
            <v>Business One-off Programs</v>
          </cell>
          <cell r="E236" t="str">
            <v>Commercial One-off Programs - Custom Measure Bundle 2</v>
          </cell>
          <cell r="F236">
            <v>2015</v>
          </cell>
          <cell r="G236">
            <v>2024</v>
          </cell>
          <cell r="H236">
            <v>2015</v>
          </cell>
          <cell r="I236">
            <v>2024</v>
          </cell>
          <cell r="J236">
            <v>0</v>
          </cell>
          <cell r="K236">
            <v>1</v>
          </cell>
          <cell r="S236">
            <v>0</v>
          </cell>
          <cell r="V236">
            <v>0.6</v>
          </cell>
          <cell r="W236">
            <v>10</v>
          </cell>
          <cell r="X236">
            <v>0.05</v>
          </cell>
          <cell r="Y236">
            <v>1</v>
          </cell>
          <cell r="Z236" t="str">
            <v>Non-Residential - Generic</v>
          </cell>
          <cell r="AB236" t="str">
            <v>No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</row>
        <row r="237">
          <cell r="A237">
            <v>24</v>
          </cell>
          <cell r="B237">
            <v>234</v>
          </cell>
          <cell r="C237" t="str">
            <v>CI Total</v>
          </cell>
          <cell r="D237" t="str">
            <v>Business One-off Programs</v>
          </cell>
          <cell r="E237" t="str">
            <v>Commercial One-off Programs - Custom Measure Bundle 3</v>
          </cell>
          <cell r="F237">
            <v>2015</v>
          </cell>
          <cell r="G237">
            <v>2024</v>
          </cell>
          <cell r="H237">
            <v>2015</v>
          </cell>
          <cell r="I237">
            <v>2024</v>
          </cell>
          <cell r="J237">
            <v>0</v>
          </cell>
          <cell r="K237">
            <v>1</v>
          </cell>
          <cell r="S237">
            <v>0</v>
          </cell>
          <cell r="V237">
            <v>0.6</v>
          </cell>
          <cell r="W237">
            <v>10</v>
          </cell>
          <cell r="X237">
            <v>0.05</v>
          </cell>
          <cell r="Y237">
            <v>1</v>
          </cell>
          <cell r="Z237" t="str">
            <v>Non-Residential - Generic</v>
          </cell>
          <cell r="AB237" t="str">
            <v>No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</row>
        <row r="238">
          <cell r="A238">
            <v>24</v>
          </cell>
          <cell r="B238">
            <v>235</v>
          </cell>
          <cell r="C238" t="str">
            <v>CI Total</v>
          </cell>
          <cell r="D238" t="str">
            <v>Business One-off Programs</v>
          </cell>
          <cell r="E238" t="str">
            <v>Commercial One-off Programs - Custom Measure Bundle 4</v>
          </cell>
          <cell r="F238">
            <v>2015</v>
          </cell>
          <cell r="G238">
            <v>2024</v>
          </cell>
          <cell r="H238">
            <v>2015</v>
          </cell>
          <cell r="I238">
            <v>2024</v>
          </cell>
          <cell r="J238">
            <v>0</v>
          </cell>
          <cell r="K238">
            <v>1</v>
          </cell>
          <cell r="S238">
            <v>0</v>
          </cell>
          <cell r="V238">
            <v>0.6</v>
          </cell>
          <cell r="W238">
            <v>10</v>
          </cell>
          <cell r="X238">
            <v>0.05</v>
          </cell>
          <cell r="Y238">
            <v>1</v>
          </cell>
          <cell r="Z238" t="str">
            <v>Non-Residential - Generic</v>
          </cell>
          <cell r="AB238" t="str">
            <v>No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</row>
        <row r="239">
          <cell r="A239">
            <v>24</v>
          </cell>
          <cell r="B239">
            <v>236</v>
          </cell>
          <cell r="C239" t="str">
            <v>CI Total</v>
          </cell>
          <cell r="D239" t="str">
            <v>Business One-off Programs</v>
          </cell>
          <cell r="E239" t="str">
            <v>Commercial One-off Programs - Custom Measure Bundle 5</v>
          </cell>
          <cell r="F239">
            <v>2015</v>
          </cell>
          <cell r="G239">
            <v>2024</v>
          </cell>
          <cell r="H239">
            <v>2015</v>
          </cell>
          <cell r="I239">
            <v>2024</v>
          </cell>
          <cell r="J239">
            <v>0</v>
          </cell>
          <cell r="K239">
            <v>1</v>
          </cell>
          <cell r="S239">
            <v>0</v>
          </cell>
          <cell r="V239">
            <v>0.6</v>
          </cell>
          <cell r="W239">
            <v>10</v>
          </cell>
          <cell r="X239">
            <v>0.05</v>
          </cell>
          <cell r="Y239">
            <v>1</v>
          </cell>
          <cell r="Z239" t="str">
            <v>Non-Residential - Generic</v>
          </cell>
          <cell r="AB239" t="str">
            <v>No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</row>
        <row r="240">
          <cell r="A240">
            <v>24</v>
          </cell>
          <cell r="B240">
            <v>237</v>
          </cell>
          <cell r="C240" t="str">
            <v>CI Total</v>
          </cell>
          <cell r="D240" t="str">
            <v>Business One-off Programs</v>
          </cell>
          <cell r="E240" t="str">
            <v>Commercial One-off Programs - Custom Measure Bundle 6</v>
          </cell>
          <cell r="F240">
            <v>2015</v>
          </cell>
          <cell r="G240">
            <v>2024</v>
          </cell>
          <cell r="H240">
            <v>2015</v>
          </cell>
          <cell r="I240">
            <v>2024</v>
          </cell>
          <cell r="J240">
            <v>0</v>
          </cell>
          <cell r="K240">
            <v>1</v>
          </cell>
          <cell r="S240">
            <v>0</v>
          </cell>
          <cell r="V240">
            <v>0.6</v>
          </cell>
          <cell r="W240">
            <v>10</v>
          </cell>
          <cell r="X240">
            <v>0.05</v>
          </cell>
          <cell r="Y240">
            <v>1</v>
          </cell>
          <cell r="Z240" t="str">
            <v>Non-Residential - Generic</v>
          </cell>
          <cell r="AB240" t="str">
            <v>No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</row>
        <row r="241">
          <cell r="A241">
            <v>24</v>
          </cell>
          <cell r="B241">
            <v>238</v>
          </cell>
          <cell r="C241" t="str">
            <v>CI Total</v>
          </cell>
          <cell r="D241" t="str">
            <v>Business One-off Programs</v>
          </cell>
          <cell r="E241" t="str">
            <v>Commercial One-off Programs - Custom Measure Bundle 7</v>
          </cell>
          <cell r="F241">
            <v>2015</v>
          </cell>
          <cell r="G241">
            <v>2024</v>
          </cell>
          <cell r="H241">
            <v>2015</v>
          </cell>
          <cell r="I241">
            <v>2024</v>
          </cell>
          <cell r="J241">
            <v>0</v>
          </cell>
          <cell r="K241">
            <v>1</v>
          </cell>
          <cell r="S241">
            <v>0</v>
          </cell>
          <cell r="V241">
            <v>0.6</v>
          </cell>
          <cell r="W241">
            <v>10</v>
          </cell>
          <cell r="X241">
            <v>0.05</v>
          </cell>
          <cell r="Y241">
            <v>1</v>
          </cell>
          <cell r="Z241" t="str">
            <v>Non-Residential - Generic</v>
          </cell>
          <cell r="AB241" t="str">
            <v>No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</row>
        <row r="242">
          <cell r="A242">
            <v>24</v>
          </cell>
          <cell r="B242">
            <v>239</v>
          </cell>
          <cell r="C242" t="str">
            <v>CI Total</v>
          </cell>
          <cell r="D242" t="str">
            <v>Business One-off Programs</v>
          </cell>
          <cell r="E242" t="str">
            <v>Commercial One-off Programs - Custom Measure Bundle 8</v>
          </cell>
          <cell r="F242">
            <v>2015</v>
          </cell>
          <cell r="G242">
            <v>2024</v>
          </cell>
          <cell r="H242">
            <v>2015</v>
          </cell>
          <cell r="I242">
            <v>2024</v>
          </cell>
          <cell r="J242">
            <v>0</v>
          </cell>
          <cell r="K242">
            <v>1</v>
          </cell>
          <cell r="S242">
            <v>0</v>
          </cell>
          <cell r="V242">
            <v>0.6</v>
          </cell>
          <cell r="W242">
            <v>10</v>
          </cell>
          <cell r="X242">
            <v>0.05</v>
          </cell>
          <cell r="Y242">
            <v>1</v>
          </cell>
          <cell r="Z242" t="str">
            <v>Non-Residential - Generic</v>
          </cell>
          <cell r="AB242" t="str">
            <v>No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</row>
        <row r="243">
          <cell r="A243">
            <v>24</v>
          </cell>
          <cell r="B243">
            <v>240</v>
          </cell>
          <cell r="C243" t="str">
            <v>CI Total</v>
          </cell>
          <cell r="D243" t="str">
            <v>Business One-off Programs</v>
          </cell>
          <cell r="E243" t="str">
            <v>Commercial One-off Programs - Custom Measure Bundle 9</v>
          </cell>
          <cell r="F243">
            <v>2015</v>
          </cell>
          <cell r="G243">
            <v>2024</v>
          </cell>
          <cell r="H243">
            <v>2015</v>
          </cell>
          <cell r="I243">
            <v>2024</v>
          </cell>
          <cell r="J243">
            <v>0</v>
          </cell>
          <cell r="K243">
            <v>1</v>
          </cell>
          <cell r="S243">
            <v>0</v>
          </cell>
          <cell r="V243">
            <v>0.6</v>
          </cell>
          <cell r="W243">
            <v>10</v>
          </cell>
          <cell r="X243">
            <v>0.05</v>
          </cell>
          <cell r="Y243">
            <v>1</v>
          </cell>
          <cell r="Z243" t="str">
            <v>Non-Residential - Generic</v>
          </cell>
          <cell r="AB243" t="str">
            <v>No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</row>
        <row r="244">
          <cell r="A244">
            <v>25</v>
          </cell>
          <cell r="B244">
            <v>241</v>
          </cell>
          <cell r="D244" t="str">
            <v>Miscellaneous</v>
          </cell>
          <cell r="F244">
            <v>2015</v>
          </cell>
          <cell r="G244">
            <v>2024</v>
          </cell>
          <cell r="H244">
            <v>2015</v>
          </cell>
          <cell r="I244">
            <v>2024</v>
          </cell>
          <cell r="J244">
            <v>0</v>
          </cell>
          <cell r="K244">
            <v>1</v>
          </cell>
          <cell r="S244">
            <v>0</v>
          </cell>
          <cell r="V244">
            <v>0.4</v>
          </cell>
          <cell r="W244">
            <v>10</v>
          </cell>
          <cell r="X244">
            <v>0.1</v>
          </cell>
          <cell r="Y244">
            <v>1</v>
          </cell>
          <cell r="Z244" t="str">
            <v>Non-Residential - Generic</v>
          </cell>
          <cell r="AB244" t="str">
            <v>No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</row>
        <row r="245">
          <cell r="A245">
            <v>25</v>
          </cell>
          <cell r="B245">
            <v>242</v>
          </cell>
          <cell r="D245" t="str">
            <v>Miscellaneous</v>
          </cell>
          <cell r="E245" t="str">
            <v>Miscellaneous - Custom Measure Bundle 1</v>
          </cell>
          <cell r="F245">
            <v>2015</v>
          </cell>
          <cell r="G245">
            <v>2024</v>
          </cell>
          <cell r="H245">
            <v>2015</v>
          </cell>
          <cell r="I245">
            <v>2024</v>
          </cell>
          <cell r="J245">
            <v>0</v>
          </cell>
          <cell r="K245">
            <v>1</v>
          </cell>
          <cell r="S245">
            <v>0</v>
          </cell>
          <cell r="V245">
            <v>0.4</v>
          </cell>
          <cell r="W245">
            <v>10</v>
          </cell>
          <cell r="X245">
            <v>0.1</v>
          </cell>
          <cell r="Y245">
            <v>1</v>
          </cell>
          <cell r="Z245" t="str">
            <v>Non-Residential - Generic</v>
          </cell>
          <cell r="AB245" t="str">
            <v>No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</row>
        <row r="246">
          <cell r="A246">
            <v>25</v>
          </cell>
          <cell r="B246">
            <v>243</v>
          </cell>
          <cell r="D246" t="str">
            <v>Miscellaneous</v>
          </cell>
          <cell r="E246" t="str">
            <v>Miscellaneous - Custom Measure Bundle 2</v>
          </cell>
          <cell r="F246">
            <v>2015</v>
          </cell>
          <cell r="G246">
            <v>2024</v>
          </cell>
          <cell r="H246">
            <v>2015</v>
          </cell>
          <cell r="I246">
            <v>2024</v>
          </cell>
          <cell r="J246">
            <v>0</v>
          </cell>
          <cell r="K246">
            <v>1</v>
          </cell>
          <cell r="S246">
            <v>0</v>
          </cell>
          <cell r="V246">
            <v>0.4</v>
          </cell>
          <cell r="W246">
            <v>10</v>
          </cell>
          <cell r="X246">
            <v>0.1</v>
          </cell>
          <cell r="Y246">
            <v>1</v>
          </cell>
          <cell r="Z246" t="str">
            <v>Non-Residential - Generic</v>
          </cell>
          <cell r="AB246" t="str">
            <v>No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</row>
        <row r="247">
          <cell r="A247">
            <v>25</v>
          </cell>
          <cell r="B247">
            <v>244</v>
          </cell>
          <cell r="D247" t="str">
            <v>Miscellaneous</v>
          </cell>
          <cell r="E247" t="str">
            <v>Miscellaneous - Custom Measure Bundle 3</v>
          </cell>
          <cell r="F247">
            <v>2015</v>
          </cell>
          <cell r="G247">
            <v>2024</v>
          </cell>
          <cell r="H247">
            <v>2015</v>
          </cell>
          <cell r="I247">
            <v>2024</v>
          </cell>
          <cell r="J247">
            <v>0</v>
          </cell>
          <cell r="K247">
            <v>1</v>
          </cell>
          <cell r="S247">
            <v>0</v>
          </cell>
          <cell r="V247">
            <v>0.4</v>
          </cell>
          <cell r="W247">
            <v>10</v>
          </cell>
          <cell r="X247">
            <v>0.1</v>
          </cell>
          <cell r="Y247">
            <v>1</v>
          </cell>
          <cell r="Z247" t="str">
            <v>Non-Residential - Generic</v>
          </cell>
          <cell r="AB247" t="str">
            <v>No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</row>
        <row r="248">
          <cell r="A248">
            <v>25</v>
          </cell>
          <cell r="B248">
            <v>245</v>
          </cell>
          <cell r="D248" t="str">
            <v>Miscellaneous</v>
          </cell>
          <cell r="E248" t="str">
            <v>Miscellaneous - Custom Measure Bundle 4</v>
          </cell>
          <cell r="F248">
            <v>2015</v>
          </cell>
          <cell r="G248">
            <v>2024</v>
          </cell>
          <cell r="H248">
            <v>2015</v>
          </cell>
          <cell r="I248">
            <v>2024</v>
          </cell>
          <cell r="J248">
            <v>0</v>
          </cell>
          <cell r="K248">
            <v>1</v>
          </cell>
          <cell r="S248">
            <v>0</v>
          </cell>
          <cell r="V248">
            <v>0.4</v>
          </cell>
          <cell r="W248">
            <v>10</v>
          </cell>
          <cell r="X248">
            <v>0.1</v>
          </cell>
          <cell r="Y248">
            <v>1</v>
          </cell>
          <cell r="Z248" t="str">
            <v>Non-Residential - Generic</v>
          </cell>
          <cell r="AB248" t="str">
            <v>No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</row>
        <row r="249">
          <cell r="A249">
            <v>25</v>
          </cell>
          <cell r="B249">
            <v>246</v>
          </cell>
          <cell r="D249" t="str">
            <v>Miscellaneous</v>
          </cell>
          <cell r="E249" t="str">
            <v>Miscellaneous - Custom Measure Bundle 5</v>
          </cell>
          <cell r="F249">
            <v>2015</v>
          </cell>
          <cell r="G249">
            <v>2024</v>
          </cell>
          <cell r="H249">
            <v>2015</v>
          </cell>
          <cell r="I249">
            <v>2024</v>
          </cell>
          <cell r="J249">
            <v>0</v>
          </cell>
          <cell r="K249">
            <v>1</v>
          </cell>
          <cell r="S249">
            <v>0</v>
          </cell>
          <cell r="V249">
            <v>0.4</v>
          </cell>
          <cell r="W249">
            <v>10</v>
          </cell>
          <cell r="X249">
            <v>0.1</v>
          </cell>
          <cell r="Y249">
            <v>1</v>
          </cell>
          <cell r="Z249" t="str">
            <v>Non-Residential - Generic</v>
          </cell>
          <cell r="AB249" t="str">
            <v>No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</row>
        <row r="250">
          <cell r="A250">
            <v>25</v>
          </cell>
          <cell r="B250">
            <v>247</v>
          </cell>
          <cell r="D250" t="str">
            <v>Miscellaneous</v>
          </cell>
          <cell r="E250" t="str">
            <v>Miscellaneous - Custom Measure Bundle 6</v>
          </cell>
          <cell r="F250">
            <v>2015</v>
          </cell>
          <cell r="G250">
            <v>2024</v>
          </cell>
          <cell r="H250">
            <v>2015</v>
          </cell>
          <cell r="I250">
            <v>2024</v>
          </cell>
          <cell r="J250">
            <v>0</v>
          </cell>
          <cell r="K250">
            <v>1</v>
          </cell>
          <cell r="S250">
            <v>0</v>
          </cell>
          <cell r="V250">
            <v>0.4</v>
          </cell>
          <cell r="W250">
            <v>10</v>
          </cell>
          <cell r="X250">
            <v>0.1</v>
          </cell>
          <cell r="Y250">
            <v>1</v>
          </cell>
          <cell r="Z250" t="str">
            <v>Non-Residential - Generic</v>
          </cell>
          <cell r="AB250" t="str">
            <v>No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</row>
        <row r="251">
          <cell r="A251">
            <v>25</v>
          </cell>
          <cell r="B251">
            <v>248</v>
          </cell>
          <cell r="D251" t="str">
            <v>Miscellaneous</v>
          </cell>
          <cell r="E251" t="str">
            <v>Miscellaneous - Custom Measure Bundle 7</v>
          </cell>
          <cell r="F251">
            <v>2015</v>
          </cell>
          <cell r="G251">
            <v>2024</v>
          </cell>
          <cell r="H251">
            <v>2015</v>
          </cell>
          <cell r="I251">
            <v>2024</v>
          </cell>
          <cell r="J251">
            <v>0</v>
          </cell>
          <cell r="K251">
            <v>1</v>
          </cell>
          <cell r="S251">
            <v>0</v>
          </cell>
          <cell r="V251">
            <v>0.4</v>
          </cell>
          <cell r="W251">
            <v>10</v>
          </cell>
          <cell r="X251">
            <v>0.1</v>
          </cell>
          <cell r="Y251">
            <v>1</v>
          </cell>
          <cell r="Z251" t="str">
            <v>Non-Residential - Generic</v>
          </cell>
          <cell r="AB251" t="str">
            <v>No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</row>
        <row r="252">
          <cell r="A252">
            <v>25</v>
          </cell>
          <cell r="B252">
            <v>249</v>
          </cell>
          <cell r="D252" t="str">
            <v>Miscellaneous</v>
          </cell>
          <cell r="E252" t="str">
            <v>Miscellaneous - Custom Measure Bundle 8</v>
          </cell>
          <cell r="F252">
            <v>2015</v>
          </cell>
          <cell r="G252">
            <v>2024</v>
          </cell>
          <cell r="H252">
            <v>2015</v>
          </cell>
          <cell r="I252">
            <v>2024</v>
          </cell>
          <cell r="J252">
            <v>0</v>
          </cell>
          <cell r="K252">
            <v>1</v>
          </cell>
          <cell r="S252">
            <v>0</v>
          </cell>
          <cell r="V252">
            <v>0.4</v>
          </cell>
          <cell r="W252">
            <v>10</v>
          </cell>
          <cell r="X252">
            <v>0.1</v>
          </cell>
          <cell r="Y252">
            <v>1</v>
          </cell>
          <cell r="Z252" t="str">
            <v>Non-Residential - Generic</v>
          </cell>
          <cell r="AB252" t="str">
            <v>No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</row>
        <row r="253">
          <cell r="A253">
            <v>25</v>
          </cell>
          <cell r="B253">
            <v>250</v>
          </cell>
          <cell r="D253" t="str">
            <v>Miscellaneous</v>
          </cell>
          <cell r="E253" t="str">
            <v>Miscellaneous - Custom Measure Bundle 9</v>
          </cell>
          <cell r="F253">
            <v>2015</v>
          </cell>
          <cell r="G253">
            <v>2024</v>
          </cell>
          <cell r="H253">
            <v>2015</v>
          </cell>
          <cell r="I253">
            <v>2024</v>
          </cell>
          <cell r="J253">
            <v>0</v>
          </cell>
          <cell r="K253">
            <v>1</v>
          </cell>
          <cell r="S253">
            <v>0</v>
          </cell>
          <cell r="V253">
            <v>0.4</v>
          </cell>
          <cell r="W253">
            <v>10</v>
          </cell>
          <cell r="X253">
            <v>0.1</v>
          </cell>
          <cell r="Y253">
            <v>1</v>
          </cell>
          <cell r="Z253" t="str">
            <v>Non-Residential - Generic</v>
          </cell>
          <cell r="AB253" t="str">
            <v>No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</row>
        <row r="258">
          <cell r="D258" t="str">
            <v>FPL</v>
          </cell>
        </row>
        <row r="259">
          <cell r="D259" t="str">
            <v>ICF</v>
          </cell>
        </row>
      </sheetData>
      <sheetData sheetId="4" refreshError="1"/>
      <sheetData sheetId="5">
        <row r="6">
          <cell r="C6" t="str">
            <v>Business Motors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>
        <row r="3">
          <cell r="P3" t="str">
            <v>Measure Start in 2016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ference"/>
      <sheetName val="Vlookup Table"/>
      <sheetName val="GS Unstacked "/>
      <sheetName val="GSD Unstacked "/>
      <sheetName val="GSLD Unstacked"/>
      <sheetName val="CPF Inputs for RAP"/>
      <sheetName val="Batch File Inputs (GS)"/>
      <sheetName val="Batch File Inputs (GSD)"/>
      <sheetName val="Batch File Inputs (GSLD)"/>
      <sheetName val="Itron Unstacked Measures -VLOOK"/>
      <sheetName val="Itron Unstacked Measures - Bldg"/>
      <sheetName val="Itron Unstacked Measures - Rate"/>
      <sheetName val="Batch File Inputs"/>
      <sheetName val="Managers Review"/>
      <sheetName val="Admin Cost"/>
      <sheetName val="Building 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CS111</v>
          </cell>
          <cell r="B4" t="str">
            <v>Premium T8, Elecctronic Ballast</v>
          </cell>
          <cell r="C4">
            <v>1</v>
          </cell>
          <cell r="D4">
            <v>0.61213177140944619</v>
          </cell>
          <cell r="E4">
            <v>5456.238045949256</v>
          </cell>
          <cell r="G4" t="str">
            <v>GS</v>
          </cell>
          <cell r="H4">
            <v>20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>
            <v>1</v>
          </cell>
          <cell r="T4">
            <v>1</v>
          </cell>
          <cell r="U4">
            <v>28</v>
          </cell>
          <cell r="W4">
            <v>483.00195003584997</v>
          </cell>
        </row>
        <row r="5">
          <cell r="A5" t="str">
            <v>CS112</v>
          </cell>
          <cell r="B5" t="str">
            <v>Premium T8, EB, Reflector</v>
          </cell>
          <cell r="C5">
            <v>1</v>
          </cell>
          <cell r="D5">
            <v>0.61213177140944608</v>
          </cell>
          <cell r="E5">
            <v>5456.238045949256</v>
          </cell>
          <cell r="G5" t="str">
            <v>GS</v>
          </cell>
          <cell r="H5">
            <v>20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28</v>
          </cell>
          <cell r="W5">
            <v>856.28025033234917</v>
          </cell>
        </row>
        <row r="6">
          <cell r="A6" t="str">
            <v>CS113</v>
          </cell>
          <cell r="B6" t="str">
            <v>Occupancy Sensor</v>
          </cell>
          <cell r="C6">
            <v>1</v>
          </cell>
          <cell r="D6">
            <v>0.61213177140944608</v>
          </cell>
          <cell r="E6">
            <v>5456.2380459492551</v>
          </cell>
          <cell r="G6" t="str">
            <v>GS</v>
          </cell>
          <cell r="H6">
            <v>11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  <cell r="T6">
            <v>1</v>
          </cell>
          <cell r="U6">
            <v>28</v>
          </cell>
          <cell r="W6">
            <v>6033.5190794208411</v>
          </cell>
        </row>
        <row r="7">
          <cell r="A7" t="str">
            <v>CS114</v>
          </cell>
          <cell r="B7" t="str">
            <v>Continuous Dimming</v>
          </cell>
          <cell r="C7">
            <v>1</v>
          </cell>
          <cell r="D7">
            <v>0.6121317714094463</v>
          </cell>
          <cell r="E7">
            <v>5456.238045949256</v>
          </cell>
          <cell r="G7" t="str">
            <v>GS</v>
          </cell>
          <cell r="H7">
            <v>14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  <cell r="Q7">
            <v>1</v>
          </cell>
          <cell r="R7">
            <v>1</v>
          </cell>
          <cell r="S7">
            <v>1</v>
          </cell>
          <cell r="T7">
            <v>1</v>
          </cell>
          <cell r="U7">
            <v>28</v>
          </cell>
          <cell r="W7">
            <v>17434.183772485536</v>
          </cell>
        </row>
        <row r="8">
          <cell r="A8" t="str">
            <v>CS115</v>
          </cell>
          <cell r="B8" t="str">
            <v>Lighting Control Tuneup</v>
          </cell>
          <cell r="C8">
            <v>1</v>
          </cell>
          <cell r="D8">
            <v>0.61213177140944608</v>
          </cell>
          <cell r="E8">
            <v>5456.238045949256</v>
          </cell>
          <cell r="G8" t="str">
            <v>GS</v>
          </cell>
          <cell r="H8">
            <v>6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>
            <v>1</v>
          </cell>
          <cell r="T8">
            <v>1</v>
          </cell>
          <cell r="U8">
            <v>28</v>
          </cell>
          <cell r="W8">
            <v>427.91235934594022</v>
          </cell>
        </row>
        <row r="9">
          <cell r="A9" t="str">
            <v>CS121</v>
          </cell>
          <cell r="B9" t="str">
            <v>ROB Premium T8, 1EB</v>
          </cell>
          <cell r="C9">
            <v>1</v>
          </cell>
          <cell r="D9">
            <v>0.61213177140944619</v>
          </cell>
          <cell r="E9">
            <v>5456.238045949256</v>
          </cell>
          <cell r="G9" t="str">
            <v>GS</v>
          </cell>
          <cell r="H9">
            <v>20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>
            <v>1</v>
          </cell>
          <cell r="T9">
            <v>1</v>
          </cell>
          <cell r="U9">
            <v>28</v>
          </cell>
          <cell r="W9">
            <v>1016.3007239602695</v>
          </cell>
        </row>
        <row r="10">
          <cell r="A10" t="str">
            <v>CS122</v>
          </cell>
          <cell r="B10" t="str">
            <v>ROB Premium T8, EB, Reflector</v>
          </cell>
          <cell r="C10">
            <v>1</v>
          </cell>
          <cell r="D10">
            <v>0.61213177140944619</v>
          </cell>
          <cell r="E10">
            <v>5456.238045949256</v>
          </cell>
          <cell r="G10" t="str">
            <v>GS</v>
          </cell>
          <cell r="H10">
            <v>20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1</v>
          </cell>
          <cell r="U10">
            <v>28</v>
          </cell>
          <cell r="W10">
            <v>803.58814127212088</v>
          </cell>
        </row>
        <row r="11">
          <cell r="A11" t="str">
            <v>CS123</v>
          </cell>
          <cell r="B11" t="str">
            <v>Occupancy Sensor</v>
          </cell>
          <cell r="C11">
            <v>1</v>
          </cell>
          <cell r="D11">
            <v>0.61213177140944619</v>
          </cell>
          <cell r="E11">
            <v>5456.2380459492551</v>
          </cell>
          <cell r="G11" t="str">
            <v>GS</v>
          </cell>
          <cell r="H11">
            <v>11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1</v>
          </cell>
          <cell r="T11">
            <v>1</v>
          </cell>
          <cell r="U11">
            <v>103</v>
          </cell>
          <cell r="W11">
            <v>6641.6755446658071</v>
          </cell>
        </row>
        <row r="12">
          <cell r="A12" t="str">
            <v>CS124</v>
          </cell>
          <cell r="B12" t="str">
            <v>Lighting Control Tuneup</v>
          </cell>
          <cell r="C12">
            <v>1</v>
          </cell>
          <cell r="D12">
            <v>0.61213177140944619</v>
          </cell>
          <cell r="E12">
            <v>5456.238045949256</v>
          </cell>
          <cell r="G12" t="str">
            <v>GS</v>
          </cell>
          <cell r="H12">
            <v>6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  <cell r="U12">
            <v>28</v>
          </cell>
          <cell r="W12">
            <v>877.09107311827063</v>
          </cell>
        </row>
        <row r="13">
          <cell r="A13" t="str">
            <v>CS131</v>
          </cell>
          <cell r="B13" t="str">
            <v>CFL Screw-in 18W</v>
          </cell>
          <cell r="C13">
            <v>1</v>
          </cell>
          <cell r="D13">
            <v>0.61213177140944619</v>
          </cell>
          <cell r="E13">
            <v>5456.238045949256</v>
          </cell>
          <cell r="G13" t="str">
            <v>GS</v>
          </cell>
          <cell r="H13">
            <v>2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28</v>
          </cell>
          <cell r="W13">
            <v>120.92107248119073</v>
          </cell>
        </row>
        <row r="14">
          <cell r="A14" t="str">
            <v>CS141</v>
          </cell>
          <cell r="B14" t="str">
            <v>CFL Hardwired, Modular 18W</v>
          </cell>
          <cell r="C14">
            <v>1</v>
          </cell>
          <cell r="D14">
            <v>0.61213177140944619</v>
          </cell>
          <cell r="E14">
            <v>5456.238045949257</v>
          </cell>
          <cell r="G14" t="str">
            <v>GS</v>
          </cell>
          <cell r="H14">
            <v>6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28</v>
          </cell>
          <cell r="W14">
            <v>873.73866450114758</v>
          </cell>
        </row>
        <row r="15">
          <cell r="A15" t="str">
            <v>CS151</v>
          </cell>
          <cell r="B15" t="str">
            <v>PSMH, 250W, magnetic ballast</v>
          </cell>
          <cell r="C15">
            <v>1</v>
          </cell>
          <cell r="D15">
            <v>0.61213177140944597</v>
          </cell>
          <cell r="E15">
            <v>5456.238045949256</v>
          </cell>
          <cell r="G15" t="str">
            <v>GS</v>
          </cell>
          <cell r="H15">
            <v>13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28</v>
          </cell>
          <cell r="W15">
            <v>192.75306621255396</v>
          </cell>
        </row>
        <row r="16">
          <cell r="A16" t="str">
            <v>CS153</v>
          </cell>
          <cell r="B16" t="str">
            <v>High Bay T5</v>
          </cell>
          <cell r="C16">
            <v>1</v>
          </cell>
          <cell r="D16">
            <v>0.61213177140944619</v>
          </cell>
          <cell r="E16">
            <v>5456.238045949256</v>
          </cell>
          <cell r="G16" t="str">
            <v>GS</v>
          </cell>
          <cell r="H16">
            <v>13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28</v>
          </cell>
          <cell r="W16">
            <v>512.02820091601802</v>
          </cell>
        </row>
        <row r="17">
          <cell r="A17" t="str">
            <v>CS161</v>
          </cell>
          <cell r="B17" t="str">
            <v>LED Exit Sign</v>
          </cell>
          <cell r="C17">
            <v>1</v>
          </cell>
          <cell r="D17">
            <v>1.105627200519516</v>
          </cell>
          <cell r="E17">
            <v>7418.3198301798393</v>
          </cell>
          <cell r="G17" t="str">
            <v>GS</v>
          </cell>
          <cell r="H17">
            <v>16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28</v>
          </cell>
          <cell r="W17">
            <v>1346.1514945861284</v>
          </cell>
        </row>
        <row r="18">
          <cell r="A18" t="str">
            <v>CS201</v>
          </cell>
          <cell r="B18" t="str">
            <v>High Pressure Sodium 250W Lamp</v>
          </cell>
          <cell r="C18">
            <v>1</v>
          </cell>
          <cell r="D18">
            <v>0.7331810459904311</v>
          </cell>
          <cell r="E18">
            <v>22097.861157310897</v>
          </cell>
          <cell r="G18" t="str">
            <v>GS</v>
          </cell>
          <cell r="H18">
            <v>5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28</v>
          </cell>
          <cell r="W18">
            <v>14305.73181659695</v>
          </cell>
        </row>
        <row r="19">
          <cell r="A19" t="str">
            <v>CS202</v>
          </cell>
          <cell r="B19" t="str">
            <v>Outdoor Lighting Controls Merc Vpr(Photocell/Timeclock)</v>
          </cell>
          <cell r="C19">
            <v>1</v>
          </cell>
          <cell r="D19">
            <v>0.73318104599043099</v>
          </cell>
          <cell r="E19">
            <v>22097.861157310897</v>
          </cell>
          <cell r="G19" t="str">
            <v>GS</v>
          </cell>
          <cell r="H19">
            <v>5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28</v>
          </cell>
          <cell r="W19">
            <v>3191.6600102929315</v>
          </cell>
        </row>
        <row r="20">
          <cell r="A20" t="str">
            <v>CS211</v>
          </cell>
          <cell r="B20" t="str">
            <v>Outdoor Lighting Controls HID (Photocell/Timeclock)</v>
          </cell>
          <cell r="C20">
            <v>1</v>
          </cell>
          <cell r="D20">
            <v>7.3318104599043106E-7</v>
          </cell>
          <cell r="E20">
            <v>22097.861157310894</v>
          </cell>
          <cell r="G20" t="str">
            <v>GS</v>
          </cell>
          <cell r="H20">
            <v>5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R20">
            <v>1</v>
          </cell>
          <cell r="S20">
            <v>1</v>
          </cell>
          <cell r="T20">
            <v>1</v>
          </cell>
          <cell r="U20">
            <v>28</v>
          </cell>
          <cell r="W20">
            <v>9427.3714165138827</v>
          </cell>
        </row>
        <row r="21">
          <cell r="A21" t="str">
            <v>CS301</v>
          </cell>
          <cell r="B21" t="str">
            <v>Centrifugal Chiller, 0.51 kW/ton, 500 tons</v>
          </cell>
          <cell r="C21">
            <v>1</v>
          </cell>
          <cell r="D21">
            <v>5.4847463834524985E-3</v>
          </cell>
          <cell r="E21">
            <v>3391.0748482754102</v>
          </cell>
          <cell r="G21" t="str">
            <v>GS</v>
          </cell>
          <cell r="H21">
            <v>20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43</v>
          </cell>
          <cell r="W21">
            <v>742.93213728991896</v>
          </cell>
        </row>
        <row r="22">
          <cell r="A22" t="str">
            <v>CS302</v>
          </cell>
          <cell r="B22" t="str">
            <v>High Efficiency Chiller Motors</v>
          </cell>
          <cell r="C22">
            <v>1</v>
          </cell>
          <cell r="D22">
            <v>0</v>
          </cell>
          <cell r="E22">
            <v>4824.8964718668012</v>
          </cell>
          <cell r="G22" t="str">
            <v>GS</v>
          </cell>
          <cell r="H22">
            <v>20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>
            <v>1</v>
          </cell>
          <cell r="S22">
            <v>1</v>
          </cell>
          <cell r="T22">
            <v>1</v>
          </cell>
          <cell r="U22">
            <v>43</v>
          </cell>
          <cell r="W22">
            <v>1639.5397011590833</v>
          </cell>
        </row>
        <row r="23">
          <cell r="A23" t="str">
            <v>CS304</v>
          </cell>
          <cell r="B23" t="str">
            <v xml:space="preserve">Chiller - EMS </v>
          </cell>
          <cell r="C23">
            <v>1</v>
          </cell>
          <cell r="D23">
            <v>0.14900603170378937</v>
          </cell>
          <cell r="E23">
            <v>5068.8605021082712</v>
          </cell>
          <cell r="G23" t="str">
            <v>GS</v>
          </cell>
          <cell r="H23">
            <v>10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U23">
            <v>43</v>
          </cell>
          <cell r="W23">
            <v>1576.2289796502273</v>
          </cell>
        </row>
        <row r="24">
          <cell r="A24" t="str">
            <v>CS305</v>
          </cell>
          <cell r="B24" t="str">
            <v>Chiller - Tune Up/Diagnostics</v>
          </cell>
          <cell r="C24">
            <v>1</v>
          </cell>
          <cell r="D24">
            <v>5.0389860347650181E-2</v>
          </cell>
          <cell r="E24">
            <v>3428.3064907158409</v>
          </cell>
          <cell r="G24" t="str">
            <v>GS</v>
          </cell>
          <cell r="H24">
            <v>10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43</v>
          </cell>
          <cell r="W24">
            <v>1572.813780887278</v>
          </cell>
        </row>
        <row r="25">
          <cell r="A25" t="str">
            <v>CS306</v>
          </cell>
          <cell r="B25" t="str">
            <v>Chiller - VSD for Pumps and Towers</v>
          </cell>
          <cell r="C25">
            <v>1</v>
          </cell>
          <cell r="D25">
            <v>3.7251507925947343E-2</v>
          </cell>
          <cell r="E25">
            <v>5068.8605021082712</v>
          </cell>
          <cell r="G25" t="str">
            <v>GS</v>
          </cell>
          <cell r="H25">
            <v>15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>
            <v>1</v>
          </cell>
          <cell r="S25">
            <v>1</v>
          </cell>
          <cell r="T25">
            <v>1</v>
          </cell>
          <cell r="U25">
            <v>43</v>
          </cell>
          <cell r="W25">
            <v>951.72835060698799</v>
          </cell>
        </row>
        <row r="26">
          <cell r="A26" t="str">
            <v>CS307</v>
          </cell>
          <cell r="B26" t="str">
            <v>Chiller - EMS Optimization</v>
          </cell>
          <cell r="C26">
            <v>1</v>
          </cell>
          <cell r="D26">
            <v>0.14900603170378934</v>
          </cell>
          <cell r="E26">
            <v>20275.442008433081</v>
          </cell>
          <cell r="G26" t="str">
            <v>GS</v>
          </cell>
          <cell r="H26">
            <v>5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>
            <v>1</v>
          </cell>
          <cell r="S26">
            <v>1</v>
          </cell>
          <cell r="T26">
            <v>1</v>
          </cell>
          <cell r="U26">
            <v>43</v>
          </cell>
          <cell r="W26">
            <v>4417.4408802454718</v>
          </cell>
        </row>
        <row r="27">
          <cell r="A27" t="str">
            <v>CS308</v>
          </cell>
          <cell r="B27" t="str">
            <v>Chiller - Aerosole Duct Sealing</v>
          </cell>
          <cell r="C27">
            <v>1</v>
          </cell>
          <cell r="D27">
            <v>3.7251507925947336E-2</v>
          </cell>
          <cell r="E27">
            <v>5068.8605021082712</v>
          </cell>
          <cell r="G27" t="str">
            <v xml:space="preserve">GSR </v>
          </cell>
          <cell r="H27">
            <v>15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43</v>
          </cell>
          <cell r="W27">
            <v>417.81665046019026</v>
          </cell>
        </row>
        <row r="28">
          <cell r="A28" t="str">
            <v>CS309</v>
          </cell>
          <cell r="B28" t="str">
            <v>Chiller -Duct/Pipe Insulation</v>
          </cell>
          <cell r="C28">
            <v>1</v>
          </cell>
          <cell r="D28">
            <v>3.7251507925947343E-2</v>
          </cell>
          <cell r="E28">
            <v>5068.8605021082722</v>
          </cell>
          <cell r="G28" t="str">
            <v>GSR</v>
          </cell>
          <cell r="H28">
            <v>10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</v>
          </cell>
          <cell r="O28">
            <v>1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1</v>
          </cell>
          <cell r="U28">
            <v>43</v>
          </cell>
          <cell r="W28">
            <v>370143.09939631575</v>
          </cell>
        </row>
        <row r="29">
          <cell r="A29" t="str">
            <v>CS311</v>
          </cell>
          <cell r="B29" t="str">
            <v>Chiller - Window Film (Standard)</v>
          </cell>
          <cell r="C29">
            <v>1</v>
          </cell>
          <cell r="D29">
            <v>-0.21287586046647294</v>
          </cell>
          <cell r="E29">
            <v>4723.9342096000837</v>
          </cell>
          <cell r="G29" t="str">
            <v>GS</v>
          </cell>
          <cell r="H29">
            <v>10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  <cell r="S29">
            <v>1</v>
          </cell>
          <cell r="T29">
            <v>1</v>
          </cell>
          <cell r="U29">
            <v>40</v>
          </cell>
          <cell r="W29">
            <v>4549.3881648722881</v>
          </cell>
        </row>
        <row r="30">
          <cell r="A30" t="str">
            <v>CS313</v>
          </cell>
          <cell r="B30" t="str">
            <v xml:space="preserve">Chiller - Ceiling Insulation </v>
          </cell>
          <cell r="C30">
            <v>1</v>
          </cell>
          <cell r="D30">
            <v>0.18332212689033273</v>
          </cell>
          <cell r="E30">
            <v>1640.6441428146916</v>
          </cell>
          <cell r="G30" t="str">
            <v>GS</v>
          </cell>
          <cell r="H30">
            <v>20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1</v>
          </cell>
          <cell r="S30">
            <v>1</v>
          </cell>
          <cell r="T30">
            <v>1</v>
          </cell>
          <cell r="U30">
            <v>40</v>
          </cell>
          <cell r="W30">
            <v>2012.0481201345326</v>
          </cell>
        </row>
        <row r="31">
          <cell r="A31" t="str">
            <v>CS314</v>
          </cell>
          <cell r="B31" t="str">
            <v>Chiller - Roof Insulation</v>
          </cell>
          <cell r="C31">
            <v>1</v>
          </cell>
          <cell r="D31">
            <v>5.4287148990798256E-2</v>
          </cell>
          <cell r="E31">
            <v>1942.8051444268983</v>
          </cell>
          <cell r="G31" t="str">
            <v>GS</v>
          </cell>
          <cell r="H31">
            <v>20</v>
          </cell>
          <cell r="I31">
            <v>1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1</v>
          </cell>
          <cell r="O31">
            <v>1</v>
          </cell>
          <cell r="P31">
            <v>1</v>
          </cell>
          <cell r="Q31">
            <v>1</v>
          </cell>
          <cell r="R31">
            <v>1</v>
          </cell>
          <cell r="S31">
            <v>1</v>
          </cell>
          <cell r="T31">
            <v>1</v>
          </cell>
          <cell r="U31">
            <v>40</v>
          </cell>
          <cell r="W31">
            <v>2682.4245295603346</v>
          </cell>
        </row>
        <row r="32">
          <cell r="A32" t="str">
            <v>CS315</v>
          </cell>
          <cell r="B32" t="str">
            <v>Chiller - Cool Roof</v>
          </cell>
          <cell r="C32">
            <v>1</v>
          </cell>
          <cell r="D32">
            <v>0</v>
          </cell>
          <cell r="E32">
            <v>2324.8829992129859</v>
          </cell>
          <cell r="G32" t="str">
            <v>GSR</v>
          </cell>
          <cell r="H32">
            <v>15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  <cell r="O32">
            <v>1</v>
          </cell>
          <cell r="P32">
            <v>1</v>
          </cell>
          <cell r="Q32">
            <v>1</v>
          </cell>
          <cell r="R32">
            <v>1</v>
          </cell>
          <cell r="S32">
            <v>1</v>
          </cell>
          <cell r="T32">
            <v>1</v>
          </cell>
          <cell r="U32">
            <v>43</v>
          </cell>
          <cell r="W32">
            <v>5310.3091877080151</v>
          </cell>
        </row>
        <row r="33">
          <cell r="A33" t="str">
            <v>CS321</v>
          </cell>
          <cell r="B33" t="str">
            <v>DX Packaged System, EER=10.9, 10 tons</v>
          </cell>
          <cell r="C33">
            <v>1</v>
          </cell>
          <cell r="D33">
            <v>0</v>
          </cell>
          <cell r="E33">
            <v>6950.6039710719524</v>
          </cell>
          <cell r="G33" t="str">
            <v>GS</v>
          </cell>
          <cell r="H33">
            <v>15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1</v>
          </cell>
          <cell r="P33">
            <v>1</v>
          </cell>
          <cell r="Q33">
            <v>1</v>
          </cell>
          <cell r="R33">
            <v>1</v>
          </cell>
          <cell r="S33">
            <v>1</v>
          </cell>
          <cell r="T33">
            <v>1</v>
          </cell>
          <cell r="U33">
            <v>55</v>
          </cell>
          <cell r="W33">
            <v>5131.5127589564599</v>
          </cell>
        </row>
        <row r="34">
          <cell r="A34" t="str">
            <v>CS322</v>
          </cell>
          <cell r="B34" t="str">
            <v>Hybrid Dessicant-DX System (Trane CDQ)</v>
          </cell>
          <cell r="C34">
            <v>1</v>
          </cell>
          <cell r="D34">
            <v>0</v>
          </cell>
          <cell r="E34">
            <v>6950.6039710719497</v>
          </cell>
          <cell r="G34" t="str">
            <v>GS</v>
          </cell>
          <cell r="H34">
            <v>15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  <cell r="T34">
            <v>1</v>
          </cell>
          <cell r="U34">
            <v>55</v>
          </cell>
          <cell r="W34">
            <v>2478.0121127270404</v>
          </cell>
        </row>
        <row r="35">
          <cell r="A35" t="str">
            <v>CS323</v>
          </cell>
          <cell r="B35" t="str">
            <v>Geothermal Heat Pump, EER=13, 10 tons</v>
          </cell>
          <cell r="C35">
            <v>1</v>
          </cell>
          <cell r="D35">
            <v>7.1512851919113274E-2</v>
          </cell>
          <cell r="E35">
            <v>6950.6039710719515</v>
          </cell>
          <cell r="G35" t="str">
            <v>GS</v>
          </cell>
          <cell r="H35">
            <v>15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  <cell r="P35">
            <v>1</v>
          </cell>
          <cell r="Q35">
            <v>1</v>
          </cell>
          <cell r="R35">
            <v>1</v>
          </cell>
          <cell r="S35">
            <v>1</v>
          </cell>
          <cell r="T35">
            <v>1</v>
          </cell>
          <cell r="U35">
            <v>55</v>
          </cell>
          <cell r="W35">
            <v>14986.952903815627</v>
          </cell>
        </row>
        <row r="36">
          <cell r="A36" t="str">
            <v>CS326</v>
          </cell>
          <cell r="B36" t="str">
            <v>DX Tune Up/ Advanced Diagnostics</v>
          </cell>
          <cell r="C36">
            <v>1</v>
          </cell>
          <cell r="D36">
            <v>0</v>
          </cell>
          <cell r="E36">
            <v>3428.3064907158418</v>
          </cell>
          <cell r="G36" t="str">
            <v>GSR</v>
          </cell>
          <cell r="H36">
            <v>10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1</v>
          </cell>
          <cell r="O36">
            <v>1</v>
          </cell>
          <cell r="P36">
            <v>1</v>
          </cell>
          <cell r="Q36">
            <v>1</v>
          </cell>
          <cell r="R36">
            <v>1</v>
          </cell>
          <cell r="S36">
            <v>1</v>
          </cell>
          <cell r="T36">
            <v>1</v>
          </cell>
          <cell r="U36">
            <v>55</v>
          </cell>
          <cell r="W36">
            <v>1870.5311288718376</v>
          </cell>
        </row>
        <row r="37">
          <cell r="A37" t="str">
            <v>CS327</v>
          </cell>
          <cell r="B37" t="str">
            <v>DX - Coil Cleaning</v>
          </cell>
          <cell r="C37">
            <v>1</v>
          </cell>
          <cell r="D37">
            <v>0</v>
          </cell>
          <cell r="E37">
            <v>3428.3064907158418</v>
          </cell>
          <cell r="G37" t="str">
            <v>GSR</v>
          </cell>
          <cell r="H37">
            <v>5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  <cell r="Q37">
            <v>1</v>
          </cell>
          <cell r="R37">
            <v>1</v>
          </cell>
          <cell r="S37">
            <v>1</v>
          </cell>
          <cell r="T37">
            <v>1</v>
          </cell>
          <cell r="U37">
            <v>55</v>
          </cell>
          <cell r="W37">
            <v>181.08370709459706</v>
          </cell>
        </row>
        <row r="38">
          <cell r="A38" t="str">
            <v>CS328</v>
          </cell>
          <cell r="B38" t="str">
            <v>DX - Optimize Controls</v>
          </cell>
          <cell r="C38">
            <v>1</v>
          </cell>
          <cell r="D38">
            <v>0.14900603170378934</v>
          </cell>
          <cell r="E38">
            <v>20275.442008433089</v>
          </cell>
          <cell r="G38" t="str">
            <v>GS</v>
          </cell>
          <cell r="H38">
            <v>5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  <cell r="P38">
            <v>1</v>
          </cell>
          <cell r="Q38">
            <v>1</v>
          </cell>
          <cell r="R38">
            <v>1</v>
          </cell>
          <cell r="S38">
            <v>1</v>
          </cell>
          <cell r="T38">
            <v>1</v>
          </cell>
          <cell r="U38">
            <v>55</v>
          </cell>
          <cell r="W38">
            <v>3358.7433007621789</v>
          </cell>
        </row>
        <row r="39">
          <cell r="A39" t="str">
            <v>CS329</v>
          </cell>
          <cell r="B39" t="str">
            <v>DX - Aerosole Duct Sealing</v>
          </cell>
          <cell r="C39">
            <v>1</v>
          </cell>
          <cell r="D39">
            <v>0</v>
          </cell>
          <cell r="E39">
            <v>5068.8605021082712</v>
          </cell>
          <cell r="G39" t="str">
            <v>GSR</v>
          </cell>
          <cell r="H39">
            <v>15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1</v>
          </cell>
          <cell r="O39">
            <v>1</v>
          </cell>
          <cell r="P39">
            <v>1</v>
          </cell>
          <cell r="Q39">
            <v>1</v>
          </cell>
          <cell r="R39">
            <v>1</v>
          </cell>
          <cell r="S39">
            <v>1</v>
          </cell>
          <cell r="T39">
            <v>1</v>
          </cell>
          <cell r="U39">
            <v>55</v>
          </cell>
          <cell r="W39">
            <v>241.05012363499728</v>
          </cell>
        </row>
        <row r="40">
          <cell r="A40" t="str">
            <v>CS330</v>
          </cell>
          <cell r="B40" t="str">
            <v>DX - Duct / Pipe insulation</v>
          </cell>
          <cell r="C40">
            <v>1</v>
          </cell>
          <cell r="D40">
            <v>0</v>
          </cell>
          <cell r="E40">
            <v>5068.8605021082712</v>
          </cell>
          <cell r="G40" t="str">
            <v>GSR</v>
          </cell>
          <cell r="H40">
            <v>15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  <cell r="O40">
            <v>1</v>
          </cell>
          <cell r="P40">
            <v>1</v>
          </cell>
          <cell r="Q40">
            <v>1</v>
          </cell>
          <cell r="R40">
            <v>1</v>
          </cell>
          <cell r="S40">
            <v>1</v>
          </cell>
          <cell r="T40">
            <v>1</v>
          </cell>
          <cell r="U40">
            <v>55</v>
          </cell>
          <cell r="W40">
            <v>237377.8199689282</v>
          </cell>
        </row>
        <row r="41">
          <cell r="A41" t="str">
            <v>CS332</v>
          </cell>
          <cell r="B41" t="str">
            <v>DX -Window Film (Standard)</v>
          </cell>
          <cell r="C41">
            <v>1</v>
          </cell>
          <cell r="D41">
            <v>-0.89660158997547579</v>
          </cell>
          <cell r="E41">
            <v>4867.1039554542504</v>
          </cell>
          <cell r="G41" t="str">
            <v>GS</v>
          </cell>
          <cell r="H41">
            <v>10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1</v>
          </cell>
          <cell r="T41">
            <v>1</v>
          </cell>
          <cell r="U41">
            <v>40</v>
          </cell>
          <cell r="W41">
            <v>2897.1359170535861</v>
          </cell>
        </row>
        <row r="42">
          <cell r="A42" t="str">
            <v>CS334</v>
          </cell>
          <cell r="B42" t="str">
            <v xml:space="preserve">DX -Ceiling Insulation </v>
          </cell>
          <cell r="C42">
            <v>1</v>
          </cell>
          <cell r="D42">
            <v>0.70914794254988778</v>
          </cell>
          <cell r="E42">
            <v>1742.1501231287684</v>
          </cell>
          <cell r="G42" t="str">
            <v>GS</v>
          </cell>
          <cell r="H42">
            <v>20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40</v>
          </cell>
          <cell r="W42">
            <v>1141.7629982086378</v>
          </cell>
        </row>
        <row r="43">
          <cell r="A43" t="str">
            <v>CS335</v>
          </cell>
          <cell r="B43" t="str">
            <v>DX - Roof Insulation</v>
          </cell>
          <cell r="C43">
            <v>1</v>
          </cell>
          <cell r="D43">
            <v>0.77554708474226031</v>
          </cell>
          <cell r="E43">
            <v>1887.2856884383409</v>
          </cell>
          <cell r="G43" t="str">
            <v>GS</v>
          </cell>
          <cell r="H43">
            <v>20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R43">
            <v>1</v>
          </cell>
          <cell r="S43">
            <v>1</v>
          </cell>
          <cell r="T43">
            <v>1</v>
          </cell>
          <cell r="U43">
            <v>40</v>
          </cell>
          <cell r="W43">
            <v>1389.8145407777713</v>
          </cell>
        </row>
        <row r="44">
          <cell r="A44" t="str">
            <v>CS336</v>
          </cell>
          <cell r="B44" t="str">
            <v>DX - Cool Roof</v>
          </cell>
          <cell r="C44">
            <v>1</v>
          </cell>
          <cell r="D44">
            <v>0</v>
          </cell>
          <cell r="E44">
            <v>2842.4925765699004</v>
          </cell>
          <cell r="G44" t="str">
            <v>GSR</v>
          </cell>
          <cell r="H44">
            <v>15</v>
          </cell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1</v>
          </cell>
          <cell r="P44">
            <v>1</v>
          </cell>
          <cell r="Q44">
            <v>1</v>
          </cell>
          <cell r="R44">
            <v>1</v>
          </cell>
          <cell r="S44">
            <v>1</v>
          </cell>
          <cell r="T44">
            <v>1</v>
          </cell>
          <cell r="U44">
            <v>40</v>
          </cell>
          <cell r="W44">
            <v>3546.854276080277</v>
          </cell>
        </row>
        <row r="45">
          <cell r="A45" t="str">
            <v>CS341</v>
          </cell>
          <cell r="B45" t="str">
            <v>Packaged HP System, EER=10.9, 10 tons</v>
          </cell>
          <cell r="C45">
            <v>1</v>
          </cell>
          <cell r="D45">
            <v>0</v>
          </cell>
          <cell r="E45">
            <v>3565.8065408795692</v>
          </cell>
          <cell r="G45" t="str">
            <v>GS</v>
          </cell>
          <cell r="H45">
            <v>15</v>
          </cell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1</v>
          </cell>
          <cell r="O45">
            <v>1</v>
          </cell>
          <cell r="P45">
            <v>1</v>
          </cell>
          <cell r="Q45">
            <v>1</v>
          </cell>
          <cell r="R45">
            <v>1</v>
          </cell>
          <cell r="S45">
            <v>1</v>
          </cell>
          <cell r="T45">
            <v>1</v>
          </cell>
          <cell r="U45">
            <v>55</v>
          </cell>
          <cell r="W45">
            <v>11904.270259523222</v>
          </cell>
        </row>
        <row r="46">
          <cell r="A46" t="str">
            <v>CS342</v>
          </cell>
          <cell r="B46" t="str">
            <v>Geothermal Heat Pump, EER=13, 10 tons</v>
          </cell>
          <cell r="C46">
            <v>1</v>
          </cell>
          <cell r="D46">
            <v>0</v>
          </cell>
          <cell r="E46">
            <v>2838.4763126841499</v>
          </cell>
          <cell r="G46" t="str">
            <v>GS</v>
          </cell>
          <cell r="H46">
            <v>25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1</v>
          </cell>
          <cell r="O46">
            <v>1</v>
          </cell>
          <cell r="P46">
            <v>1</v>
          </cell>
          <cell r="Q46">
            <v>1</v>
          </cell>
          <cell r="R46">
            <v>1</v>
          </cell>
          <cell r="S46">
            <v>1</v>
          </cell>
          <cell r="T46">
            <v>1</v>
          </cell>
          <cell r="U46">
            <v>55</v>
          </cell>
          <cell r="W46">
            <v>5141.477041099276</v>
          </cell>
        </row>
        <row r="47">
          <cell r="A47" t="str">
            <v>CS344</v>
          </cell>
          <cell r="B47" t="str">
            <v>HP- Aerosole Duct Sealing</v>
          </cell>
          <cell r="C47">
            <v>1</v>
          </cell>
          <cell r="D47">
            <v>3.7251507925947329E-2</v>
          </cell>
          <cell r="E47">
            <v>5068.8605021082712</v>
          </cell>
          <cell r="G47" t="str">
            <v>GSR</v>
          </cell>
          <cell r="H47">
            <v>15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  <cell r="Q47">
            <v>1</v>
          </cell>
          <cell r="R47">
            <v>1</v>
          </cell>
          <cell r="S47">
            <v>1</v>
          </cell>
          <cell r="T47">
            <v>1</v>
          </cell>
          <cell r="U47">
            <v>55</v>
          </cell>
          <cell r="W47">
            <v>241.04806757318659</v>
          </cell>
        </row>
        <row r="48">
          <cell r="A48" t="str">
            <v>CS345</v>
          </cell>
          <cell r="B48" t="str">
            <v>HP- Duct/Pipe Insulation</v>
          </cell>
          <cell r="C48">
            <v>1</v>
          </cell>
          <cell r="D48">
            <v>3.7251507925947343E-2</v>
          </cell>
          <cell r="E48">
            <v>5068.8605021082712</v>
          </cell>
          <cell r="G48" t="str">
            <v>GSR</v>
          </cell>
          <cell r="H48">
            <v>10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1</v>
          </cell>
          <cell r="O48">
            <v>1</v>
          </cell>
          <cell r="P48">
            <v>1</v>
          </cell>
          <cell r="Q48">
            <v>1</v>
          </cell>
          <cell r="R48">
            <v>1</v>
          </cell>
          <cell r="S48">
            <v>1</v>
          </cell>
          <cell r="T48">
            <v>1</v>
          </cell>
          <cell r="U48">
            <v>55</v>
          </cell>
          <cell r="W48">
            <v>195133.56199358811</v>
          </cell>
        </row>
        <row r="49">
          <cell r="A49" t="str">
            <v>CS347</v>
          </cell>
          <cell r="B49" t="str">
            <v>HP-Window Film (Standard)</v>
          </cell>
          <cell r="C49">
            <v>1</v>
          </cell>
          <cell r="D49">
            <v>-6.1483022211907601E-2</v>
          </cell>
          <cell r="E49">
            <v>4867.1039554542403</v>
          </cell>
          <cell r="G49" t="str">
            <v>GS</v>
          </cell>
          <cell r="H49">
            <v>10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1</v>
          </cell>
          <cell r="P49">
            <v>1</v>
          </cell>
          <cell r="Q49">
            <v>1</v>
          </cell>
          <cell r="R49">
            <v>1</v>
          </cell>
          <cell r="S49">
            <v>1</v>
          </cell>
          <cell r="T49">
            <v>1</v>
          </cell>
          <cell r="U49">
            <v>40</v>
          </cell>
          <cell r="W49">
            <v>2495.1183692857917</v>
          </cell>
        </row>
        <row r="50">
          <cell r="A50" t="str">
            <v>CS349</v>
          </cell>
          <cell r="B50" t="str">
            <v xml:space="preserve">HP-Ceiling Insulation </v>
          </cell>
          <cell r="C50">
            <v>1</v>
          </cell>
          <cell r="D50">
            <v>4.8005994026276762E-2</v>
          </cell>
          <cell r="E50">
            <v>1742.1501231287693</v>
          </cell>
          <cell r="G50" t="str">
            <v>GS</v>
          </cell>
          <cell r="H50">
            <v>20</v>
          </cell>
          <cell r="I50">
            <v>1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1</v>
          </cell>
          <cell r="S50">
            <v>1</v>
          </cell>
          <cell r="T50">
            <v>1</v>
          </cell>
          <cell r="U50">
            <v>40</v>
          </cell>
          <cell r="W50">
            <v>1055.8416699785053</v>
          </cell>
        </row>
        <row r="51">
          <cell r="A51" t="str">
            <v>CS350</v>
          </cell>
          <cell r="B51" t="str">
            <v>HP-Roof Insulation</v>
          </cell>
          <cell r="C51">
            <v>1</v>
          </cell>
          <cell r="D51">
            <v>5.318190283255339E-2</v>
          </cell>
          <cell r="E51">
            <v>1887.2856884383423</v>
          </cell>
          <cell r="G51" t="str">
            <v>GS</v>
          </cell>
          <cell r="H51">
            <v>20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40</v>
          </cell>
          <cell r="W51">
            <v>1278.4413474938499</v>
          </cell>
        </row>
        <row r="52">
          <cell r="A52" t="str">
            <v>CS351</v>
          </cell>
          <cell r="B52" t="str">
            <v>Cool Roof - DX</v>
          </cell>
          <cell r="C52">
            <v>1</v>
          </cell>
          <cell r="D52">
            <v>0</v>
          </cell>
          <cell r="E52">
            <v>2842.5470434935228</v>
          </cell>
          <cell r="G52" t="str">
            <v>GSR</v>
          </cell>
          <cell r="H52">
            <v>15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  <cell r="O52">
            <v>1</v>
          </cell>
          <cell r="P52">
            <v>1</v>
          </cell>
          <cell r="Q52">
            <v>1</v>
          </cell>
          <cell r="R52">
            <v>1</v>
          </cell>
          <cell r="S52">
            <v>1</v>
          </cell>
          <cell r="T52">
            <v>1</v>
          </cell>
          <cell r="U52">
            <v>40</v>
          </cell>
          <cell r="W52">
            <v>3218.8418259968635</v>
          </cell>
        </row>
        <row r="53">
          <cell r="A53" t="str">
            <v>CS361</v>
          </cell>
          <cell r="B53" t="str">
            <v>HE PTAC, EER=9.6, 1 ton</v>
          </cell>
          <cell r="C53">
            <v>1</v>
          </cell>
          <cell r="D53">
            <v>0</v>
          </cell>
          <cell r="E53">
            <v>6849.2850431230272</v>
          </cell>
          <cell r="G53" t="str">
            <v>GS</v>
          </cell>
          <cell r="H53">
            <v>15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  <cell r="O53">
            <v>1</v>
          </cell>
          <cell r="P53">
            <v>1</v>
          </cell>
          <cell r="Q53">
            <v>1</v>
          </cell>
          <cell r="R53">
            <v>1</v>
          </cell>
          <cell r="S53">
            <v>1</v>
          </cell>
          <cell r="T53">
            <v>1</v>
          </cell>
          <cell r="U53">
            <v>43</v>
          </cell>
          <cell r="W53">
            <v>1617.4687621368316</v>
          </cell>
        </row>
        <row r="54">
          <cell r="A54" t="str">
            <v>CS362</v>
          </cell>
          <cell r="B54" t="str">
            <v>Occupancy Sensor (hotels)</v>
          </cell>
          <cell r="C54">
            <v>1</v>
          </cell>
          <cell r="D54">
            <v>8.1544258046237647E-2</v>
          </cell>
          <cell r="E54">
            <v>19979.88696652092</v>
          </cell>
          <cell r="G54" t="str">
            <v>GS</v>
          </cell>
          <cell r="H54">
            <v>15</v>
          </cell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1</v>
          </cell>
          <cell r="O54">
            <v>1</v>
          </cell>
          <cell r="P54">
            <v>1</v>
          </cell>
          <cell r="Q54">
            <v>1</v>
          </cell>
          <cell r="R54">
            <v>1</v>
          </cell>
          <cell r="S54">
            <v>1</v>
          </cell>
          <cell r="T54">
            <v>1</v>
          </cell>
          <cell r="U54">
            <v>43</v>
          </cell>
          <cell r="W54">
            <v>8935.3453255100412</v>
          </cell>
        </row>
        <row r="55">
          <cell r="A55" t="str">
            <v>CS401</v>
          </cell>
          <cell r="B55" t="str">
            <v>High Efficiency Fan Motor, 15hp, 1800rpm, 92.4%</v>
          </cell>
          <cell r="C55">
            <v>1</v>
          </cell>
          <cell r="D55">
            <v>1.8198082206704895</v>
          </cell>
          <cell r="E55">
            <v>7902.7723861632658</v>
          </cell>
          <cell r="G55" t="str">
            <v>GS</v>
          </cell>
          <cell r="H55">
            <v>15</v>
          </cell>
          <cell r="I55">
            <v>1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  <cell r="N55">
            <v>1</v>
          </cell>
          <cell r="O55">
            <v>1</v>
          </cell>
          <cell r="P55">
            <v>1</v>
          </cell>
          <cell r="Q55">
            <v>1</v>
          </cell>
          <cell r="R55">
            <v>1</v>
          </cell>
          <cell r="S55">
            <v>1</v>
          </cell>
          <cell r="T55">
            <v>1</v>
          </cell>
          <cell r="U55">
            <v>43</v>
          </cell>
          <cell r="W55">
            <v>3560.6814791776678</v>
          </cell>
        </row>
        <row r="56">
          <cell r="A56" t="str">
            <v>CS402</v>
          </cell>
          <cell r="B56" t="str">
            <v>Variable Speed Drive Control</v>
          </cell>
          <cell r="C56">
            <v>1</v>
          </cell>
          <cell r="D56">
            <v>1.8198082206704898</v>
          </cell>
          <cell r="E56">
            <v>31611.089544653063</v>
          </cell>
          <cell r="G56" t="str">
            <v>GS</v>
          </cell>
          <cell r="H56">
            <v>15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1</v>
          </cell>
          <cell r="O56">
            <v>1</v>
          </cell>
          <cell r="P56">
            <v>1</v>
          </cell>
          <cell r="Q56">
            <v>1</v>
          </cell>
          <cell r="R56">
            <v>1</v>
          </cell>
          <cell r="S56">
            <v>1</v>
          </cell>
          <cell r="T56">
            <v>1</v>
          </cell>
          <cell r="U56">
            <v>43</v>
          </cell>
          <cell r="W56">
            <v>12389.318938375831</v>
          </cell>
        </row>
        <row r="57">
          <cell r="A57" t="str">
            <v>CS403</v>
          </cell>
          <cell r="B57" t="str">
            <v>Air Handler Optimization</v>
          </cell>
          <cell r="C57">
            <v>1</v>
          </cell>
          <cell r="D57">
            <v>1.8198082206704895</v>
          </cell>
          <cell r="E57">
            <v>31611.089544653063</v>
          </cell>
          <cell r="G57" t="str">
            <v>GS</v>
          </cell>
          <cell r="H57">
            <v>8</v>
          </cell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1</v>
          </cell>
          <cell r="Q57">
            <v>1</v>
          </cell>
          <cell r="R57">
            <v>1</v>
          </cell>
          <cell r="S57">
            <v>1</v>
          </cell>
          <cell r="T57">
            <v>1</v>
          </cell>
          <cell r="U57">
            <v>43</v>
          </cell>
          <cell r="W57">
            <v>10585.401436811257</v>
          </cell>
        </row>
        <row r="58">
          <cell r="A58" t="str">
            <v>CS404</v>
          </cell>
          <cell r="B58" t="str">
            <v>Electronically Commutated Motors (ECM) on an Air Handler Unit</v>
          </cell>
          <cell r="C58">
            <v>1</v>
          </cell>
          <cell r="D58">
            <v>0</v>
          </cell>
          <cell r="E58">
            <v>8146.0706221160681</v>
          </cell>
          <cell r="G58" t="str">
            <v>GS</v>
          </cell>
          <cell r="H58">
            <v>15</v>
          </cell>
          <cell r="I58">
            <v>1</v>
          </cell>
          <cell r="J58">
            <v>1</v>
          </cell>
          <cell r="K58">
            <v>1</v>
          </cell>
          <cell r="L58">
            <v>1</v>
          </cell>
          <cell r="M58">
            <v>1</v>
          </cell>
          <cell r="N58">
            <v>1</v>
          </cell>
          <cell r="O58">
            <v>1</v>
          </cell>
          <cell r="P58">
            <v>1</v>
          </cell>
          <cell r="Q58">
            <v>1</v>
          </cell>
          <cell r="R58">
            <v>1</v>
          </cell>
          <cell r="S58">
            <v>1</v>
          </cell>
          <cell r="T58">
            <v>1</v>
          </cell>
          <cell r="U58">
            <v>43</v>
          </cell>
          <cell r="W58">
            <v>1998.9680792004472</v>
          </cell>
        </row>
        <row r="59">
          <cell r="A59" t="str">
            <v>CS405</v>
          </cell>
          <cell r="B59" t="str">
            <v>Demand Control Ventilation (DCV)</v>
          </cell>
          <cell r="C59">
            <v>1</v>
          </cell>
          <cell r="D59">
            <v>4.2857603846463723</v>
          </cell>
          <cell r="E59">
            <v>1987.3428057976112</v>
          </cell>
          <cell r="G59" t="str">
            <v>GS</v>
          </cell>
          <cell r="H59">
            <v>15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  <cell r="Q59">
            <v>1</v>
          </cell>
          <cell r="R59">
            <v>1</v>
          </cell>
          <cell r="S59">
            <v>1</v>
          </cell>
          <cell r="T59">
            <v>1</v>
          </cell>
          <cell r="U59">
            <v>43</v>
          </cell>
          <cell r="W59">
            <v>40493.496935071991</v>
          </cell>
        </row>
        <row r="60">
          <cell r="A60" t="str">
            <v>CS406</v>
          </cell>
          <cell r="B60" t="str">
            <v>Energy Recovery Ventilation (ERV)</v>
          </cell>
          <cell r="C60">
            <v>1</v>
          </cell>
          <cell r="D60">
            <v>2.2489503572439205</v>
          </cell>
          <cell r="E60">
            <v>1460.5421150001005</v>
          </cell>
          <cell r="G60" t="str">
            <v>GS</v>
          </cell>
          <cell r="H60">
            <v>20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1</v>
          </cell>
          <cell r="O60">
            <v>1</v>
          </cell>
          <cell r="P60">
            <v>1</v>
          </cell>
          <cell r="Q60">
            <v>1</v>
          </cell>
          <cell r="R60">
            <v>1</v>
          </cell>
          <cell r="S60">
            <v>1</v>
          </cell>
          <cell r="T60">
            <v>1</v>
          </cell>
          <cell r="U60">
            <v>37</v>
          </cell>
          <cell r="W60">
            <v>4478.5310186977958</v>
          </cell>
        </row>
        <row r="61">
          <cell r="A61" t="str">
            <v>CS407</v>
          </cell>
          <cell r="B61" t="str">
            <v>Separate Makeup Air / Exhaust Hoods AC</v>
          </cell>
          <cell r="C61">
            <v>1</v>
          </cell>
          <cell r="D61">
            <v>0.19552291373138816</v>
          </cell>
          <cell r="E61">
            <v>8315.5901534033819</v>
          </cell>
          <cell r="G61" t="str">
            <v>GS</v>
          </cell>
          <cell r="H61">
            <v>15</v>
          </cell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N61">
            <v>1</v>
          </cell>
          <cell r="O61">
            <v>1</v>
          </cell>
          <cell r="P61">
            <v>1</v>
          </cell>
          <cell r="Q61">
            <v>1</v>
          </cell>
          <cell r="R61">
            <v>1</v>
          </cell>
          <cell r="S61">
            <v>1</v>
          </cell>
          <cell r="T61">
            <v>1</v>
          </cell>
          <cell r="U61">
            <v>37</v>
          </cell>
          <cell r="W61">
            <v>38.559479921827233</v>
          </cell>
        </row>
        <row r="62">
          <cell r="A62" t="str">
            <v>CS501</v>
          </cell>
          <cell r="B62" t="str">
            <v>High-efficiency fan motors</v>
          </cell>
          <cell r="C62">
            <v>1</v>
          </cell>
          <cell r="D62">
            <v>0.82102600268903481</v>
          </cell>
          <cell r="E62">
            <v>8066.5732996738361</v>
          </cell>
          <cell r="G62" t="str">
            <v>GS</v>
          </cell>
          <cell r="H62">
            <v>16</v>
          </cell>
          <cell r="I62">
            <v>1</v>
          </cell>
          <cell r="J62">
            <v>1</v>
          </cell>
          <cell r="K62">
            <v>1</v>
          </cell>
          <cell r="L62">
            <v>1</v>
          </cell>
          <cell r="M62">
            <v>1</v>
          </cell>
          <cell r="N62">
            <v>1</v>
          </cell>
          <cell r="O62">
            <v>1</v>
          </cell>
          <cell r="P62">
            <v>1</v>
          </cell>
          <cell r="Q62">
            <v>1</v>
          </cell>
          <cell r="R62">
            <v>1</v>
          </cell>
          <cell r="S62">
            <v>1</v>
          </cell>
          <cell r="T62">
            <v>1</v>
          </cell>
          <cell r="U62">
            <v>98</v>
          </cell>
          <cell r="W62">
            <v>3439.6741270494067</v>
          </cell>
        </row>
        <row r="63">
          <cell r="A63" t="str">
            <v>CS502</v>
          </cell>
          <cell r="B63" t="str">
            <v>Strip curtains for walk-ins</v>
          </cell>
          <cell r="C63">
            <v>1</v>
          </cell>
          <cell r="D63">
            <v>0.8210260026890347</v>
          </cell>
          <cell r="E63">
            <v>8066.5732996738352</v>
          </cell>
          <cell r="G63" t="str">
            <v>GS</v>
          </cell>
          <cell r="H63">
            <v>4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  <cell r="S63">
            <v>1</v>
          </cell>
          <cell r="T63">
            <v>1</v>
          </cell>
          <cell r="U63">
            <v>98</v>
          </cell>
          <cell r="W63">
            <v>371.19614585365656</v>
          </cell>
        </row>
        <row r="64">
          <cell r="A64" t="str">
            <v>CS503</v>
          </cell>
          <cell r="B64" t="str">
            <v>Night covers for display cases</v>
          </cell>
          <cell r="C64">
            <v>1</v>
          </cell>
          <cell r="D64">
            <v>1.4720903279182462</v>
          </cell>
          <cell r="E64">
            <v>14463.274603972564</v>
          </cell>
          <cell r="G64" t="str">
            <v>GS</v>
          </cell>
          <cell r="H64">
            <v>5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1</v>
          </cell>
          <cell r="S64">
            <v>1</v>
          </cell>
          <cell r="T64">
            <v>1</v>
          </cell>
          <cell r="U64">
            <v>98</v>
          </cell>
          <cell r="W64">
            <v>1137.75</v>
          </cell>
        </row>
        <row r="65">
          <cell r="A65" t="str">
            <v>CS504</v>
          </cell>
          <cell r="B65" t="str">
            <v>Evaporator fan controller for MT walk-ins</v>
          </cell>
          <cell r="C65">
            <v>1</v>
          </cell>
          <cell r="D65">
            <v>0.82102600268903481</v>
          </cell>
          <cell r="E65">
            <v>8066.573299673837</v>
          </cell>
          <cell r="G65" t="str">
            <v>GS</v>
          </cell>
          <cell r="H65">
            <v>5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1</v>
          </cell>
          <cell r="Q65">
            <v>1</v>
          </cell>
          <cell r="R65">
            <v>1</v>
          </cell>
          <cell r="S65">
            <v>1</v>
          </cell>
          <cell r="T65">
            <v>1</v>
          </cell>
          <cell r="U65">
            <v>98</v>
          </cell>
          <cell r="W65">
            <v>3432.0676704525613</v>
          </cell>
        </row>
        <row r="66">
          <cell r="A66" t="str">
            <v>CS505</v>
          </cell>
          <cell r="B66" t="str">
            <v xml:space="preserve">Efficient compressor motor </v>
          </cell>
          <cell r="C66">
            <v>1</v>
          </cell>
          <cell r="D66">
            <v>0.82102600268903481</v>
          </cell>
          <cell r="E66">
            <v>8066.573299673837</v>
          </cell>
          <cell r="G66" t="str">
            <v>GS</v>
          </cell>
          <cell r="H66">
            <v>10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  <cell r="S66">
            <v>1</v>
          </cell>
          <cell r="T66">
            <v>1</v>
          </cell>
          <cell r="U66">
            <v>98</v>
          </cell>
          <cell r="W66">
            <v>353.63709082363607</v>
          </cell>
        </row>
        <row r="67">
          <cell r="A67" t="str">
            <v>CS506</v>
          </cell>
          <cell r="B67" t="str">
            <v>Compressor VSD retrofit</v>
          </cell>
          <cell r="C67">
            <v>1</v>
          </cell>
          <cell r="D67">
            <v>0.82102600268903481</v>
          </cell>
          <cell r="E67">
            <v>16133.14659934767</v>
          </cell>
          <cell r="G67" t="str">
            <v>GS</v>
          </cell>
          <cell r="H67">
            <v>10</v>
          </cell>
          <cell r="I67">
            <v>1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1</v>
          </cell>
          <cell r="O67">
            <v>1</v>
          </cell>
          <cell r="P67">
            <v>1</v>
          </cell>
          <cell r="Q67">
            <v>1</v>
          </cell>
          <cell r="R67">
            <v>1</v>
          </cell>
          <cell r="S67">
            <v>1</v>
          </cell>
          <cell r="T67">
            <v>1</v>
          </cell>
          <cell r="U67">
            <v>98</v>
          </cell>
          <cell r="W67">
            <v>4491.0915824186304</v>
          </cell>
        </row>
        <row r="68">
          <cell r="A68" t="str">
            <v>CS507</v>
          </cell>
          <cell r="B68" t="str">
            <v>Floating head pressure controls</v>
          </cell>
          <cell r="C68">
            <v>1</v>
          </cell>
          <cell r="D68">
            <v>0.8210260026890347</v>
          </cell>
          <cell r="E68">
            <v>8066.5732996738361</v>
          </cell>
          <cell r="G68" t="str">
            <v>GS</v>
          </cell>
          <cell r="H68">
            <v>16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  <cell r="N68">
            <v>1</v>
          </cell>
          <cell r="O68">
            <v>1</v>
          </cell>
          <cell r="P68">
            <v>1</v>
          </cell>
          <cell r="Q68">
            <v>1</v>
          </cell>
          <cell r="R68">
            <v>1</v>
          </cell>
          <cell r="S68">
            <v>1</v>
          </cell>
          <cell r="T68">
            <v>1</v>
          </cell>
          <cell r="U68">
            <v>98</v>
          </cell>
          <cell r="W68">
            <v>516.42527994020077</v>
          </cell>
        </row>
        <row r="69">
          <cell r="A69" t="str">
            <v>CS508</v>
          </cell>
          <cell r="B69" t="str">
            <v>Refrigeration Commissioning</v>
          </cell>
          <cell r="C69">
            <v>1</v>
          </cell>
          <cell r="D69">
            <v>0.82102600268903481</v>
          </cell>
          <cell r="E69">
            <v>8066.5732996738352</v>
          </cell>
          <cell r="G69" t="str">
            <v>GS</v>
          </cell>
          <cell r="H69">
            <v>3</v>
          </cell>
          <cell r="I69">
            <v>1</v>
          </cell>
          <cell r="J69">
            <v>1</v>
          </cell>
          <cell r="K69">
            <v>1</v>
          </cell>
          <cell r="L69">
            <v>1</v>
          </cell>
          <cell r="M69">
            <v>1</v>
          </cell>
          <cell r="N69">
            <v>1</v>
          </cell>
          <cell r="O69">
            <v>1</v>
          </cell>
          <cell r="P69">
            <v>1</v>
          </cell>
          <cell r="Q69">
            <v>1</v>
          </cell>
          <cell r="R69">
            <v>1</v>
          </cell>
          <cell r="S69">
            <v>1</v>
          </cell>
          <cell r="T69">
            <v>1</v>
          </cell>
          <cell r="U69">
            <v>98</v>
          </cell>
          <cell r="W69">
            <v>1377.3462184644336</v>
          </cell>
        </row>
        <row r="70">
          <cell r="A70" t="str">
            <v>CS509</v>
          </cell>
          <cell r="B70" t="str">
            <v xml:space="preserve">Demand Hot Gas Defrost </v>
          </cell>
          <cell r="C70">
            <v>1</v>
          </cell>
          <cell r="D70">
            <v>0.82102600268903481</v>
          </cell>
          <cell r="E70">
            <v>8066.573299673837</v>
          </cell>
          <cell r="G70" t="str">
            <v>GS</v>
          </cell>
          <cell r="H70">
            <v>10</v>
          </cell>
          <cell r="I70">
            <v>1</v>
          </cell>
          <cell r="J70">
            <v>1</v>
          </cell>
          <cell r="K70">
            <v>1</v>
          </cell>
          <cell r="L70">
            <v>1</v>
          </cell>
          <cell r="M70">
            <v>1</v>
          </cell>
          <cell r="N70">
            <v>1</v>
          </cell>
          <cell r="O70">
            <v>1</v>
          </cell>
          <cell r="P70">
            <v>1</v>
          </cell>
          <cell r="Q70">
            <v>1</v>
          </cell>
          <cell r="R70">
            <v>1</v>
          </cell>
          <cell r="S70">
            <v>1</v>
          </cell>
          <cell r="T70">
            <v>1</v>
          </cell>
          <cell r="U70">
            <v>98</v>
          </cell>
          <cell r="W70">
            <v>375.1685725496904</v>
          </cell>
        </row>
        <row r="71">
          <cell r="A71" t="str">
            <v>CS510</v>
          </cell>
          <cell r="B71" t="str">
            <v>Demand Defrost Electric</v>
          </cell>
          <cell r="C71">
            <v>1</v>
          </cell>
          <cell r="D71">
            <v>0.82102600268903492</v>
          </cell>
          <cell r="E71">
            <v>8066.5732996738361</v>
          </cell>
          <cell r="G71" t="str">
            <v>GS</v>
          </cell>
          <cell r="H71">
            <v>10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98</v>
          </cell>
          <cell r="W71">
            <v>104.47948320639406</v>
          </cell>
        </row>
        <row r="72">
          <cell r="A72" t="str">
            <v>CS511</v>
          </cell>
          <cell r="B72" t="str">
            <v>Anti-sweat (humidistat) controls</v>
          </cell>
          <cell r="C72">
            <v>1</v>
          </cell>
          <cell r="D72">
            <v>1.6420520053780696</v>
          </cell>
          <cell r="E72">
            <v>16133.146599347672</v>
          </cell>
          <cell r="G72" t="str">
            <v>GS</v>
          </cell>
          <cell r="H72">
            <v>12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1</v>
          </cell>
          <cell r="O72">
            <v>1</v>
          </cell>
          <cell r="P72">
            <v>1</v>
          </cell>
          <cell r="Q72">
            <v>1</v>
          </cell>
          <cell r="R72">
            <v>1</v>
          </cell>
          <cell r="S72">
            <v>1</v>
          </cell>
          <cell r="T72">
            <v>1</v>
          </cell>
          <cell r="U72">
            <v>98</v>
          </cell>
          <cell r="W72">
            <v>1990.3722627508087</v>
          </cell>
        </row>
        <row r="73">
          <cell r="A73" t="str">
            <v>CS513</v>
          </cell>
          <cell r="B73" t="str">
            <v>High R-Value Glass Doors</v>
          </cell>
          <cell r="C73">
            <v>1</v>
          </cell>
          <cell r="D73">
            <v>0.8210260026890347</v>
          </cell>
          <cell r="E73">
            <v>8066.573299673837</v>
          </cell>
          <cell r="G73" t="str">
            <v>GS</v>
          </cell>
          <cell r="H73">
            <v>10</v>
          </cell>
          <cell r="I73">
            <v>1</v>
          </cell>
          <cell r="J73">
            <v>1</v>
          </cell>
          <cell r="K73">
            <v>1</v>
          </cell>
          <cell r="L73">
            <v>1</v>
          </cell>
          <cell r="M73">
            <v>1</v>
          </cell>
          <cell r="N73">
            <v>1</v>
          </cell>
          <cell r="O73">
            <v>1</v>
          </cell>
          <cell r="P73">
            <v>1</v>
          </cell>
          <cell r="Q73">
            <v>1</v>
          </cell>
          <cell r="R73">
            <v>1</v>
          </cell>
          <cell r="S73">
            <v>1</v>
          </cell>
          <cell r="T73">
            <v>1</v>
          </cell>
          <cell r="U73">
            <v>98</v>
          </cell>
          <cell r="W73">
            <v>3299.4798710497298</v>
          </cell>
        </row>
        <row r="74">
          <cell r="A74" t="str">
            <v>CS514</v>
          </cell>
          <cell r="B74" t="str">
            <v>Multiplex Compressor System</v>
          </cell>
          <cell r="C74">
            <v>1</v>
          </cell>
          <cell r="D74">
            <v>0.8210260026890347</v>
          </cell>
          <cell r="E74">
            <v>8066.5732996738361</v>
          </cell>
          <cell r="G74" t="str">
            <v>GS</v>
          </cell>
          <cell r="H74">
            <v>14</v>
          </cell>
          <cell r="I74">
            <v>1</v>
          </cell>
          <cell r="J74">
            <v>1</v>
          </cell>
          <cell r="K74">
            <v>1</v>
          </cell>
          <cell r="L74">
            <v>1</v>
          </cell>
          <cell r="M74">
            <v>1</v>
          </cell>
          <cell r="N74">
            <v>1</v>
          </cell>
          <cell r="O74">
            <v>1</v>
          </cell>
          <cell r="P74">
            <v>1</v>
          </cell>
          <cell r="Q74">
            <v>1</v>
          </cell>
          <cell r="R74">
            <v>1</v>
          </cell>
          <cell r="S74">
            <v>1</v>
          </cell>
          <cell r="T74">
            <v>1</v>
          </cell>
          <cell r="U74">
            <v>98</v>
          </cell>
          <cell r="W74">
            <v>7459.1338745926287</v>
          </cell>
        </row>
        <row r="75">
          <cell r="A75" t="str">
            <v>CS515</v>
          </cell>
          <cell r="B75" t="str">
            <v>Oversized Air Cooled Condenser</v>
          </cell>
          <cell r="C75">
            <v>1</v>
          </cell>
          <cell r="D75">
            <v>0.82102600268903481</v>
          </cell>
          <cell r="E75">
            <v>8066.5732996738361</v>
          </cell>
          <cell r="G75" t="str">
            <v>GS</v>
          </cell>
          <cell r="H75">
            <v>16</v>
          </cell>
          <cell r="I75">
            <v>1</v>
          </cell>
          <cell r="J75">
            <v>1</v>
          </cell>
          <cell r="K75">
            <v>1</v>
          </cell>
          <cell r="L75">
            <v>1</v>
          </cell>
          <cell r="M75">
            <v>1</v>
          </cell>
          <cell r="N75">
            <v>1</v>
          </cell>
          <cell r="O75">
            <v>1</v>
          </cell>
          <cell r="P75">
            <v>1</v>
          </cell>
          <cell r="Q75">
            <v>1</v>
          </cell>
          <cell r="R75">
            <v>1</v>
          </cell>
          <cell r="S75">
            <v>1</v>
          </cell>
          <cell r="T75">
            <v>1</v>
          </cell>
          <cell r="U75">
            <v>98</v>
          </cell>
          <cell r="W75">
            <v>2147.2670947693518</v>
          </cell>
        </row>
        <row r="76">
          <cell r="A76" t="str">
            <v>CS516</v>
          </cell>
          <cell r="B76" t="str">
            <v>Freezer-Cooler Replacement Gaskets</v>
          </cell>
          <cell r="C76">
            <v>1</v>
          </cell>
          <cell r="D76">
            <v>0.8210260026890347</v>
          </cell>
          <cell r="E76">
            <v>8066.5732996738361</v>
          </cell>
          <cell r="G76" t="str">
            <v>GS</v>
          </cell>
          <cell r="H76">
            <v>4</v>
          </cell>
          <cell r="I76">
            <v>1</v>
          </cell>
          <cell r="J76">
            <v>1</v>
          </cell>
          <cell r="K76">
            <v>1</v>
          </cell>
          <cell r="L76">
            <v>1</v>
          </cell>
          <cell r="M76">
            <v>1</v>
          </cell>
          <cell r="N76">
            <v>1</v>
          </cell>
          <cell r="O76">
            <v>1</v>
          </cell>
          <cell r="P76">
            <v>1</v>
          </cell>
          <cell r="Q76">
            <v>1</v>
          </cell>
          <cell r="R76">
            <v>1</v>
          </cell>
          <cell r="S76">
            <v>1</v>
          </cell>
          <cell r="T76">
            <v>1</v>
          </cell>
          <cell r="U76">
            <v>98</v>
          </cell>
          <cell r="W76">
            <v>137.45958750663019</v>
          </cell>
        </row>
        <row r="77">
          <cell r="A77" t="str">
            <v>CS517</v>
          </cell>
          <cell r="B77" t="str">
            <v>LED Display Lighting</v>
          </cell>
          <cell r="C77">
            <v>1</v>
          </cell>
          <cell r="D77">
            <v>0.82102600268903458</v>
          </cell>
          <cell r="E77">
            <v>8066.5732996738352</v>
          </cell>
          <cell r="G77" t="str">
            <v>GS</v>
          </cell>
          <cell r="H77">
            <v>10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1</v>
          </cell>
          <cell r="N77">
            <v>1</v>
          </cell>
          <cell r="O77">
            <v>1</v>
          </cell>
          <cell r="P77">
            <v>1</v>
          </cell>
          <cell r="Q77">
            <v>1</v>
          </cell>
          <cell r="R77">
            <v>1</v>
          </cell>
          <cell r="S77">
            <v>1</v>
          </cell>
          <cell r="T77">
            <v>1</v>
          </cell>
          <cell r="U77">
            <v>98</v>
          </cell>
          <cell r="W77">
            <v>7129.539571085299</v>
          </cell>
        </row>
        <row r="78">
          <cell r="A78" t="str">
            <v>CS601</v>
          </cell>
          <cell r="B78" t="str">
            <v>High Efficiency Water Heater (electric)</v>
          </cell>
          <cell r="C78">
            <v>1</v>
          </cell>
          <cell r="D78">
            <v>0.68575060262480392</v>
          </cell>
          <cell r="E78">
            <v>11047.671076815108</v>
          </cell>
          <cell r="G78" t="str">
            <v>GS</v>
          </cell>
          <cell r="H78">
            <v>15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Q78">
            <v>1</v>
          </cell>
          <cell r="R78">
            <v>1</v>
          </cell>
          <cell r="S78">
            <v>1</v>
          </cell>
          <cell r="T78">
            <v>1</v>
          </cell>
          <cell r="U78">
            <v>172</v>
          </cell>
          <cell r="W78">
            <v>5855.7250407051488</v>
          </cell>
        </row>
        <row r="79">
          <cell r="A79" t="str">
            <v>CS603</v>
          </cell>
          <cell r="B79" t="str">
            <v>Heat Pump Water Heater (air source)</v>
          </cell>
          <cell r="C79">
            <v>1</v>
          </cell>
          <cell r="D79">
            <v>0.68575060262480392</v>
          </cell>
          <cell r="E79">
            <v>11047.671076815108</v>
          </cell>
          <cell r="G79" t="str">
            <v>GS</v>
          </cell>
          <cell r="H79">
            <v>15</v>
          </cell>
          <cell r="I79">
            <v>1</v>
          </cell>
          <cell r="J79">
            <v>1</v>
          </cell>
          <cell r="K79">
            <v>1</v>
          </cell>
          <cell r="L79">
            <v>1</v>
          </cell>
          <cell r="M79">
            <v>1</v>
          </cell>
          <cell r="N79">
            <v>1</v>
          </cell>
          <cell r="O79">
            <v>1</v>
          </cell>
          <cell r="P79">
            <v>1</v>
          </cell>
          <cell r="Q79">
            <v>1</v>
          </cell>
          <cell r="R79">
            <v>1</v>
          </cell>
          <cell r="S79">
            <v>1</v>
          </cell>
          <cell r="T79">
            <v>1</v>
          </cell>
          <cell r="U79">
            <v>172</v>
          </cell>
          <cell r="W79">
            <v>3767.5166214256024</v>
          </cell>
        </row>
        <row r="80">
          <cell r="A80" t="str">
            <v>CS606</v>
          </cell>
          <cell r="B80" t="str">
            <v>Demand controlled circulating systems</v>
          </cell>
          <cell r="C80">
            <v>1</v>
          </cell>
          <cell r="D80">
            <v>0.68575060262480392</v>
          </cell>
          <cell r="E80">
            <v>11047.671076815108</v>
          </cell>
          <cell r="G80" t="str">
            <v>GS</v>
          </cell>
          <cell r="H80">
            <v>15</v>
          </cell>
          <cell r="I80">
            <v>1</v>
          </cell>
          <cell r="J80">
            <v>1</v>
          </cell>
          <cell r="K80">
            <v>1</v>
          </cell>
          <cell r="L80">
            <v>1</v>
          </cell>
          <cell r="M80">
            <v>1</v>
          </cell>
          <cell r="N80">
            <v>1</v>
          </cell>
          <cell r="O80">
            <v>1</v>
          </cell>
          <cell r="P80">
            <v>1</v>
          </cell>
          <cell r="Q80">
            <v>1</v>
          </cell>
          <cell r="R80">
            <v>1</v>
          </cell>
          <cell r="S80">
            <v>1</v>
          </cell>
          <cell r="T80">
            <v>1</v>
          </cell>
          <cell r="U80">
            <v>172</v>
          </cell>
          <cell r="W80">
            <v>32285.439488456574</v>
          </cell>
        </row>
        <row r="81">
          <cell r="A81" t="str">
            <v>CS608</v>
          </cell>
          <cell r="B81" t="str">
            <v>Heat Recovery Unit</v>
          </cell>
          <cell r="C81">
            <v>1</v>
          </cell>
          <cell r="D81">
            <v>0.68575060262480392</v>
          </cell>
          <cell r="E81">
            <v>11047.671076815108</v>
          </cell>
          <cell r="G81" t="str">
            <v>GS</v>
          </cell>
          <cell r="H81">
            <v>10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  <cell r="S81">
            <v>1</v>
          </cell>
          <cell r="T81">
            <v>1</v>
          </cell>
          <cell r="U81">
            <v>172</v>
          </cell>
          <cell r="W81">
            <v>16386.374475867884</v>
          </cell>
        </row>
        <row r="82">
          <cell r="A82" t="str">
            <v>CS609</v>
          </cell>
          <cell r="B82" t="str">
            <v>Heat Trap</v>
          </cell>
          <cell r="C82">
            <v>1</v>
          </cell>
          <cell r="D82">
            <v>0.68575060262480392</v>
          </cell>
          <cell r="E82">
            <v>11047.671076815108</v>
          </cell>
          <cell r="G82" t="str">
            <v>GS</v>
          </cell>
          <cell r="H82">
            <v>10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1</v>
          </cell>
          <cell r="N82">
            <v>1</v>
          </cell>
          <cell r="O82">
            <v>1</v>
          </cell>
          <cell r="P82">
            <v>1</v>
          </cell>
          <cell r="Q82">
            <v>1</v>
          </cell>
          <cell r="R82">
            <v>1</v>
          </cell>
          <cell r="S82">
            <v>1</v>
          </cell>
          <cell r="T82">
            <v>1</v>
          </cell>
          <cell r="U82">
            <v>172</v>
          </cell>
          <cell r="W82">
            <v>50.424939419597109</v>
          </cell>
        </row>
        <row r="83">
          <cell r="A83" t="str">
            <v>CS610</v>
          </cell>
          <cell r="B83" t="str">
            <v>Hot Water Pipe Insulation</v>
          </cell>
          <cell r="C83">
            <v>1</v>
          </cell>
          <cell r="D83">
            <v>0.68575060262480392</v>
          </cell>
          <cell r="E83">
            <v>11047.671076815108</v>
          </cell>
          <cell r="G83" t="str">
            <v>GS</v>
          </cell>
          <cell r="H83">
            <v>15</v>
          </cell>
          <cell r="I83">
            <v>1</v>
          </cell>
          <cell r="J83">
            <v>1</v>
          </cell>
          <cell r="K83">
            <v>1</v>
          </cell>
          <cell r="L83">
            <v>1</v>
          </cell>
          <cell r="M83">
            <v>1</v>
          </cell>
          <cell r="N83">
            <v>1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  <cell r="S83">
            <v>1</v>
          </cell>
          <cell r="T83">
            <v>1</v>
          </cell>
          <cell r="U83">
            <v>172</v>
          </cell>
          <cell r="W83">
            <v>30466.635937368126</v>
          </cell>
        </row>
        <row r="84">
          <cell r="A84" t="str">
            <v>CS701</v>
          </cell>
          <cell r="B84" t="str">
            <v>PC Manual Power Management Enabling</v>
          </cell>
          <cell r="C84">
            <v>1</v>
          </cell>
          <cell r="D84">
            <v>2.7171030316655478</v>
          </cell>
          <cell r="E84">
            <v>11611.180416936664</v>
          </cell>
          <cell r="G84" t="str">
            <v>GS</v>
          </cell>
          <cell r="H84">
            <v>4</v>
          </cell>
          <cell r="I84">
            <v>1</v>
          </cell>
          <cell r="J84">
            <v>1</v>
          </cell>
          <cell r="K84">
            <v>1</v>
          </cell>
          <cell r="L84">
            <v>1</v>
          </cell>
          <cell r="M84">
            <v>1</v>
          </cell>
          <cell r="N84">
            <v>1</v>
          </cell>
          <cell r="O84">
            <v>1</v>
          </cell>
          <cell r="P84">
            <v>1</v>
          </cell>
          <cell r="Q84">
            <v>1</v>
          </cell>
          <cell r="R84">
            <v>1</v>
          </cell>
          <cell r="S84">
            <v>1</v>
          </cell>
          <cell r="T84">
            <v>1</v>
          </cell>
          <cell r="U84">
            <v>40</v>
          </cell>
          <cell r="W84">
            <v>659.20003682022661</v>
          </cell>
        </row>
        <row r="85">
          <cell r="A85" t="str">
            <v>CS702</v>
          </cell>
          <cell r="B85" t="str">
            <v>PC Network Power Management Enabling</v>
          </cell>
          <cell r="C85">
            <v>1</v>
          </cell>
          <cell r="D85">
            <v>2.7171030316655482</v>
          </cell>
          <cell r="E85">
            <v>11611.180416936664</v>
          </cell>
          <cell r="G85" t="str">
            <v>GS</v>
          </cell>
          <cell r="H85">
            <v>4</v>
          </cell>
          <cell r="I85">
            <v>1</v>
          </cell>
          <cell r="J85">
            <v>1</v>
          </cell>
          <cell r="K85">
            <v>1</v>
          </cell>
          <cell r="L85">
            <v>1</v>
          </cell>
          <cell r="M85">
            <v>1</v>
          </cell>
          <cell r="N85">
            <v>1</v>
          </cell>
          <cell r="O85">
            <v>1</v>
          </cell>
          <cell r="P85">
            <v>1</v>
          </cell>
          <cell r="Q85">
            <v>1</v>
          </cell>
          <cell r="R85">
            <v>1</v>
          </cell>
          <cell r="S85">
            <v>1</v>
          </cell>
          <cell r="T85">
            <v>1</v>
          </cell>
          <cell r="U85">
            <v>40</v>
          </cell>
          <cell r="W85">
            <v>177.71421432523505</v>
          </cell>
        </row>
        <row r="86">
          <cell r="A86" t="str">
            <v>CS711</v>
          </cell>
          <cell r="B86" t="str">
            <v>Energy Star or Better Monitor</v>
          </cell>
          <cell r="C86">
            <v>1</v>
          </cell>
          <cell r="D86">
            <v>1.7887356845407465</v>
          </cell>
          <cell r="E86">
            <v>7643.9253533510609</v>
          </cell>
          <cell r="G86" t="str">
            <v>GS</v>
          </cell>
          <cell r="H86">
            <v>4</v>
          </cell>
          <cell r="I86">
            <v>1</v>
          </cell>
          <cell r="J86">
            <v>1</v>
          </cell>
          <cell r="K86">
            <v>1</v>
          </cell>
          <cell r="L86">
            <v>1</v>
          </cell>
          <cell r="M86">
            <v>1</v>
          </cell>
          <cell r="N86">
            <v>1</v>
          </cell>
          <cell r="O86">
            <v>1</v>
          </cell>
          <cell r="P86">
            <v>1</v>
          </cell>
          <cell r="Q86">
            <v>1</v>
          </cell>
          <cell r="R86">
            <v>1</v>
          </cell>
          <cell r="S86">
            <v>1</v>
          </cell>
          <cell r="T86">
            <v>1</v>
          </cell>
          <cell r="U86">
            <v>40</v>
          </cell>
          <cell r="W86">
            <v>0</v>
          </cell>
        </row>
        <row r="87">
          <cell r="A87" t="str">
            <v>CS712</v>
          </cell>
          <cell r="B87" t="str">
            <v>Monitor Power Management Enabling</v>
          </cell>
          <cell r="C87">
            <v>1</v>
          </cell>
          <cell r="D87">
            <v>2.7171030316655478</v>
          </cell>
          <cell r="E87">
            <v>11611.180416936664</v>
          </cell>
          <cell r="G87" t="str">
            <v>GS</v>
          </cell>
          <cell r="H87">
            <v>4</v>
          </cell>
          <cell r="I87">
            <v>1</v>
          </cell>
          <cell r="J87">
            <v>1</v>
          </cell>
          <cell r="K87">
            <v>1</v>
          </cell>
          <cell r="L87">
            <v>1</v>
          </cell>
          <cell r="M87">
            <v>1</v>
          </cell>
          <cell r="N87">
            <v>1</v>
          </cell>
          <cell r="O87">
            <v>1</v>
          </cell>
          <cell r="P87">
            <v>1</v>
          </cell>
          <cell r="Q87">
            <v>1</v>
          </cell>
          <cell r="R87">
            <v>1</v>
          </cell>
          <cell r="S87">
            <v>1</v>
          </cell>
          <cell r="T87">
            <v>1</v>
          </cell>
          <cell r="U87">
            <v>40</v>
          </cell>
          <cell r="W87">
            <v>382.86987962126551</v>
          </cell>
        </row>
        <row r="88">
          <cell r="A88" t="str">
            <v>CS721</v>
          </cell>
          <cell r="B88" t="str">
            <v>Energy Star or Better Monitor</v>
          </cell>
          <cell r="C88">
            <v>1</v>
          </cell>
          <cell r="D88">
            <v>1.7887356845407467</v>
          </cell>
          <cell r="E88">
            <v>7643.9253533510628</v>
          </cell>
          <cell r="G88" t="str">
            <v>GS</v>
          </cell>
          <cell r="H88">
            <v>4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1</v>
          </cell>
          <cell r="N88">
            <v>1</v>
          </cell>
          <cell r="O88">
            <v>1</v>
          </cell>
          <cell r="P88">
            <v>1</v>
          </cell>
          <cell r="Q88">
            <v>1</v>
          </cell>
          <cell r="R88">
            <v>1</v>
          </cell>
          <cell r="S88">
            <v>1</v>
          </cell>
          <cell r="T88">
            <v>1</v>
          </cell>
          <cell r="U88">
            <v>40</v>
          </cell>
          <cell r="W88">
            <v>0</v>
          </cell>
        </row>
        <row r="89">
          <cell r="A89" t="str">
            <v>CS722</v>
          </cell>
          <cell r="B89" t="str">
            <v>Monitor Power Management Enabling</v>
          </cell>
          <cell r="C89">
            <v>1</v>
          </cell>
          <cell r="D89">
            <v>2.7171030316655487</v>
          </cell>
          <cell r="E89">
            <v>11611.180416936664</v>
          </cell>
          <cell r="G89" t="str">
            <v>GS</v>
          </cell>
          <cell r="H89">
            <v>4</v>
          </cell>
          <cell r="I89">
            <v>1</v>
          </cell>
          <cell r="J89">
            <v>1</v>
          </cell>
          <cell r="K89">
            <v>1</v>
          </cell>
          <cell r="L89">
            <v>1</v>
          </cell>
          <cell r="M89">
            <v>1</v>
          </cell>
          <cell r="N89">
            <v>1</v>
          </cell>
          <cell r="O89">
            <v>1</v>
          </cell>
          <cell r="P89">
            <v>1</v>
          </cell>
          <cell r="Q89">
            <v>1</v>
          </cell>
          <cell r="R89">
            <v>1</v>
          </cell>
          <cell r="S89">
            <v>1</v>
          </cell>
          <cell r="T89">
            <v>1</v>
          </cell>
          <cell r="U89">
            <v>40</v>
          </cell>
          <cell r="W89">
            <v>11449.749618771508</v>
          </cell>
        </row>
        <row r="90">
          <cell r="A90" t="str">
            <v>CS731</v>
          </cell>
          <cell r="B90" t="str">
            <v>Energy Star or Better Copier</v>
          </cell>
          <cell r="C90">
            <v>1</v>
          </cell>
          <cell r="D90">
            <v>1.7887356845407467</v>
          </cell>
          <cell r="E90">
            <v>7643.9253533510628</v>
          </cell>
          <cell r="G90" t="str">
            <v>GS</v>
          </cell>
          <cell r="H90">
            <v>6</v>
          </cell>
          <cell r="I90">
            <v>1</v>
          </cell>
          <cell r="J90">
            <v>1</v>
          </cell>
          <cell r="K90">
            <v>1</v>
          </cell>
          <cell r="L90">
            <v>1</v>
          </cell>
          <cell r="M90">
            <v>1</v>
          </cell>
          <cell r="N90">
            <v>1</v>
          </cell>
          <cell r="O90">
            <v>1</v>
          </cell>
          <cell r="P90">
            <v>1</v>
          </cell>
          <cell r="Q90">
            <v>1</v>
          </cell>
          <cell r="R90">
            <v>1</v>
          </cell>
          <cell r="S90">
            <v>1</v>
          </cell>
          <cell r="T90">
            <v>1</v>
          </cell>
          <cell r="U90">
            <v>40</v>
          </cell>
          <cell r="W90">
            <v>0</v>
          </cell>
        </row>
        <row r="91">
          <cell r="A91" t="str">
            <v>CS732</v>
          </cell>
          <cell r="B91" t="str">
            <v>Copier Power Management Enabling</v>
          </cell>
          <cell r="C91">
            <v>1</v>
          </cell>
          <cell r="D91">
            <v>2.7171030316655478</v>
          </cell>
          <cell r="E91">
            <v>11611.180416936664</v>
          </cell>
          <cell r="G91" t="str">
            <v>GS</v>
          </cell>
          <cell r="H91">
            <v>6</v>
          </cell>
          <cell r="I91">
            <v>1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1</v>
          </cell>
          <cell r="P91">
            <v>1</v>
          </cell>
          <cell r="Q91">
            <v>1</v>
          </cell>
          <cell r="R91">
            <v>1</v>
          </cell>
          <cell r="S91">
            <v>1</v>
          </cell>
          <cell r="T91">
            <v>1</v>
          </cell>
          <cell r="U91">
            <v>40</v>
          </cell>
          <cell r="W91">
            <v>2277.5780701072526</v>
          </cell>
        </row>
        <row r="92">
          <cell r="A92" t="str">
            <v>CS741</v>
          </cell>
          <cell r="B92" t="str">
            <v>Printer Power Management Enabling</v>
          </cell>
          <cell r="C92">
            <v>1</v>
          </cell>
          <cell r="D92">
            <v>2.7171030316655478</v>
          </cell>
          <cell r="E92">
            <v>11611.180416936664</v>
          </cell>
          <cell r="G92" t="str">
            <v>GS</v>
          </cell>
          <cell r="H92">
            <v>5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</v>
          </cell>
          <cell r="N92">
            <v>1</v>
          </cell>
          <cell r="O92">
            <v>1</v>
          </cell>
          <cell r="P92">
            <v>1</v>
          </cell>
          <cell r="Q92">
            <v>1</v>
          </cell>
          <cell r="R92">
            <v>1</v>
          </cell>
          <cell r="S92">
            <v>1</v>
          </cell>
          <cell r="T92">
            <v>1</v>
          </cell>
          <cell r="U92">
            <v>40</v>
          </cell>
          <cell r="W92">
            <v>1078.5329804739638</v>
          </cell>
        </row>
        <row r="93">
          <cell r="A93" t="str">
            <v>CS801</v>
          </cell>
          <cell r="B93" t="str">
            <v>Restaurant - Convection Oven</v>
          </cell>
          <cell r="C93">
            <v>1</v>
          </cell>
          <cell r="D93">
            <v>0.36912392106940034</v>
          </cell>
          <cell r="E93">
            <v>8760.6166088330447</v>
          </cell>
          <cell r="G93" t="str">
            <v>GS</v>
          </cell>
          <cell r="H93">
            <v>10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  <cell r="Q93">
            <v>1</v>
          </cell>
          <cell r="R93">
            <v>1</v>
          </cell>
          <cell r="S93">
            <v>1</v>
          </cell>
          <cell r="T93">
            <v>1</v>
          </cell>
          <cell r="U93">
            <v>40</v>
          </cell>
          <cell r="W93">
            <v>27141481.34287101</v>
          </cell>
        </row>
        <row r="94">
          <cell r="A94" t="str">
            <v>CS811</v>
          </cell>
          <cell r="B94" t="str">
            <v>Restaurant - Efficient Fryer</v>
          </cell>
          <cell r="C94">
            <v>1</v>
          </cell>
          <cell r="D94">
            <v>0.3872966807645995</v>
          </cell>
          <cell r="E94">
            <v>8972.2681838712433</v>
          </cell>
          <cell r="G94" t="str">
            <v>GS</v>
          </cell>
          <cell r="H94">
            <v>10</v>
          </cell>
          <cell r="I94">
            <v>1</v>
          </cell>
          <cell r="J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  <cell r="O94">
            <v>1</v>
          </cell>
          <cell r="P94">
            <v>1</v>
          </cell>
          <cell r="Q94">
            <v>1</v>
          </cell>
          <cell r="R94">
            <v>1</v>
          </cell>
          <cell r="S94">
            <v>1</v>
          </cell>
          <cell r="T94">
            <v>1</v>
          </cell>
          <cell r="U94">
            <v>40</v>
          </cell>
          <cell r="W94">
            <v>44559812.029676467</v>
          </cell>
        </row>
        <row r="95">
          <cell r="A95" t="str">
            <v>CS901</v>
          </cell>
          <cell r="B95" t="str">
            <v>Vending Misers (cooled machines only)</v>
          </cell>
          <cell r="C95">
            <v>1</v>
          </cell>
          <cell r="D95">
            <v>1.4505824560452929</v>
          </cell>
          <cell r="E95">
            <v>13428.464563569867</v>
          </cell>
          <cell r="G95" t="str">
            <v>GS</v>
          </cell>
          <cell r="H95">
            <v>10</v>
          </cell>
          <cell r="I95">
            <v>1</v>
          </cell>
          <cell r="J95">
            <v>1</v>
          </cell>
          <cell r="K95">
            <v>1</v>
          </cell>
          <cell r="L95">
            <v>1</v>
          </cell>
          <cell r="M95">
            <v>1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1</v>
          </cell>
          <cell r="T95">
            <v>1</v>
          </cell>
          <cell r="U95">
            <v>40</v>
          </cell>
          <cell r="W95">
            <v>1590.9258056583285</v>
          </cell>
        </row>
        <row r="96">
          <cell r="A96" t="str">
            <v>CD111</v>
          </cell>
          <cell r="B96" t="str">
            <v>Premium T8, Elecctronic Ballast</v>
          </cell>
          <cell r="C96">
            <v>1</v>
          </cell>
          <cell r="D96">
            <v>0.61213177140944619</v>
          </cell>
          <cell r="E96">
            <v>5456.238045949256</v>
          </cell>
          <cell r="G96" t="str">
            <v>GSD</v>
          </cell>
          <cell r="H96">
            <v>20</v>
          </cell>
          <cell r="I96">
            <v>1.1160000000000001</v>
          </cell>
          <cell r="J96">
            <v>1.1100000000000001</v>
          </cell>
          <cell r="K96">
            <v>1.105</v>
          </cell>
          <cell r="L96">
            <v>1.1060000000000001</v>
          </cell>
          <cell r="M96">
            <v>1.1060000000000001</v>
          </cell>
          <cell r="N96">
            <v>1.08</v>
          </cell>
          <cell r="O96">
            <v>1.08</v>
          </cell>
          <cell r="P96">
            <v>1.0820000000000001</v>
          </cell>
          <cell r="Q96">
            <v>1.1399999999999999</v>
          </cell>
          <cell r="R96">
            <v>1.1399999999999999</v>
          </cell>
          <cell r="S96">
            <v>1.129</v>
          </cell>
          <cell r="T96">
            <v>1.1100000000000001</v>
          </cell>
          <cell r="U96">
            <v>28</v>
          </cell>
          <cell r="W96">
            <v>483.00195003584997</v>
          </cell>
        </row>
        <row r="97">
          <cell r="A97" t="str">
            <v>CD112</v>
          </cell>
          <cell r="B97" t="str">
            <v>Premium T8, EB, Reflector</v>
          </cell>
          <cell r="C97">
            <v>1</v>
          </cell>
          <cell r="D97">
            <v>0.61213177140944608</v>
          </cell>
          <cell r="E97">
            <v>5456.238045949256</v>
          </cell>
          <cell r="G97" t="str">
            <v>GSD</v>
          </cell>
          <cell r="H97">
            <v>20</v>
          </cell>
          <cell r="I97">
            <v>1.1160000000000001</v>
          </cell>
          <cell r="J97">
            <v>1.1100000000000001</v>
          </cell>
          <cell r="K97">
            <v>1.105</v>
          </cell>
          <cell r="L97">
            <v>1.1060000000000001</v>
          </cell>
          <cell r="M97">
            <v>1.1060000000000001</v>
          </cell>
          <cell r="N97">
            <v>1.08</v>
          </cell>
          <cell r="O97">
            <v>1.08</v>
          </cell>
          <cell r="P97">
            <v>1.0820000000000001</v>
          </cell>
          <cell r="Q97">
            <v>1.1399999999999999</v>
          </cell>
          <cell r="R97">
            <v>1.1399999999999999</v>
          </cell>
          <cell r="S97">
            <v>1.129</v>
          </cell>
          <cell r="T97">
            <v>1.1100000000000001</v>
          </cell>
          <cell r="U97">
            <v>28</v>
          </cell>
          <cell r="W97">
            <v>856.28025033234917</v>
          </cell>
        </row>
        <row r="98">
          <cell r="A98" t="str">
            <v>CD113</v>
          </cell>
          <cell r="B98" t="str">
            <v>Occupancy Sensor</v>
          </cell>
          <cell r="C98">
            <v>1</v>
          </cell>
          <cell r="D98">
            <v>0.61213177140944608</v>
          </cell>
          <cell r="E98">
            <v>5456.2380459492551</v>
          </cell>
          <cell r="G98" t="str">
            <v>GSD</v>
          </cell>
          <cell r="H98">
            <v>11</v>
          </cell>
          <cell r="I98">
            <v>1.1160000000000001</v>
          </cell>
          <cell r="J98">
            <v>1.1100000000000001</v>
          </cell>
          <cell r="K98">
            <v>1.105</v>
          </cell>
          <cell r="L98">
            <v>1.1060000000000001</v>
          </cell>
          <cell r="M98">
            <v>1.1060000000000001</v>
          </cell>
          <cell r="N98">
            <v>1.08</v>
          </cell>
          <cell r="O98">
            <v>1.08</v>
          </cell>
          <cell r="P98">
            <v>1.0820000000000001</v>
          </cell>
          <cell r="Q98">
            <v>1.1399999999999999</v>
          </cell>
          <cell r="R98">
            <v>1.1399999999999999</v>
          </cell>
          <cell r="S98">
            <v>1.129</v>
          </cell>
          <cell r="T98">
            <v>1.1100000000000001</v>
          </cell>
          <cell r="U98">
            <v>28</v>
          </cell>
          <cell r="W98">
            <v>6033.5190794208411</v>
          </cell>
        </row>
        <row r="99">
          <cell r="A99" t="str">
            <v>CD114</v>
          </cell>
          <cell r="B99" t="str">
            <v>Continuous Dimming</v>
          </cell>
          <cell r="C99">
            <v>1</v>
          </cell>
          <cell r="D99">
            <v>0.6121317714094463</v>
          </cell>
          <cell r="E99">
            <v>5456.238045949256</v>
          </cell>
          <cell r="G99" t="str">
            <v>GSD</v>
          </cell>
          <cell r="H99">
            <v>14</v>
          </cell>
          <cell r="I99">
            <v>1.1160000000000001</v>
          </cell>
          <cell r="J99">
            <v>1.1100000000000001</v>
          </cell>
          <cell r="K99">
            <v>1.105</v>
          </cell>
          <cell r="L99">
            <v>1.1060000000000001</v>
          </cell>
          <cell r="M99">
            <v>1.1060000000000001</v>
          </cell>
          <cell r="N99">
            <v>1.08</v>
          </cell>
          <cell r="O99">
            <v>1.08</v>
          </cell>
          <cell r="P99">
            <v>1.0820000000000001</v>
          </cell>
          <cell r="Q99">
            <v>1.1399999999999999</v>
          </cell>
          <cell r="R99">
            <v>1.1399999999999999</v>
          </cell>
          <cell r="S99">
            <v>1.129</v>
          </cell>
          <cell r="T99">
            <v>1.1100000000000001</v>
          </cell>
          <cell r="U99">
            <v>28</v>
          </cell>
          <cell r="W99">
            <v>17434.183772485536</v>
          </cell>
        </row>
        <row r="100">
          <cell r="A100" t="str">
            <v>CD115</v>
          </cell>
          <cell r="B100" t="str">
            <v>Lighting Control Tuneup</v>
          </cell>
          <cell r="C100">
            <v>1</v>
          </cell>
          <cell r="D100">
            <v>0.61213177140944608</v>
          </cell>
          <cell r="E100">
            <v>5456.238045949256</v>
          </cell>
          <cell r="G100" t="str">
            <v>GSD</v>
          </cell>
          <cell r="H100">
            <v>6</v>
          </cell>
          <cell r="I100">
            <v>1.1160000000000001</v>
          </cell>
          <cell r="J100">
            <v>1.1100000000000001</v>
          </cell>
          <cell r="K100">
            <v>1.105</v>
          </cell>
          <cell r="L100">
            <v>1.1060000000000001</v>
          </cell>
          <cell r="M100">
            <v>1.1060000000000001</v>
          </cell>
          <cell r="N100">
            <v>1.08</v>
          </cell>
          <cell r="O100">
            <v>1.08</v>
          </cell>
          <cell r="P100">
            <v>1.0820000000000001</v>
          </cell>
          <cell r="Q100">
            <v>1.1399999999999999</v>
          </cell>
          <cell r="R100">
            <v>1.1399999999999999</v>
          </cell>
          <cell r="S100">
            <v>1.129</v>
          </cell>
          <cell r="T100">
            <v>1.1100000000000001</v>
          </cell>
          <cell r="U100">
            <v>28</v>
          </cell>
          <cell r="W100">
            <v>427.91235934594022</v>
          </cell>
        </row>
        <row r="101">
          <cell r="A101" t="str">
            <v>CD121</v>
          </cell>
          <cell r="B101" t="str">
            <v>ROB Premium T8, 1EB</v>
          </cell>
          <cell r="C101">
            <v>1</v>
          </cell>
          <cell r="D101">
            <v>0.61213177140944619</v>
          </cell>
          <cell r="E101">
            <v>5456.238045949256</v>
          </cell>
          <cell r="G101" t="str">
            <v>GSD</v>
          </cell>
          <cell r="H101">
            <v>20</v>
          </cell>
          <cell r="I101">
            <v>1.1160000000000001</v>
          </cell>
          <cell r="J101">
            <v>1.1100000000000001</v>
          </cell>
          <cell r="K101">
            <v>1.105</v>
          </cell>
          <cell r="L101">
            <v>1.1060000000000001</v>
          </cell>
          <cell r="M101">
            <v>1.1060000000000001</v>
          </cell>
          <cell r="N101">
            <v>1.08</v>
          </cell>
          <cell r="O101">
            <v>1.08</v>
          </cell>
          <cell r="P101">
            <v>1.0820000000000001</v>
          </cell>
          <cell r="Q101">
            <v>1.1399999999999999</v>
          </cell>
          <cell r="R101">
            <v>1.1399999999999999</v>
          </cell>
          <cell r="S101">
            <v>1.129</v>
          </cell>
          <cell r="T101">
            <v>1.1100000000000001</v>
          </cell>
          <cell r="U101">
            <v>28</v>
          </cell>
          <cell r="W101">
            <v>1016.3007239602695</v>
          </cell>
        </row>
        <row r="102">
          <cell r="A102" t="str">
            <v>CD122</v>
          </cell>
          <cell r="B102" t="str">
            <v>ROB Premium T8, EB, Reflector</v>
          </cell>
          <cell r="C102">
            <v>1</v>
          </cell>
          <cell r="D102">
            <v>0.61213177140944619</v>
          </cell>
          <cell r="E102">
            <v>5456.238045949256</v>
          </cell>
          <cell r="G102" t="str">
            <v>GSD</v>
          </cell>
          <cell r="H102">
            <v>20</v>
          </cell>
          <cell r="I102">
            <v>1.1160000000000001</v>
          </cell>
          <cell r="J102">
            <v>1.1100000000000001</v>
          </cell>
          <cell r="K102">
            <v>1.105</v>
          </cell>
          <cell r="L102">
            <v>1.1060000000000001</v>
          </cell>
          <cell r="M102">
            <v>1.1060000000000001</v>
          </cell>
          <cell r="N102">
            <v>1.08</v>
          </cell>
          <cell r="O102">
            <v>1.08</v>
          </cell>
          <cell r="P102">
            <v>1.0820000000000001</v>
          </cell>
          <cell r="Q102">
            <v>1.1399999999999999</v>
          </cell>
          <cell r="R102">
            <v>1.1399999999999999</v>
          </cell>
          <cell r="S102">
            <v>1.129</v>
          </cell>
          <cell r="T102">
            <v>1.1100000000000001</v>
          </cell>
          <cell r="U102">
            <v>28</v>
          </cell>
          <cell r="W102">
            <v>803.58814127212088</v>
          </cell>
        </row>
        <row r="103">
          <cell r="A103" t="str">
            <v>CD123</v>
          </cell>
          <cell r="B103" t="str">
            <v>Occupancy Sensor</v>
          </cell>
          <cell r="C103">
            <v>1</v>
          </cell>
          <cell r="D103">
            <v>0.61213177140944619</v>
          </cell>
          <cell r="E103">
            <v>5456.2380459492551</v>
          </cell>
          <cell r="G103" t="str">
            <v>GSD</v>
          </cell>
          <cell r="H103">
            <v>11</v>
          </cell>
          <cell r="I103">
            <v>1.1160000000000001</v>
          </cell>
          <cell r="J103">
            <v>1.1100000000000001</v>
          </cell>
          <cell r="K103">
            <v>1.105</v>
          </cell>
          <cell r="L103">
            <v>1.1060000000000001</v>
          </cell>
          <cell r="M103">
            <v>1.1060000000000001</v>
          </cell>
          <cell r="N103">
            <v>1.08</v>
          </cell>
          <cell r="O103">
            <v>1.08</v>
          </cell>
          <cell r="P103">
            <v>1.0820000000000001</v>
          </cell>
          <cell r="Q103">
            <v>1.1399999999999999</v>
          </cell>
          <cell r="R103">
            <v>1.1399999999999999</v>
          </cell>
          <cell r="S103">
            <v>1.129</v>
          </cell>
          <cell r="T103">
            <v>1.1100000000000001</v>
          </cell>
          <cell r="U103">
            <v>28</v>
          </cell>
          <cell r="W103">
            <v>6641.6755446658071</v>
          </cell>
        </row>
        <row r="104">
          <cell r="A104" t="str">
            <v>CD124</v>
          </cell>
          <cell r="B104" t="str">
            <v>Lighting Control Tuneup</v>
          </cell>
          <cell r="C104">
            <v>1</v>
          </cell>
          <cell r="D104">
            <v>0.61213177140944619</v>
          </cell>
          <cell r="E104">
            <v>5456.238045949256</v>
          </cell>
          <cell r="G104" t="str">
            <v>GSD</v>
          </cell>
          <cell r="H104">
            <v>6</v>
          </cell>
          <cell r="I104">
            <v>1.1160000000000001</v>
          </cell>
          <cell r="J104">
            <v>1.1100000000000001</v>
          </cell>
          <cell r="K104">
            <v>1.105</v>
          </cell>
          <cell r="L104">
            <v>1.1060000000000001</v>
          </cell>
          <cell r="M104">
            <v>1.1060000000000001</v>
          </cell>
          <cell r="N104">
            <v>1.08</v>
          </cell>
          <cell r="O104">
            <v>1.08</v>
          </cell>
          <cell r="P104">
            <v>1.0820000000000001</v>
          </cell>
          <cell r="Q104">
            <v>1.1399999999999999</v>
          </cell>
          <cell r="R104">
            <v>1.1399999999999999</v>
          </cell>
          <cell r="S104">
            <v>1.129</v>
          </cell>
          <cell r="T104">
            <v>1.1100000000000001</v>
          </cell>
          <cell r="U104">
            <v>28</v>
          </cell>
          <cell r="W104">
            <v>877.09107311827063</v>
          </cell>
        </row>
        <row r="105">
          <cell r="A105" t="str">
            <v>CD131</v>
          </cell>
          <cell r="B105" t="str">
            <v>CFL Screw-in 18W</v>
          </cell>
          <cell r="C105">
            <v>1</v>
          </cell>
          <cell r="D105">
            <v>0.61213177140944619</v>
          </cell>
          <cell r="E105">
            <v>5456.238045949256</v>
          </cell>
          <cell r="G105" t="str">
            <v>GSD</v>
          </cell>
          <cell r="H105">
            <v>2</v>
          </cell>
          <cell r="I105">
            <v>1.1160000000000001</v>
          </cell>
          <cell r="J105">
            <v>1.1100000000000001</v>
          </cell>
          <cell r="K105">
            <v>1.105</v>
          </cell>
          <cell r="L105">
            <v>1.1060000000000001</v>
          </cell>
          <cell r="M105">
            <v>1.1060000000000001</v>
          </cell>
          <cell r="N105">
            <v>1.08</v>
          </cell>
          <cell r="O105">
            <v>1.08</v>
          </cell>
          <cell r="P105">
            <v>1.0820000000000001</v>
          </cell>
          <cell r="Q105">
            <v>1.1399999999999999</v>
          </cell>
          <cell r="R105">
            <v>1.1399999999999999</v>
          </cell>
          <cell r="S105">
            <v>1.129</v>
          </cell>
          <cell r="T105">
            <v>1.1100000000000001</v>
          </cell>
          <cell r="U105">
            <v>28</v>
          </cell>
          <cell r="W105">
            <v>120.92107248119073</v>
          </cell>
        </row>
        <row r="106">
          <cell r="A106" t="str">
            <v>CD141</v>
          </cell>
          <cell r="B106" t="str">
            <v>CFL Hardwired, Modular 18W</v>
          </cell>
          <cell r="C106">
            <v>1</v>
          </cell>
          <cell r="D106">
            <v>0.61213177140944619</v>
          </cell>
          <cell r="E106">
            <v>5456.238045949257</v>
          </cell>
          <cell r="G106" t="str">
            <v>GSD</v>
          </cell>
          <cell r="H106">
            <v>6</v>
          </cell>
          <cell r="I106">
            <v>1.1160000000000001</v>
          </cell>
          <cell r="J106">
            <v>1.1100000000000001</v>
          </cell>
          <cell r="K106">
            <v>1.105</v>
          </cell>
          <cell r="L106">
            <v>1.1060000000000001</v>
          </cell>
          <cell r="M106">
            <v>1.1060000000000001</v>
          </cell>
          <cell r="N106">
            <v>1.08</v>
          </cell>
          <cell r="O106">
            <v>1.08</v>
          </cell>
          <cell r="P106">
            <v>1.0820000000000001</v>
          </cell>
          <cell r="Q106">
            <v>1.1399999999999999</v>
          </cell>
          <cell r="R106">
            <v>1.1399999999999999</v>
          </cell>
          <cell r="S106">
            <v>1.129</v>
          </cell>
          <cell r="T106">
            <v>1.1100000000000001</v>
          </cell>
          <cell r="U106">
            <v>28</v>
          </cell>
          <cell r="W106">
            <v>873.73866450114758</v>
          </cell>
        </row>
        <row r="107">
          <cell r="A107" t="str">
            <v>CD151</v>
          </cell>
          <cell r="B107" t="str">
            <v>PSMH, 250W, magnetic ballast</v>
          </cell>
          <cell r="C107">
            <v>1</v>
          </cell>
          <cell r="D107">
            <v>0.61213177140944597</v>
          </cell>
          <cell r="E107">
            <v>5456.238045949256</v>
          </cell>
          <cell r="G107" t="str">
            <v>GSD</v>
          </cell>
          <cell r="H107">
            <v>13</v>
          </cell>
          <cell r="I107">
            <v>1.1160000000000001</v>
          </cell>
          <cell r="J107">
            <v>1.1100000000000001</v>
          </cell>
          <cell r="K107">
            <v>1.105</v>
          </cell>
          <cell r="L107">
            <v>1.1060000000000001</v>
          </cell>
          <cell r="M107">
            <v>1.1060000000000001</v>
          </cell>
          <cell r="N107">
            <v>1.08</v>
          </cell>
          <cell r="O107">
            <v>1.08</v>
          </cell>
          <cell r="P107">
            <v>1.0820000000000001</v>
          </cell>
          <cell r="Q107">
            <v>1.1399999999999999</v>
          </cell>
          <cell r="R107">
            <v>1.1399999999999999</v>
          </cell>
          <cell r="S107">
            <v>1.129</v>
          </cell>
          <cell r="T107">
            <v>1.1100000000000001</v>
          </cell>
          <cell r="U107">
            <v>28</v>
          </cell>
          <cell r="W107">
            <v>192.75306621255396</v>
          </cell>
        </row>
        <row r="108">
          <cell r="A108" t="str">
            <v>CD153</v>
          </cell>
          <cell r="B108" t="str">
            <v>High Bay T5</v>
          </cell>
          <cell r="C108">
            <v>1</v>
          </cell>
          <cell r="D108">
            <v>0.61213177140944619</v>
          </cell>
          <cell r="E108">
            <v>5456.238045949256</v>
          </cell>
          <cell r="G108" t="str">
            <v>GSD</v>
          </cell>
          <cell r="H108">
            <v>13</v>
          </cell>
          <cell r="I108">
            <v>1.1160000000000001</v>
          </cell>
          <cell r="J108">
            <v>1.1100000000000001</v>
          </cell>
          <cell r="K108">
            <v>1.105</v>
          </cell>
          <cell r="L108">
            <v>1.1060000000000001</v>
          </cell>
          <cell r="M108">
            <v>1.1060000000000001</v>
          </cell>
          <cell r="N108">
            <v>1.08</v>
          </cell>
          <cell r="O108">
            <v>1.08</v>
          </cell>
          <cell r="P108">
            <v>1.0820000000000001</v>
          </cell>
          <cell r="Q108">
            <v>1.1399999999999999</v>
          </cell>
          <cell r="R108">
            <v>1.1399999999999999</v>
          </cell>
          <cell r="S108">
            <v>1.129</v>
          </cell>
          <cell r="T108">
            <v>1.1100000000000001</v>
          </cell>
          <cell r="U108">
            <v>28</v>
          </cell>
          <cell r="W108">
            <v>512.02820091601802</v>
          </cell>
        </row>
        <row r="109">
          <cell r="A109" t="str">
            <v>CD161</v>
          </cell>
          <cell r="B109" t="str">
            <v>LED Exit Sign</v>
          </cell>
          <cell r="C109">
            <v>1</v>
          </cell>
          <cell r="D109">
            <v>1.105627200519516</v>
          </cell>
          <cell r="E109">
            <v>7418.3198301798393</v>
          </cell>
          <cell r="G109" t="str">
            <v>GSD</v>
          </cell>
          <cell r="H109">
            <v>16</v>
          </cell>
          <cell r="I109">
            <v>1.1160000000000001</v>
          </cell>
          <cell r="J109">
            <v>1.1100000000000001</v>
          </cell>
          <cell r="K109">
            <v>1.105</v>
          </cell>
          <cell r="L109">
            <v>1.1060000000000001</v>
          </cell>
          <cell r="M109">
            <v>1.1060000000000001</v>
          </cell>
          <cell r="N109">
            <v>1.08</v>
          </cell>
          <cell r="O109">
            <v>1.08</v>
          </cell>
          <cell r="P109">
            <v>1.0820000000000001</v>
          </cell>
          <cell r="Q109">
            <v>1.1399999999999999</v>
          </cell>
          <cell r="R109">
            <v>1.1399999999999999</v>
          </cell>
          <cell r="S109">
            <v>1.129</v>
          </cell>
          <cell r="T109">
            <v>1.1100000000000001</v>
          </cell>
          <cell r="U109">
            <v>28</v>
          </cell>
          <cell r="W109">
            <v>1346.1514945861284</v>
          </cell>
        </row>
        <row r="110">
          <cell r="A110" t="str">
            <v>CD201</v>
          </cell>
          <cell r="B110" t="str">
            <v>High Pressure Sodium 250W Lamp</v>
          </cell>
          <cell r="C110">
            <v>1</v>
          </cell>
          <cell r="D110">
            <v>0.7331810459904311</v>
          </cell>
          <cell r="E110">
            <v>22097.861157310897</v>
          </cell>
          <cell r="G110" t="str">
            <v>GSD</v>
          </cell>
          <cell r="H110">
            <v>5</v>
          </cell>
          <cell r="I110">
            <v>1.1160000000000001</v>
          </cell>
          <cell r="J110">
            <v>1.1100000000000001</v>
          </cell>
          <cell r="K110">
            <v>1.105</v>
          </cell>
          <cell r="L110">
            <v>1.1060000000000001</v>
          </cell>
          <cell r="M110">
            <v>1.1060000000000001</v>
          </cell>
          <cell r="N110">
            <v>1.08</v>
          </cell>
          <cell r="O110">
            <v>1.08</v>
          </cell>
          <cell r="P110">
            <v>1.0820000000000001</v>
          </cell>
          <cell r="Q110">
            <v>1.1399999999999999</v>
          </cell>
          <cell r="R110">
            <v>1.1399999999999999</v>
          </cell>
          <cell r="S110">
            <v>1.129</v>
          </cell>
          <cell r="T110">
            <v>1.1100000000000001</v>
          </cell>
          <cell r="U110">
            <v>28</v>
          </cell>
          <cell r="W110">
            <v>14305.73181659695</v>
          </cell>
        </row>
        <row r="111">
          <cell r="A111" t="str">
            <v>CD202</v>
          </cell>
          <cell r="B111" t="str">
            <v>Outdoor Lighting Controls Merc Vpr(Photocell/Timeclock)</v>
          </cell>
          <cell r="C111">
            <v>1</v>
          </cell>
          <cell r="D111">
            <v>0.73318104599043099</v>
          </cell>
          <cell r="E111">
            <v>22097.861157310897</v>
          </cell>
          <cell r="G111" t="str">
            <v>GSD</v>
          </cell>
          <cell r="H111">
            <v>5</v>
          </cell>
          <cell r="I111">
            <v>1.1160000000000001</v>
          </cell>
          <cell r="J111">
            <v>1.1100000000000001</v>
          </cell>
          <cell r="K111">
            <v>1.105</v>
          </cell>
          <cell r="L111">
            <v>1.1060000000000001</v>
          </cell>
          <cell r="M111">
            <v>1.1060000000000001</v>
          </cell>
          <cell r="N111">
            <v>1.08</v>
          </cell>
          <cell r="O111">
            <v>1.08</v>
          </cell>
          <cell r="P111">
            <v>1.0820000000000001</v>
          </cell>
          <cell r="Q111">
            <v>1.1399999999999999</v>
          </cell>
          <cell r="R111">
            <v>1.1399999999999999</v>
          </cell>
          <cell r="S111">
            <v>1.129</v>
          </cell>
          <cell r="T111">
            <v>1.1100000000000001</v>
          </cell>
          <cell r="U111">
            <v>28</v>
          </cell>
          <cell r="W111">
            <v>3191.6600102929315</v>
          </cell>
        </row>
        <row r="112">
          <cell r="A112" t="str">
            <v>CD211</v>
          </cell>
          <cell r="B112" t="str">
            <v>Outdoor Lighting Controls HID (Photocell/Timeclock)</v>
          </cell>
          <cell r="C112">
            <v>1</v>
          </cell>
          <cell r="D112">
            <v>7.3318104599043106E-7</v>
          </cell>
          <cell r="E112">
            <v>22097.861157310894</v>
          </cell>
          <cell r="G112" t="str">
            <v>GSD</v>
          </cell>
          <cell r="H112">
            <v>5</v>
          </cell>
          <cell r="I112">
            <v>1.1160000000000001</v>
          </cell>
          <cell r="J112">
            <v>1.1100000000000001</v>
          </cell>
          <cell r="K112">
            <v>1.105</v>
          </cell>
          <cell r="L112">
            <v>1.1060000000000001</v>
          </cell>
          <cell r="M112">
            <v>1.1060000000000001</v>
          </cell>
          <cell r="N112">
            <v>1.08</v>
          </cell>
          <cell r="O112">
            <v>1.08</v>
          </cell>
          <cell r="P112">
            <v>1.0820000000000001</v>
          </cell>
          <cell r="Q112">
            <v>1.1399999999999999</v>
          </cell>
          <cell r="R112">
            <v>1.1399999999999999</v>
          </cell>
          <cell r="S112">
            <v>1.129</v>
          </cell>
          <cell r="T112">
            <v>1.1100000000000001</v>
          </cell>
          <cell r="U112">
            <v>28</v>
          </cell>
          <cell r="W112">
            <v>9427.3714165138827</v>
          </cell>
        </row>
        <row r="113">
          <cell r="A113" t="str">
            <v>CD301</v>
          </cell>
          <cell r="B113" t="str">
            <v>Centrifugal Chiller, 0.51 kW/ton, 500 tons</v>
          </cell>
          <cell r="C113">
            <v>1</v>
          </cell>
          <cell r="D113">
            <v>5.4847463834524985E-3</v>
          </cell>
          <cell r="E113">
            <v>3391.0748482754102</v>
          </cell>
          <cell r="G113" t="str">
            <v>GSD</v>
          </cell>
          <cell r="H113">
            <v>20</v>
          </cell>
          <cell r="I113">
            <v>0.60099999999999998</v>
          </cell>
          <cell r="J113">
            <v>0.72599999999999998</v>
          </cell>
          <cell r="K113">
            <v>0.82699999999999996</v>
          </cell>
          <cell r="L113">
            <v>0.90400000000000003</v>
          </cell>
          <cell r="M113">
            <v>1.0469999999999999</v>
          </cell>
          <cell r="N113">
            <v>1.022</v>
          </cell>
          <cell r="O113">
            <v>1.0509999999999999</v>
          </cell>
          <cell r="P113">
            <v>1.0629999999999999</v>
          </cell>
          <cell r="Q113">
            <v>1.091</v>
          </cell>
          <cell r="R113">
            <v>1.0980000000000001</v>
          </cell>
          <cell r="S113">
            <v>0.90900000000000003</v>
          </cell>
          <cell r="T113">
            <v>0.67800000000000005</v>
          </cell>
          <cell r="U113">
            <v>43</v>
          </cell>
          <cell r="W113">
            <v>742.93213728991896</v>
          </cell>
        </row>
        <row r="114">
          <cell r="A114" t="str">
            <v>CD302</v>
          </cell>
          <cell r="B114" t="str">
            <v>High Efficiency Chiller Motors</v>
          </cell>
          <cell r="C114">
            <v>1</v>
          </cell>
          <cell r="D114">
            <v>0</v>
          </cell>
          <cell r="E114">
            <v>4824.8964718668012</v>
          </cell>
          <cell r="G114" t="str">
            <v>GSD</v>
          </cell>
          <cell r="H114">
            <v>20</v>
          </cell>
          <cell r="I114">
            <v>0.60099999999999998</v>
          </cell>
          <cell r="J114">
            <v>0.72599999999999998</v>
          </cell>
          <cell r="K114">
            <v>0.82699999999999996</v>
          </cell>
          <cell r="L114">
            <v>0.90400000000000003</v>
          </cell>
          <cell r="M114">
            <v>1.0469999999999999</v>
          </cell>
          <cell r="N114">
            <v>1.022</v>
          </cell>
          <cell r="O114">
            <v>1.0509999999999999</v>
          </cell>
          <cell r="P114">
            <v>1.0629999999999999</v>
          </cell>
          <cell r="Q114">
            <v>1.091</v>
          </cell>
          <cell r="R114">
            <v>1.0980000000000001</v>
          </cell>
          <cell r="S114">
            <v>0.90900000000000003</v>
          </cell>
          <cell r="T114">
            <v>0.67800000000000005</v>
          </cell>
          <cell r="U114">
            <v>43</v>
          </cell>
          <cell r="W114">
            <v>1639.5397011590833</v>
          </cell>
        </row>
        <row r="115">
          <cell r="A115" t="str">
            <v>CD304</v>
          </cell>
          <cell r="B115" t="str">
            <v xml:space="preserve">Chiller - EMS </v>
          </cell>
          <cell r="C115">
            <v>1</v>
          </cell>
          <cell r="D115">
            <v>0.14900603170378937</v>
          </cell>
          <cell r="E115">
            <v>5068.8605021082712</v>
          </cell>
          <cell r="G115" t="str">
            <v>GSD</v>
          </cell>
          <cell r="H115">
            <v>10</v>
          </cell>
          <cell r="I115">
            <v>0.60099999999999998</v>
          </cell>
          <cell r="J115">
            <v>0.72599999999999998</v>
          </cell>
          <cell r="K115">
            <v>0.82699999999999996</v>
          </cell>
          <cell r="L115">
            <v>0.90400000000000003</v>
          </cell>
          <cell r="M115">
            <v>1.0469999999999999</v>
          </cell>
          <cell r="N115">
            <v>1.022</v>
          </cell>
          <cell r="O115">
            <v>1.0509999999999999</v>
          </cell>
          <cell r="P115">
            <v>1.0629999999999999</v>
          </cell>
          <cell r="Q115">
            <v>1.091</v>
          </cell>
          <cell r="R115">
            <v>1.0980000000000001</v>
          </cell>
          <cell r="S115">
            <v>0.90900000000000003</v>
          </cell>
          <cell r="T115">
            <v>0.67800000000000005</v>
          </cell>
          <cell r="U115">
            <v>43</v>
          </cell>
          <cell r="W115">
            <v>1576.2289796502273</v>
          </cell>
        </row>
        <row r="116">
          <cell r="A116" t="str">
            <v>CD305</v>
          </cell>
          <cell r="B116" t="str">
            <v>Chiller - Tune Up/Diagnostics</v>
          </cell>
          <cell r="C116">
            <v>1</v>
          </cell>
          <cell r="D116">
            <v>5.0389860347650181E-2</v>
          </cell>
          <cell r="E116">
            <v>3428.3064907158409</v>
          </cell>
          <cell r="G116" t="str">
            <v>GSD</v>
          </cell>
          <cell r="H116">
            <v>10</v>
          </cell>
          <cell r="I116">
            <v>0.60099999999999998</v>
          </cell>
          <cell r="J116">
            <v>0.72599999999999998</v>
          </cell>
          <cell r="K116">
            <v>0.82699999999999996</v>
          </cell>
          <cell r="L116">
            <v>0.90400000000000003</v>
          </cell>
          <cell r="M116">
            <v>1.0469999999999999</v>
          </cell>
          <cell r="N116">
            <v>1.022</v>
          </cell>
          <cell r="O116">
            <v>1.0509999999999999</v>
          </cell>
          <cell r="P116">
            <v>1.0629999999999999</v>
          </cell>
          <cell r="Q116">
            <v>1.091</v>
          </cell>
          <cell r="R116">
            <v>1.0980000000000001</v>
          </cell>
          <cell r="S116">
            <v>0.90900000000000003</v>
          </cell>
          <cell r="T116">
            <v>0.67800000000000005</v>
          </cell>
          <cell r="U116">
            <v>43</v>
          </cell>
          <cell r="W116">
            <v>1572.813780887278</v>
          </cell>
        </row>
        <row r="117">
          <cell r="A117" t="str">
            <v>CD306</v>
          </cell>
          <cell r="B117" t="str">
            <v>Chiller - VSD for Pumps and Towers</v>
          </cell>
          <cell r="C117">
            <v>1</v>
          </cell>
          <cell r="D117">
            <v>3.7251507925947343E-2</v>
          </cell>
          <cell r="E117">
            <v>5068.8605021082712</v>
          </cell>
          <cell r="G117" t="str">
            <v>GSD</v>
          </cell>
          <cell r="H117">
            <v>15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43</v>
          </cell>
          <cell r="W117">
            <v>951.72835060698799</v>
          </cell>
        </row>
        <row r="118">
          <cell r="A118" t="str">
            <v>CD307</v>
          </cell>
          <cell r="B118" t="str">
            <v>Chiller - EMS Optimization</v>
          </cell>
          <cell r="C118">
            <v>1</v>
          </cell>
          <cell r="D118">
            <v>0.14900603170378934</v>
          </cell>
          <cell r="E118">
            <v>20275.442008433081</v>
          </cell>
          <cell r="G118" t="str">
            <v>GSD</v>
          </cell>
          <cell r="H118">
            <v>5</v>
          </cell>
          <cell r="I118">
            <v>0.60099999999999998</v>
          </cell>
          <cell r="J118">
            <v>0.72599999999999998</v>
          </cell>
          <cell r="K118">
            <v>0.82699999999999996</v>
          </cell>
          <cell r="L118">
            <v>0.90400000000000003</v>
          </cell>
          <cell r="M118">
            <v>1.0469999999999999</v>
          </cell>
          <cell r="N118">
            <v>1.022</v>
          </cell>
          <cell r="O118">
            <v>1.0509999999999999</v>
          </cell>
          <cell r="P118">
            <v>1.0629999999999999</v>
          </cell>
          <cell r="Q118">
            <v>1.091</v>
          </cell>
          <cell r="R118">
            <v>1.0980000000000001</v>
          </cell>
          <cell r="S118">
            <v>0.90900000000000003</v>
          </cell>
          <cell r="T118">
            <v>0.67800000000000005</v>
          </cell>
          <cell r="U118">
            <v>43</v>
          </cell>
          <cell r="W118">
            <v>4417.4408802454718</v>
          </cell>
        </row>
        <row r="119">
          <cell r="A119" t="str">
            <v>CD308</v>
          </cell>
          <cell r="B119" t="str">
            <v>Chiller - Aerosole Duct Sealing</v>
          </cell>
          <cell r="C119">
            <v>1</v>
          </cell>
          <cell r="D119">
            <v>3.7251507925947336E-2</v>
          </cell>
          <cell r="E119">
            <v>5068.8605021082712</v>
          </cell>
          <cell r="G119" t="str">
            <v xml:space="preserve">GSDR </v>
          </cell>
          <cell r="H119">
            <v>15</v>
          </cell>
          <cell r="I119">
            <v>0.60099999999999998</v>
          </cell>
          <cell r="J119">
            <v>0.72599999999999998</v>
          </cell>
          <cell r="K119">
            <v>0.82699999999999996</v>
          </cell>
          <cell r="L119">
            <v>0.90400000000000003</v>
          </cell>
          <cell r="M119">
            <v>1.0469999999999999</v>
          </cell>
          <cell r="N119">
            <v>1.022</v>
          </cell>
          <cell r="O119">
            <v>1.0509999999999999</v>
          </cell>
          <cell r="P119">
            <v>1.0629999999999999</v>
          </cell>
          <cell r="Q119">
            <v>1.091</v>
          </cell>
          <cell r="R119">
            <v>1.0980000000000001</v>
          </cell>
          <cell r="S119">
            <v>0.90900000000000003</v>
          </cell>
          <cell r="T119">
            <v>0.67800000000000005</v>
          </cell>
          <cell r="U119">
            <v>43</v>
          </cell>
          <cell r="W119">
            <v>417.81665046019026</v>
          </cell>
        </row>
        <row r="120">
          <cell r="A120" t="str">
            <v>CD309</v>
          </cell>
          <cell r="B120" t="str">
            <v>Chiller -Duct/Pipe Insulation</v>
          </cell>
          <cell r="C120">
            <v>1</v>
          </cell>
          <cell r="D120">
            <v>3.7251507925947343E-2</v>
          </cell>
          <cell r="E120">
            <v>5068.8605021082722</v>
          </cell>
          <cell r="G120" t="str">
            <v>GSDR</v>
          </cell>
          <cell r="H120">
            <v>10</v>
          </cell>
          <cell r="I120">
            <v>0.60099999999999998</v>
          </cell>
          <cell r="J120">
            <v>0.72599999999999998</v>
          </cell>
          <cell r="K120">
            <v>0.82699999999999996</v>
          </cell>
          <cell r="L120">
            <v>0.90400000000000003</v>
          </cell>
          <cell r="M120">
            <v>1.0469999999999999</v>
          </cell>
          <cell r="N120">
            <v>1.022</v>
          </cell>
          <cell r="O120">
            <v>1.0509999999999999</v>
          </cell>
          <cell r="P120">
            <v>1.0629999999999999</v>
          </cell>
          <cell r="Q120">
            <v>1.091</v>
          </cell>
          <cell r="R120">
            <v>1.0980000000000001</v>
          </cell>
          <cell r="S120">
            <v>0.90900000000000003</v>
          </cell>
          <cell r="T120">
            <v>0.67800000000000005</v>
          </cell>
          <cell r="U120">
            <v>43</v>
          </cell>
          <cell r="W120">
            <v>370143.09939631575</v>
          </cell>
        </row>
        <row r="121">
          <cell r="A121" t="str">
            <v>CD311</v>
          </cell>
          <cell r="B121" t="str">
            <v>Chiller - Window Film (Standard)</v>
          </cell>
          <cell r="C121">
            <v>1</v>
          </cell>
          <cell r="D121">
            <v>-0.21287586046647294</v>
          </cell>
          <cell r="E121">
            <v>4723.9342096000837</v>
          </cell>
          <cell r="G121" t="str">
            <v>GSD</v>
          </cell>
          <cell r="H121">
            <v>10</v>
          </cell>
          <cell r="I121">
            <v>0.91800000000000004</v>
          </cell>
          <cell r="J121">
            <v>1.0860000000000001</v>
          </cell>
          <cell r="K121">
            <v>1.03</v>
          </cell>
          <cell r="L121">
            <v>0.92500000000000004</v>
          </cell>
          <cell r="M121">
            <v>0.91400000000000003</v>
          </cell>
          <cell r="N121">
            <v>0.84599999999999997</v>
          </cell>
          <cell r="O121">
            <v>0.86</v>
          </cell>
          <cell r="P121">
            <v>0.81699999999999995</v>
          </cell>
          <cell r="Q121">
            <v>0.86399999999999999</v>
          </cell>
          <cell r="R121">
            <v>0.84199999999999997</v>
          </cell>
          <cell r="S121">
            <v>0.72799999999999998</v>
          </cell>
          <cell r="T121">
            <v>0.96499999999999997</v>
          </cell>
          <cell r="U121">
            <v>40</v>
          </cell>
          <cell r="W121">
            <v>4549.3881648722881</v>
          </cell>
        </row>
        <row r="122">
          <cell r="A122" t="str">
            <v>CD313</v>
          </cell>
          <cell r="B122" t="str">
            <v xml:space="preserve">Chiller - Ceiling Insulation </v>
          </cell>
          <cell r="C122">
            <v>1</v>
          </cell>
          <cell r="D122">
            <v>0.18332212689033273</v>
          </cell>
          <cell r="E122">
            <v>1640.6441428146916</v>
          </cell>
          <cell r="G122" t="str">
            <v>GSD</v>
          </cell>
          <cell r="H122">
            <v>20</v>
          </cell>
          <cell r="I122">
            <v>0.47299999999999998</v>
          </cell>
          <cell r="J122">
            <v>0.376</v>
          </cell>
          <cell r="K122">
            <v>1.0189999999999999</v>
          </cell>
          <cell r="L122">
            <v>1.032</v>
          </cell>
          <cell r="M122">
            <v>0.92</v>
          </cell>
          <cell r="N122">
            <v>0.84099999999999997</v>
          </cell>
          <cell r="O122">
            <v>0.73299999999999998</v>
          </cell>
          <cell r="P122">
            <v>0.73</v>
          </cell>
          <cell r="Q122">
            <v>0.90100000000000002</v>
          </cell>
          <cell r="R122">
            <v>0.89300000000000002</v>
          </cell>
          <cell r="S122">
            <v>1.105</v>
          </cell>
          <cell r="T122">
            <v>0.34399999999999997</v>
          </cell>
          <cell r="U122">
            <v>40</v>
          </cell>
          <cell r="W122">
            <v>2012.0481201345326</v>
          </cell>
        </row>
        <row r="123">
          <cell r="A123" t="str">
            <v>CD314</v>
          </cell>
          <cell r="B123" t="str">
            <v>Chiller - Roof Insulation</v>
          </cell>
          <cell r="C123">
            <v>1</v>
          </cell>
          <cell r="D123">
            <v>5.4287148990798256E-2</v>
          </cell>
          <cell r="E123">
            <v>1942.8051444268983</v>
          </cell>
          <cell r="G123" t="str">
            <v>GSD</v>
          </cell>
          <cell r="H123">
            <v>20</v>
          </cell>
          <cell r="I123">
            <v>0.47299999999999998</v>
          </cell>
          <cell r="J123">
            <v>0.376</v>
          </cell>
          <cell r="K123">
            <v>1.0189999999999999</v>
          </cell>
          <cell r="L123">
            <v>1.032</v>
          </cell>
          <cell r="M123">
            <v>0.92</v>
          </cell>
          <cell r="N123">
            <v>0.84099999999999997</v>
          </cell>
          <cell r="O123">
            <v>0.73299999999999998</v>
          </cell>
          <cell r="P123">
            <v>0.73</v>
          </cell>
          <cell r="Q123">
            <v>0.90100000000000002</v>
          </cell>
          <cell r="R123">
            <v>0.89300000000000002</v>
          </cell>
          <cell r="S123">
            <v>1.105</v>
          </cell>
          <cell r="T123">
            <v>0.34399999999999997</v>
          </cell>
          <cell r="U123">
            <v>40</v>
          </cell>
          <cell r="W123">
            <v>2682.4245295603346</v>
          </cell>
        </row>
        <row r="124">
          <cell r="A124" t="str">
            <v>CD315</v>
          </cell>
          <cell r="B124" t="str">
            <v>Chiller - Cool Roof</v>
          </cell>
          <cell r="C124">
            <v>1</v>
          </cell>
          <cell r="D124">
            <v>0</v>
          </cell>
          <cell r="E124">
            <v>2324.8829992129859</v>
          </cell>
          <cell r="G124" t="str">
            <v>GSDR</v>
          </cell>
          <cell r="H124">
            <v>15</v>
          </cell>
          <cell r="I124">
            <v>1</v>
          </cell>
          <cell r="J124">
            <v>1</v>
          </cell>
          <cell r="K124">
            <v>1</v>
          </cell>
          <cell r="L124">
            <v>1</v>
          </cell>
          <cell r="M124">
            <v>1</v>
          </cell>
          <cell r="N124">
            <v>1</v>
          </cell>
          <cell r="O124">
            <v>1</v>
          </cell>
          <cell r="P124">
            <v>1</v>
          </cell>
          <cell r="Q124">
            <v>1</v>
          </cell>
          <cell r="R124">
            <v>1</v>
          </cell>
          <cell r="S124">
            <v>1</v>
          </cell>
          <cell r="T124">
            <v>1</v>
          </cell>
          <cell r="U124">
            <v>43</v>
          </cell>
          <cell r="W124">
            <v>5310.3091877080151</v>
          </cell>
        </row>
        <row r="125">
          <cell r="A125" t="str">
            <v>CD321</v>
          </cell>
          <cell r="B125" t="str">
            <v>DX Packaged System, EER=10.9, 10 tons</v>
          </cell>
          <cell r="C125">
            <v>1</v>
          </cell>
          <cell r="D125">
            <v>0</v>
          </cell>
          <cell r="E125">
            <v>6950.6039710719524</v>
          </cell>
          <cell r="G125" t="str">
            <v>GSD</v>
          </cell>
          <cell r="H125">
            <v>15</v>
          </cell>
          <cell r="I125">
            <v>0.53600000000000003</v>
          </cell>
          <cell r="J125">
            <v>0.63800000000000001</v>
          </cell>
          <cell r="K125">
            <v>0.81100000000000005</v>
          </cell>
          <cell r="L125">
            <v>0.88200000000000001</v>
          </cell>
          <cell r="M125">
            <v>1.0329999999999999</v>
          </cell>
          <cell r="N125">
            <v>1.022</v>
          </cell>
          <cell r="O125">
            <v>1.038</v>
          </cell>
          <cell r="P125">
            <v>1.0509999999999999</v>
          </cell>
          <cell r="Q125">
            <v>1.0349999999999999</v>
          </cell>
          <cell r="R125">
            <v>1.0169999999999999</v>
          </cell>
          <cell r="S125">
            <v>0.878</v>
          </cell>
          <cell r="T125">
            <v>0.56200000000000006</v>
          </cell>
          <cell r="U125">
            <v>55</v>
          </cell>
          <cell r="W125">
            <v>5131.5127589564599</v>
          </cell>
        </row>
        <row r="126">
          <cell r="A126" t="str">
            <v>CD322</v>
          </cell>
          <cell r="B126" t="str">
            <v>Hybrid Dessicant-DX System (Trane CDQ)</v>
          </cell>
          <cell r="C126">
            <v>1</v>
          </cell>
          <cell r="D126">
            <v>0</v>
          </cell>
          <cell r="E126">
            <v>6950.6039710719497</v>
          </cell>
          <cell r="G126" t="str">
            <v>GSD</v>
          </cell>
          <cell r="H126">
            <v>15</v>
          </cell>
          <cell r="I126">
            <v>0.53600000000000003</v>
          </cell>
          <cell r="J126">
            <v>0.63800000000000001</v>
          </cell>
          <cell r="K126">
            <v>0.81100000000000005</v>
          </cell>
          <cell r="L126">
            <v>0.88200000000000001</v>
          </cell>
          <cell r="M126">
            <v>1.0329999999999999</v>
          </cell>
          <cell r="N126">
            <v>1.022</v>
          </cell>
          <cell r="O126">
            <v>1.038</v>
          </cell>
          <cell r="P126">
            <v>1.0509999999999999</v>
          </cell>
          <cell r="Q126">
            <v>1.0349999999999999</v>
          </cell>
          <cell r="R126">
            <v>1.0169999999999999</v>
          </cell>
          <cell r="S126">
            <v>0.878</v>
          </cell>
          <cell r="T126">
            <v>0.56200000000000006</v>
          </cell>
          <cell r="U126">
            <v>55</v>
          </cell>
          <cell r="W126">
            <v>2478.0121127270404</v>
          </cell>
        </row>
        <row r="127">
          <cell r="A127" t="str">
            <v>CD323</v>
          </cell>
          <cell r="B127" t="str">
            <v>Geothermal Heat Pump, EER=13, 10 tons</v>
          </cell>
          <cell r="C127">
            <v>1</v>
          </cell>
          <cell r="D127">
            <v>7.1512851919113274E-2</v>
          </cell>
          <cell r="E127">
            <v>6950.6039710719515</v>
          </cell>
          <cell r="G127" t="str">
            <v>GSD</v>
          </cell>
          <cell r="H127">
            <v>15</v>
          </cell>
          <cell r="I127">
            <v>1</v>
          </cell>
          <cell r="J127">
            <v>1</v>
          </cell>
          <cell r="K127">
            <v>1</v>
          </cell>
          <cell r="L127">
            <v>1</v>
          </cell>
          <cell r="M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1</v>
          </cell>
          <cell r="R127">
            <v>1</v>
          </cell>
          <cell r="S127">
            <v>1</v>
          </cell>
          <cell r="T127">
            <v>1</v>
          </cell>
          <cell r="U127">
            <v>55</v>
          </cell>
          <cell r="W127">
            <v>14986.952903815627</v>
          </cell>
        </row>
        <row r="128">
          <cell r="A128" t="str">
            <v>CD326</v>
          </cell>
          <cell r="B128" t="str">
            <v>DX Tune Up/ Advanced Diagnostics</v>
          </cell>
          <cell r="C128">
            <v>1</v>
          </cell>
          <cell r="D128">
            <v>0</v>
          </cell>
          <cell r="E128">
            <v>3428.3064907158418</v>
          </cell>
          <cell r="G128" t="str">
            <v>GSDR</v>
          </cell>
          <cell r="H128">
            <v>10</v>
          </cell>
          <cell r="I128">
            <v>1</v>
          </cell>
          <cell r="J128">
            <v>1</v>
          </cell>
          <cell r="K128">
            <v>1</v>
          </cell>
          <cell r="L128">
            <v>1</v>
          </cell>
          <cell r="M128">
            <v>1</v>
          </cell>
          <cell r="N128">
            <v>1</v>
          </cell>
          <cell r="O128">
            <v>1</v>
          </cell>
          <cell r="P128">
            <v>1</v>
          </cell>
          <cell r="Q128">
            <v>1</v>
          </cell>
          <cell r="R128">
            <v>1</v>
          </cell>
          <cell r="S128">
            <v>1</v>
          </cell>
          <cell r="T128">
            <v>1</v>
          </cell>
          <cell r="U128">
            <v>55</v>
          </cell>
          <cell r="W128">
            <v>1870.5311288718376</v>
          </cell>
        </row>
        <row r="129">
          <cell r="A129" t="str">
            <v>CD327</v>
          </cell>
          <cell r="B129" t="str">
            <v>DX - Coil Cleaning</v>
          </cell>
          <cell r="C129">
            <v>1</v>
          </cell>
          <cell r="D129">
            <v>0</v>
          </cell>
          <cell r="E129">
            <v>3428.3064907158418</v>
          </cell>
          <cell r="G129" t="str">
            <v>GSDR</v>
          </cell>
          <cell r="H129">
            <v>5</v>
          </cell>
          <cell r="I129">
            <v>1</v>
          </cell>
          <cell r="J129">
            <v>1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>
            <v>1</v>
          </cell>
          <cell r="R129">
            <v>1</v>
          </cell>
          <cell r="S129">
            <v>1</v>
          </cell>
          <cell r="T129">
            <v>1</v>
          </cell>
          <cell r="U129">
            <v>55</v>
          </cell>
          <cell r="W129">
            <v>181.08370709459706</v>
          </cell>
        </row>
        <row r="130">
          <cell r="A130" t="str">
            <v>CD328</v>
          </cell>
          <cell r="B130" t="str">
            <v>DX - Optimize Controls</v>
          </cell>
          <cell r="C130">
            <v>1</v>
          </cell>
          <cell r="D130">
            <v>0.14900603170378934</v>
          </cell>
          <cell r="E130">
            <v>20275.442008433089</v>
          </cell>
          <cell r="G130" t="str">
            <v>GSD</v>
          </cell>
          <cell r="H130">
            <v>5</v>
          </cell>
          <cell r="I130">
            <v>0.53600000000000003</v>
          </cell>
          <cell r="J130">
            <v>0.63800000000000001</v>
          </cell>
          <cell r="K130">
            <v>0.81100000000000005</v>
          </cell>
          <cell r="L130">
            <v>0.88200000000000001</v>
          </cell>
          <cell r="M130">
            <v>1.0329999999999999</v>
          </cell>
          <cell r="N130">
            <v>1.022</v>
          </cell>
          <cell r="O130">
            <v>1.038</v>
          </cell>
          <cell r="P130">
            <v>1.0509999999999999</v>
          </cell>
          <cell r="Q130">
            <v>1.0349999999999999</v>
          </cell>
          <cell r="R130">
            <v>1.0169999999999999</v>
          </cell>
          <cell r="S130">
            <v>0.878</v>
          </cell>
          <cell r="T130">
            <v>0.56200000000000006</v>
          </cell>
          <cell r="U130">
            <v>55</v>
          </cell>
          <cell r="W130">
            <v>3358.7433007621789</v>
          </cell>
        </row>
        <row r="131">
          <cell r="A131" t="str">
            <v>CD329</v>
          </cell>
          <cell r="B131" t="str">
            <v>DX - Aerosole Duct Sealing</v>
          </cell>
          <cell r="C131">
            <v>1</v>
          </cell>
          <cell r="D131">
            <v>0</v>
          </cell>
          <cell r="E131">
            <v>5068.8605021082712</v>
          </cell>
          <cell r="G131" t="str">
            <v>GSDR</v>
          </cell>
          <cell r="H131">
            <v>15</v>
          </cell>
          <cell r="I131">
            <v>0.53600000000000003</v>
          </cell>
          <cell r="J131">
            <v>0.63800000000000001</v>
          </cell>
          <cell r="K131">
            <v>0.81100000000000005</v>
          </cell>
          <cell r="L131">
            <v>0.88200000000000001</v>
          </cell>
          <cell r="M131">
            <v>1.0329999999999999</v>
          </cell>
          <cell r="N131">
            <v>1.022</v>
          </cell>
          <cell r="O131">
            <v>1.038</v>
          </cell>
          <cell r="P131">
            <v>1.0509999999999999</v>
          </cell>
          <cell r="Q131">
            <v>1.0349999999999999</v>
          </cell>
          <cell r="R131">
            <v>1.0169999999999999</v>
          </cell>
          <cell r="S131">
            <v>0.878</v>
          </cell>
          <cell r="T131">
            <v>0.56200000000000006</v>
          </cell>
          <cell r="U131">
            <v>55</v>
          </cell>
          <cell r="W131">
            <v>241.05012363499728</v>
          </cell>
        </row>
        <row r="132">
          <cell r="A132" t="str">
            <v>CD330</v>
          </cell>
          <cell r="B132" t="str">
            <v>DX - Duct / Pipe Insulation</v>
          </cell>
          <cell r="C132">
            <v>1</v>
          </cell>
          <cell r="D132">
            <v>0</v>
          </cell>
          <cell r="E132">
            <v>5068.8605021082712</v>
          </cell>
          <cell r="G132" t="str">
            <v>GSDR</v>
          </cell>
          <cell r="H132">
            <v>15</v>
          </cell>
          <cell r="I132">
            <v>0.53600000000000003</v>
          </cell>
          <cell r="J132">
            <v>0.63800000000000001</v>
          </cell>
          <cell r="K132">
            <v>0.81100000000000005</v>
          </cell>
          <cell r="L132">
            <v>0.88200000000000001</v>
          </cell>
          <cell r="M132">
            <v>1.0329999999999999</v>
          </cell>
          <cell r="N132">
            <v>1.022</v>
          </cell>
          <cell r="O132">
            <v>1.038</v>
          </cell>
          <cell r="P132">
            <v>1.0509999999999999</v>
          </cell>
          <cell r="Q132">
            <v>1.0349999999999999</v>
          </cell>
          <cell r="R132">
            <v>1.0169999999999999</v>
          </cell>
          <cell r="S132">
            <v>0.878</v>
          </cell>
          <cell r="T132">
            <v>0.56200000000000006</v>
          </cell>
          <cell r="U132">
            <v>55</v>
          </cell>
          <cell r="W132">
            <v>237377.8199689282</v>
          </cell>
        </row>
        <row r="133">
          <cell r="A133" t="str">
            <v>CD332</v>
          </cell>
          <cell r="B133" t="str">
            <v>DX -Window Film (Standard)</v>
          </cell>
          <cell r="C133">
            <v>1</v>
          </cell>
          <cell r="D133">
            <v>-0.89660158997547579</v>
          </cell>
          <cell r="E133">
            <v>4867.1039554542504</v>
          </cell>
          <cell r="G133" t="str">
            <v>GSD</v>
          </cell>
          <cell r="H133">
            <v>10</v>
          </cell>
          <cell r="I133">
            <v>0.91800000000000004</v>
          </cell>
          <cell r="J133">
            <v>1.0860000000000001</v>
          </cell>
          <cell r="K133">
            <v>1.03</v>
          </cell>
          <cell r="L133">
            <v>0.92500000000000004</v>
          </cell>
          <cell r="M133">
            <v>0.91400000000000003</v>
          </cell>
          <cell r="N133">
            <v>0.84599999999999997</v>
          </cell>
          <cell r="O133">
            <v>0.86</v>
          </cell>
          <cell r="P133">
            <v>0.81699999999999995</v>
          </cell>
          <cell r="Q133">
            <v>0.86399999999999999</v>
          </cell>
          <cell r="R133">
            <v>0.84199999999999997</v>
          </cell>
          <cell r="S133">
            <v>0.72799999999999998</v>
          </cell>
          <cell r="T133">
            <v>0.96499999999999997</v>
          </cell>
          <cell r="U133">
            <v>40</v>
          </cell>
          <cell r="W133">
            <v>2897.1359170535861</v>
          </cell>
        </row>
        <row r="134">
          <cell r="A134" t="str">
            <v>CD334</v>
          </cell>
          <cell r="B134" t="str">
            <v xml:space="preserve">DX -Ceiling Insulation </v>
          </cell>
          <cell r="C134">
            <v>1</v>
          </cell>
          <cell r="D134">
            <v>0.70914794254988778</v>
          </cell>
          <cell r="E134">
            <v>1742.1501231287684</v>
          </cell>
          <cell r="G134" t="str">
            <v>GSD</v>
          </cell>
          <cell r="H134">
            <v>20</v>
          </cell>
          <cell r="I134">
            <v>0.47299999999999998</v>
          </cell>
          <cell r="J134">
            <v>0.376</v>
          </cell>
          <cell r="K134">
            <v>1.0189999999999999</v>
          </cell>
          <cell r="L134">
            <v>1.032</v>
          </cell>
          <cell r="M134">
            <v>0.92</v>
          </cell>
          <cell r="N134">
            <v>0.84099999999999997</v>
          </cell>
          <cell r="O134">
            <v>0.73299999999999998</v>
          </cell>
          <cell r="P134">
            <v>0.73</v>
          </cell>
          <cell r="Q134">
            <v>0.90100000000000002</v>
          </cell>
          <cell r="R134">
            <v>0.89300000000000002</v>
          </cell>
          <cell r="S134">
            <v>1.105</v>
          </cell>
          <cell r="T134">
            <v>0.34399999999999997</v>
          </cell>
          <cell r="U134">
            <v>40</v>
          </cell>
          <cell r="W134">
            <v>1141.7629982086378</v>
          </cell>
        </row>
        <row r="135">
          <cell r="A135" t="str">
            <v>CD335</v>
          </cell>
          <cell r="B135" t="str">
            <v>DX - Roof Insulation</v>
          </cell>
          <cell r="C135">
            <v>1</v>
          </cell>
          <cell r="D135">
            <v>0.77554708474226031</v>
          </cell>
          <cell r="E135">
            <v>1887.2856884383409</v>
          </cell>
          <cell r="G135" t="str">
            <v>GSD</v>
          </cell>
          <cell r="H135">
            <v>20</v>
          </cell>
          <cell r="I135">
            <v>0.47299999999999998</v>
          </cell>
          <cell r="J135">
            <v>0.376</v>
          </cell>
          <cell r="K135">
            <v>1.0189999999999999</v>
          </cell>
          <cell r="L135">
            <v>1.032</v>
          </cell>
          <cell r="M135">
            <v>0.92</v>
          </cell>
          <cell r="N135">
            <v>0.84099999999999997</v>
          </cell>
          <cell r="O135">
            <v>0.73299999999999998</v>
          </cell>
          <cell r="P135">
            <v>0.73</v>
          </cell>
          <cell r="Q135">
            <v>0.90100000000000002</v>
          </cell>
          <cell r="R135">
            <v>0.89300000000000002</v>
          </cell>
          <cell r="S135">
            <v>1.105</v>
          </cell>
          <cell r="T135">
            <v>0.34399999999999997</v>
          </cell>
          <cell r="U135">
            <v>40</v>
          </cell>
          <cell r="W135">
            <v>1389.8145407777713</v>
          </cell>
        </row>
        <row r="136">
          <cell r="A136" t="str">
            <v>CD336</v>
          </cell>
          <cell r="B136" t="str">
            <v>DX - Cool Roof</v>
          </cell>
          <cell r="C136">
            <v>1</v>
          </cell>
          <cell r="D136">
            <v>0</v>
          </cell>
          <cell r="E136">
            <v>2842.4925765699004</v>
          </cell>
          <cell r="G136" t="str">
            <v>GSDR</v>
          </cell>
          <cell r="H136">
            <v>15</v>
          </cell>
          <cell r="I136">
            <v>0.53600000000000003</v>
          </cell>
          <cell r="J136">
            <v>0.63800000000000001</v>
          </cell>
          <cell r="K136">
            <v>0.81100000000000005</v>
          </cell>
          <cell r="L136">
            <v>0.88200000000000001</v>
          </cell>
          <cell r="M136">
            <v>1.0329999999999999</v>
          </cell>
          <cell r="N136">
            <v>1.022</v>
          </cell>
          <cell r="O136">
            <v>1.038</v>
          </cell>
          <cell r="P136">
            <v>1.0509999999999999</v>
          </cell>
          <cell r="Q136">
            <v>1.0349999999999999</v>
          </cell>
          <cell r="R136">
            <v>1.0169999999999999</v>
          </cell>
          <cell r="S136">
            <v>0.878</v>
          </cell>
          <cell r="T136">
            <v>0.56200000000000006</v>
          </cell>
          <cell r="U136">
            <v>40</v>
          </cell>
          <cell r="W136">
            <v>3546.854276080277</v>
          </cell>
        </row>
        <row r="137">
          <cell r="A137" t="str">
            <v>CD341</v>
          </cell>
          <cell r="B137" t="str">
            <v>Packaged HP System, EER=10.9, 10 tons</v>
          </cell>
          <cell r="C137">
            <v>1</v>
          </cell>
          <cell r="D137">
            <v>0</v>
          </cell>
          <cell r="E137">
            <v>3565.8065408795692</v>
          </cell>
          <cell r="G137" t="str">
            <v>GSD</v>
          </cell>
          <cell r="H137">
            <v>15</v>
          </cell>
          <cell r="I137">
            <v>1</v>
          </cell>
          <cell r="J137">
            <v>1</v>
          </cell>
          <cell r="K137">
            <v>1</v>
          </cell>
          <cell r="L137">
            <v>1</v>
          </cell>
          <cell r="M137">
            <v>1</v>
          </cell>
          <cell r="N137">
            <v>1</v>
          </cell>
          <cell r="O137">
            <v>1</v>
          </cell>
          <cell r="P137">
            <v>1</v>
          </cell>
          <cell r="Q137">
            <v>1</v>
          </cell>
          <cell r="R137">
            <v>1</v>
          </cell>
          <cell r="S137">
            <v>1</v>
          </cell>
          <cell r="T137">
            <v>1</v>
          </cell>
          <cell r="U137">
            <v>55</v>
          </cell>
          <cell r="W137">
            <v>11904.270259523222</v>
          </cell>
        </row>
        <row r="138">
          <cell r="A138" t="str">
            <v>CD342</v>
          </cell>
          <cell r="B138" t="str">
            <v>Geothermal Heat Pump, EER=13, 10 tons</v>
          </cell>
          <cell r="C138">
            <v>1</v>
          </cell>
          <cell r="D138">
            <v>0</v>
          </cell>
          <cell r="E138">
            <v>2838.4763126841499</v>
          </cell>
          <cell r="G138" t="str">
            <v>GSD</v>
          </cell>
          <cell r="H138">
            <v>25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</v>
          </cell>
          <cell r="N138">
            <v>1</v>
          </cell>
          <cell r="O138">
            <v>1</v>
          </cell>
          <cell r="P138">
            <v>1</v>
          </cell>
          <cell r="Q138">
            <v>1</v>
          </cell>
          <cell r="R138">
            <v>1</v>
          </cell>
          <cell r="S138">
            <v>1</v>
          </cell>
          <cell r="T138">
            <v>1</v>
          </cell>
          <cell r="U138">
            <v>55</v>
          </cell>
          <cell r="W138">
            <v>5141.477041099276</v>
          </cell>
        </row>
        <row r="139">
          <cell r="A139" t="str">
            <v>CD344</v>
          </cell>
          <cell r="B139" t="str">
            <v>HP- Aerosole Duct Sealing</v>
          </cell>
          <cell r="C139">
            <v>1</v>
          </cell>
          <cell r="D139">
            <v>3.7251507925947329E-2</v>
          </cell>
          <cell r="E139">
            <v>5068.8605021082712</v>
          </cell>
          <cell r="G139" t="str">
            <v>GSDR</v>
          </cell>
          <cell r="H139">
            <v>15</v>
          </cell>
          <cell r="I139">
            <v>0.60099999999999998</v>
          </cell>
          <cell r="J139">
            <v>0.72599999999999998</v>
          </cell>
          <cell r="K139">
            <v>0.82699999999999996</v>
          </cell>
          <cell r="L139">
            <v>0.90400000000000003</v>
          </cell>
          <cell r="M139">
            <v>1.0469999999999999</v>
          </cell>
          <cell r="N139">
            <v>1.022</v>
          </cell>
          <cell r="O139">
            <v>1.0509999999999999</v>
          </cell>
          <cell r="P139">
            <v>1.0629999999999999</v>
          </cell>
          <cell r="Q139">
            <v>1.091</v>
          </cell>
          <cell r="R139">
            <v>1.0980000000000001</v>
          </cell>
          <cell r="S139">
            <v>0.90900000000000003</v>
          </cell>
          <cell r="T139">
            <v>0.67800000000000005</v>
          </cell>
          <cell r="U139">
            <v>55</v>
          </cell>
          <cell r="W139">
            <v>241.04806757318659</v>
          </cell>
        </row>
        <row r="140">
          <cell r="A140" t="str">
            <v>CD345</v>
          </cell>
          <cell r="B140" t="str">
            <v>HP- Duct/Pipe Insulation</v>
          </cell>
          <cell r="C140">
            <v>1</v>
          </cell>
          <cell r="D140">
            <v>3.7251507925947343E-2</v>
          </cell>
          <cell r="E140">
            <v>5068.8605021082712</v>
          </cell>
          <cell r="G140" t="str">
            <v>GSDR</v>
          </cell>
          <cell r="H140">
            <v>10</v>
          </cell>
          <cell r="I140">
            <v>0.60099999999999998</v>
          </cell>
          <cell r="J140">
            <v>0.72599999999999998</v>
          </cell>
          <cell r="K140">
            <v>0.82699999999999996</v>
          </cell>
          <cell r="L140">
            <v>0.90400000000000003</v>
          </cell>
          <cell r="M140">
            <v>1.0469999999999999</v>
          </cell>
          <cell r="N140">
            <v>1.022</v>
          </cell>
          <cell r="O140">
            <v>1.0509999999999999</v>
          </cell>
          <cell r="P140">
            <v>1.0629999999999999</v>
          </cell>
          <cell r="Q140">
            <v>1.091</v>
          </cell>
          <cell r="R140">
            <v>1.0980000000000001</v>
          </cell>
          <cell r="S140">
            <v>0.90900000000000003</v>
          </cell>
          <cell r="T140">
            <v>0.67800000000000005</v>
          </cell>
          <cell r="U140">
            <v>55</v>
          </cell>
          <cell r="W140">
            <v>195133.56199358811</v>
          </cell>
        </row>
        <row r="141">
          <cell r="A141" t="str">
            <v>CD347</v>
          </cell>
          <cell r="B141" t="str">
            <v>HP-Window Film (Standard)</v>
          </cell>
          <cell r="C141">
            <v>1</v>
          </cell>
          <cell r="D141">
            <v>-6.1483022211907601E-2</v>
          </cell>
          <cell r="E141">
            <v>4867.1039554542403</v>
          </cell>
          <cell r="G141" t="str">
            <v>GSD</v>
          </cell>
          <cell r="H141">
            <v>10</v>
          </cell>
          <cell r="I141">
            <v>0.91800000000000004</v>
          </cell>
          <cell r="J141">
            <v>1.0860000000000001</v>
          </cell>
          <cell r="K141">
            <v>1.03</v>
          </cell>
          <cell r="L141">
            <v>0.92500000000000004</v>
          </cell>
          <cell r="M141">
            <v>0.91400000000000003</v>
          </cell>
          <cell r="N141">
            <v>0.84599999999999997</v>
          </cell>
          <cell r="O141">
            <v>0.86</v>
          </cell>
          <cell r="P141">
            <v>0.81699999999999995</v>
          </cell>
          <cell r="Q141">
            <v>0.86399999999999999</v>
          </cell>
          <cell r="R141">
            <v>0.84199999999999997</v>
          </cell>
          <cell r="S141">
            <v>0.72799999999999998</v>
          </cell>
          <cell r="T141">
            <v>0.96499999999999997</v>
          </cell>
          <cell r="U141">
            <v>40</v>
          </cell>
          <cell r="W141">
            <v>2495.1183692857917</v>
          </cell>
        </row>
        <row r="142">
          <cell r="A142" t="str">
            <v>CD349</v>
          </cell>
          <cell r="B142" t="str">
            <v xml:space="preserve">HP-Ceiling Insulation </v>
          </cell>
          <cell r="C142">
            <v>1</v>
          </cell>
          <cell r="D142">
            <v>4.8005994026276762E-2</v>
          </cell>
          <cell r="E142">
            <v>1742.1501231287693</v>
          </cell>
          <cell r="G142" t="str">
            <v>GSD</v>
          </cell>
          <cell r="H142">
            <v>20</v>
          </cell>
          <cell r="I142">
            <v>0.47299999999999998</v>
          </cell>
          <cell r="J142">
            <v>0.376</v>
          </cell>
          <cell r="K142">
            <v>1.0189999999999999</v>
          </cell>
          <cell r="L142">
            <v>1.032</v>
          </cell>
          <cell r="M142">
            <v>0.92</v>
          </cell>
          <cell r="N142">
            <v>0.84099999999999997</v>
          </cell>
          <cell r="O142">
            <v>0.73299999999999998</v>
          </cell>
          <cell r="P142">
            <v>0.73</v>
          </cell>
          <cell r="Q142">
            <v>0.90100000000000002</v>
          </cell>
          <cell r="R142">
            <v>0.89300000000000002</v>
          </cell>
          <cell r="S142">
            <v>1.105</v>
          </cell>
          <cell r="T142">
            <v>0.34399999999999997</v>
          </cell>
          <cell r="U142">
            <v>40</v>
          </cell>
          <cell r="W142">
            <v>1055.8416699785053</v>
          </cell>
        </row>
        <row r="143">
          <cell r="A143" t="str">
            <v>CD350</v>
          </cell>
          <cell r="B143" t="str">
            <v>HP-Roof Insulation</v>
          </cell>
          <cell r="C143">
            <v>1</v>
          </cell>
          <cell r="D143">
            <v>5.318190283255339E-2</v>
          </cell>
          <cell r="E143">
            <v>1887.2856884383423</v>
          </cell>
          <cell r="G143" t="str">
            <v>GSD</v>
          </cell>
          <cell r="H143">
            <v>20</v>
          </cell>
          <cell r="I143">
            <v>0.47299999999999998</v>
          </cell>
          <cell r="J143">
            <v>0.376</v>
          </cell>
          <cell r="K143">
            <v>1.0189999999999999</v>
          </cell>
          <cell r="L143">
            <v>1.032</v>
          </cell>
          <cell r="M143">
            <v>0.92</v>
          </cell>
          <cell r="N143">
            <v>0.84099999999999997</v>
          </cell>
          <cell r="O143">
            <v>0.73299999999999998</v>
          </cell>
          <cell r="P143">
            <v>0.73</v>
          </cell>
          <cell r="Q143">
            <v>0.90100000000000002</v>
          </cell>
          <cell r="R143">
            <v>0.89300000000000002</v>
          </cell>
          <cell r="S143">
            <v>1.105</v>
          </cell>
          <cell r="T143">
            <v>0.34399999999999997</v>
          </cell>
          <cell r="U143">
            <v>40</v>
          </cell>
          <cell r="W143">
            <v>1278.4413474938499</v>
          </cell>
        </row>
        <row r="144">
          <cell r="A144" t="str">
            <v>CD351</v>
          </cell>
          <cell r="B144" t="str">
            <v>Cool Roof - DX</v>
          </cell>
          <cell r="C144">
            <v>1</v>
          </cell>
          <cell r="D144">
            <v>0</v>
          </cell>
          <cell r="E144">
            <v>2842.5470434935228</v>
          </cell>
          <cell r="G144" t="str">
            <v>GSDR</v>
          </cell>
          <cell r="H144">
            <v>15</v>
          </cell>
          <cell r="I144">
            <v>0.53600000000000003</v>
          </cell>
          <cell r="J144">
            <v>0.63800000000000001</v>
          </cell>
          <cell r="K144">
            <v>0.81100000000000005</v>
          </cell>
          <cell r="L144">
            <v>0.88200000000000001</v>
          </cell>
          <cell r="M144">
            <v>1.0329999999999999</v>
          </cell>
          <cell r="N144">
            <v>1.022</v>
          </cell>
          <cell r="O144">
            <v>1.038</v>
          </cell>
          <cell r="P144">
            <v>1.0509999999999999</v>
          </cell>
          <cell r="Q144">
            <v>1.0349999999999999</v>
          </cell>
          <cell r="R144">
            <v>1.0169999999999999</v>
          </cell>
          <cell r="S144">
            <v>0.878</v>
          </cell>
          <cell r="T144">
            <v>0.56200000000000006</v>
          </cell>
          <cell r="U144">
            <v>40</v>
          </cell>
          <cell r="W144">
            <v>3218.8418259968635</v>
          </cell>
        </row>
        <row r="145">
          <cell r="A145" t="str">
            <v>CD361</v>
          </cell>
          <cell r="B145" t="str">
            <v>HE PTAC, EER=9.6, 1 ton</v>
          </cell>
          <cell r="C145">
            <v>1</v>
          </cell>
          <cell r="D145">
            <v>0</v>
          </cell>
          <cell r="E145">
            <v>6849.2850431230272</v>
          </cell>
          <cell r="G145" t="str">
            <v>GSD</v>
          </cell>
          <cell r="H145">
            <v>15</v>
          </cell>
          <cell r="I145">
            <v>1</v>
          </cell>
          <cell r="J145">
            <v>1</v>
          </cell>
          <cell r="K145">
            <v>1</v>
          </cell>
          <cell r="L145">
            <v>1</v>
          </cell>
          <cell r="M145">
            <v>1</v>
          </cell>
          <cell r="N145">
            <v>1</v>
          </cell>
          <cell r="O145">
            <v>1</v>
          </cell>
          <cell r="P145">
            <v>1</v>
          </cell>
          <cell r="Q145">
            <v>1</v>
          </cell>
          <cell r="R145">
            <v>1</v>
          </cell>
          <cell r="S145">
            <v>1</v>
          </cell>
          <cell r="T145">
            <v>1</v>
          </cell>
          <cell r="U145">
            <v>43</v>
          </cell>
          <cell r="W145">
            <v>1617.4687621368316</v>
          </cell>
        </row>
        <row r="146">
          <cell r="A146" t="str">
            <v>CD362</v>
          </cell>
          <cell r="B146" t="str">
            <v>Occupancy Sensor (hotels)</v>
          </cell>
          <cell r="C146">
            <v>1</v>
          </cell>
          <cell r="D146">
            <v>8.1544258046237647E-2</v>
          </cell>
          <cell r="E146">
            <v>19979.88696652092</v>
          </cell>
          <cell r="G146" t="str">
            <v>GSD</v>
          </cell>
          <cell r="H146">
            <v>15</v>
          </cell>
          <cell r="I146">
            <v>1</v>
          </cell>
          <cell r="J146">
            <v>1</v>
          </cell>
          <cell r="K146">
            <v>1</v>
          </cell>
          <cell r="L146">
            <v>1</v>
          </cell>
          <cell r="M146">
            <v>1</v>
          </cell>
          <cell r="N146">
            <v>1</v>
          </cell>
          <cell r="O146">
            <v>1</v>
          </cell>
          <cell r="P146">
            <v>1</v>
          </cell>
          <cell r="Q146">
            <v>1</v>
          </cell>
          <cell r="R146">
            <v>1</v>
          </cell>
          <cell r="S146">
            <v>1</v>
          </cell>
          <cell r="T146">
            <v>1</v>
          </cell>
          <cell r="U146">
            <v>43</v>
          </cell>
          <cell r="W146">
            <v>8935.3453255100412</v>
          </cell>
        </row>
        <row r="147">
          <cell r="A147" t="str">
            <v>CD401</v>
          </cell>
          <cell r="B147" t="str">
            <v>High Efficiency Fan Motor, 15hp, 1800rpm, 92.4%</v>
          </cell>
          <cell r="C147">
            <v>1</v>
          </cell>
          <cell r="D147">
            <v>1.8198082206704895</v>
          </cell>
          <cell r="E147">
            <v>7902.7723861632658</v>
          </cell>
          <cell r="G147" t="str">
            <v>GSD</v>
          </cell>
          <cell r="H147">
            <v>15</v>
          </cell>
          <cell r="I147">
            <v>1</v>
          </cell>
          <cell r="J147">
            <v>1</v>
          </cell>
          <cell r="K147">
            <v>1</v>
          </cell>
          <cell r="L147">
            <v>1</v>
          </cell>
          <cell r="M147">
            <v>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1</v>
          </cell>
          <cell r="S147">
            <v>1</v>
          </cell>
          <cell r="T147">
            <v>1</v>
          </cell>
          <cell r="U147">
            <v>43</v>
          </cell>
          <cell r="W147">
            <v>3560.6814791776678</v>
          </cell>
        </row>
        <row r="148">
          <cell r="A148" t="str">
            <v>CD402</v>
          </cell>
          <cell r="B148" t="str">
            <v>Variable Speed Drive Control</v>
          </cell>
          <cell r="C148">
            <v>1</v>
          </cell>
          <cell r="D148">
            <v>1.8198082206704898</v>
          </cell>
          <cell r="E148">
            <v>31611.089544653063</v>
          </cell>
          <cell r="G148" t="str">
            <v>GSD</v>
          </cell>
          <cell r="H148">
            <v>15</v>
          </cell>
          <cell r="I148">
            <v>1</v>
          </cell>
          <cell r="J148">
            <v>1</v>
          </cell>
          <cell r="K148">
            <v>1</v>
          </cell>
          <cell r="L148">
            <v>1</v>
          </cell>
          <cell r="M148">
            <v>1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  <cell r="S148">
            <v>1</v>
          </cell>
          <cell r="T148">
            <v>1</v>
          </cell>
          <cell r="U148">
            <v>43</v>
          </cell>
          <cell r="W148">
            <v>12389.318938375831</v>
          </cell>
        </row>
        <row r="149">
          <cell r="A149" t="str">
            <v>CD403</v>
          </cell>
          <cell r="B149" t="str">
            <v>Air Handler Optimization</v>
          </cell>
          <cell r="C149">
            <v>1</v>
          </cell>
          <cell r="D149">
            <v>1.8198082206704895</v>
          </cell>
          <cell r="E149">
            <v>31611.089544653063</v>
          </cell>
          <cell r="G149" t="str">
            <v>GSD</v>
          </cell>
          <cell r="H149">
            <v>15</v>
          </cell>
          <cell r="I149">
            <v>1</v>
          </cell>
          <cell r="J149">
            <v>1</v>
          </cell>
          <cell r="K149">
            <v>1</v>
          </cell>
          <cell r="L149">
            <v>1</v>
          </cell>
          <cell r="M149">
            <v>1</v>
          </cell>
          <cell r="N149">
            <v>1</v>
          </cell>
          <cell r="O149">
            <v>1</v>
          </cell>
          <cell r="P149">
            <v>1</v>
          </cell>
          <cell r="Q149">
            <v>1</v>
          </cell>
          <cell r="R149">
            <v>1</v>
          </cell>
          <cell r="S149">
            <v>1</v>
          </cell>
          <cell r="T149">
            <v>1</v>
          </cell>
          <cell r="U149">
            <v>43</v>
          </cell>
          <cell r="W149">
            <v>10585.401436811257</v>
          </cell>
        </row>
        <row r="150">
          <cell r="A150" t="str">
            <v>CD404</v>
          </cell>
          <cell r="B150" t="str">
            <v>Electronically Commutated Motors (ECM) on an Air Handler Unit</v>
          </cell>
          <cell r="C150">
            <v>1</v>
          </cell>
          <cell r="D150">
            <v>0</v>
          </cell>
          <cell r="E150">
            <v>8146.0706221160681</v>
          </cell>
          <cell r="G150" t="str">
            <v>GSD</v>
          </cell>
          <cell r="H150">
            <v>8</v>
          </cell>
          <cell r="I150">
            <v>1</v>
          </cell>
          <cell r="J150">
            <v>1</v>
          </cell>
          <cell r="K150">
            <v>1</v>
          </cell>
          <cell r="L150">
            <v>1</v>
          </cell>
          <cell r="M150">
            <v>1</v>
          </cell>
          <cell r="N150">
            <v>1</v>
          </cell>
          <cell r="O150">
            <v>1</v>
          </cell>
          <cell r="P150">
            <v>1</v>
          </cell>
          <cell r="Q150">
            <v>1</v>
          </cell>
          <cell r="R150">
            <v>1</v>
          </cell>
          <cell r="S150">
            <v>1</v>
          </cell>
          <cell r="T150">
            <v>1</v>
          </cell>
          <cell r="U150">
            <v>43</v>
          </cell>
          <cell r="W150">
            <v>1998.9680792004472</v>
          </cell>
        </row>
        <row r="151">
          <cell r="A151" t="str">
            <v>CD405</v>
          </cell>
          <cell r="B151" t="str">
            <v>Demand Control Ventilation (DCV)</v>
          </cell>
          <cell r="C151">
            <v>1</v>
          </cell>
          <cell r="D151">
            <v>4.2857603846463723</v>
          </cell>
          <cell r="E151">
            <v>1987.3428057976112</v>
          </cell>
          <cell r="G151" t="str">
            <v>GSD</v>
          </cell>
          <cell r="H151">
            <v>15</v>
          </cell>
          <cell r="I151">
            <v>1</v>
          </cell>
          <cell r="J151">
            <v>1</v>
          </cell>
          <cell r="K151">
            <v>1</v>
          </cell>
          <cell r="L151">
            <v>1</v>
          </cell>
          <cell r="M151">
            <v>1</v>
          </cell>
          <cell r="N151">
            <v>1</v>
          </cell>
          <cell r="O151">
            <v>1</v>
          </cell>
          <cell r="P151">
            <v>1</v>
          </cell>
          <cell r="Q151">
            <v>1</v>
          </cell>
          <cell r="R151">
            <v>1</v>
          </cell>
          <cell r="S151">
            <v>1</v>
          </cell>
          <cell r="T151">
            <v>1</v>
          </cell>
          <cell r="U151">
            <v>43</v>
          </cell>
          <cell r="W151">
            <v>40493.496935071991</v>
          </cell>
        </row>
        <row r="152">
          <cell r="A152" t="str">
            <v>CD406</v>
          </cell>
          <cell r="B152" t="str">
            <v>Energy Recovery Ventilation (ERV)</v>
          </cell>
          <cell r="C152">
            <v>1</v>
          </cell>
          <cell r="D152">
            <v>2.2489503572439205</v>
          </cell>
          <cell r="E152">
            <v>1460.5421150001005</v>
          </cell>
          <cell r="G152" t="str">
            <v>GSD</v>
          </cell>
          <cell r="H152">
            <v>15</v>
          </cell>
          <cell r="I152">
            <v>1</v>
          </cell>
          <cell r="J152">
            <v>1</v>
          </cell>
          <cell r="K152">
            <v>1</v>
          </cell>
          <cell r="L152">
            <v>1</v>
          </cell>
          <cell r="M152">
            <v>1</v>
          </cell>
          <cell r="N152">
            <v>1</v>
          </cell>
          <cell r="O152">
            <v>1</v>
          </cell>
          <cell r="P152">
            <v>1</v>
          </cell>
          <cell r="Q152">
            <v>1</v>
          </cell>
          <cell r="R152">
            <v>1</v>
          </cell>
          <cell r="S152">
            <v>1</v>
          </cell>
          <cell r="T152">
            <v>1</v>
          </cell>
          <cell r="U152">
            <v>43</v>
          </cell>
          <cell r="W152">
            <v>4478.5310186977958</v>
          </cell>
        </row>
        <row r="153">
          <cell r="A153" t="str">
            <v>CD407</v>
          </cell>
          <cell r="B153" t="str">
            <v>Separate Makeup Air / Exhaust Hoods AC</v>
          </cell>
          <cell r="C153">
            <v>1</v>
          </cell>
          <cell r="D153">
            <v>0.19552291373138816</v>
          </cell>
          <cell r="E153">
            <v>8315.5901534033819</v>
          </cell>
          <cell r="G153" t="str">
            <v>GSD</v>
          </cell>
          <cell r="H153">
            <v>20</v>
          </cell>
          <cell r="I153">
            <v>1</v>
          </cell>
          <cell r="J153">
            <v>1</v>
          </cell>
          <cell r="K153">
            <v>1</v>
          </cell>
          <cell r="L153">
            <v>1</v>
          </cell>
          <cell r="M153">
            <v>1</v>
          </cell>
          <cell r="N153">
            <v>1</v>
          </cell>
          <cell r="O153">
            <v>1</v>
          </cell>
          <cell r="P153">
            <v>1</v>
          </cell>
          <cell r="Q153">
            <v>1</v>
          </cell>
          <cell r="R153">
            <v>1</v>
          </cell>
          <cell r="S153">
            <v>1</v>
          </cell>
          <cell r="T153">
            <v>1</v>
          </cell>
          <cell r="U153">
            <v>37</v>
          </cell>
          <cell r="W153">
            <v>38.559479921827233</v>
          </cell>
        </row>
        <row r="154">
          <cell r="A154" t="str">
            <v>CD501</v>
          </cell>
          <cell r="B154" t="str">
            <v>High-efficiency fan motors</v>
          </cell>
          <cell r="C154">
            <v>1</v>
          </cell>
          <cell r="D154">
            <v>0.82102600268903481</v>
          </cell>
          <cell r="E154">
            <v>8066.5732996738361</v>
          </cell>
          <cell r="G154" t="str">
            <v>GSD</v>
          </cell>
          <cell r="H154">
            <v>15</v>
          </cell>
          <cell r="I154">
            <v>1</v>
          </cell>
          <cell r="J154">
            <v>1</v>
          </cell>
          <cell r="K154">
            <v>1</v>
          </cell>
          <cell r="L154">
            <v>1</v>
          </cell>
          <cell r="M154">
            <v>1</v>
          </cell>
          <cell r="N154">
            <v>1</v>
          </cell>
          <cell r="O154">
            <v>1</v>
          </cell>
          <cell r="P154">
            <v>1</v>
          </cell>
          <cell r="Q154">
            <v>1</v>
          </cell>
          <cell r="R154">
            <v>1</v>
          </cell>
          <cell r="S154">
            <v>1</v>
          </cell>
          <cell r="T154">
            <v>1</v>
          </cell>
          <cell r="U154">
            <v>37</v>
          </cell>
          <cell r="W154">
            <v>3439.6741270494067</v>
          </cell>
        </row>
        <row r="155">
          <cell r="A155" t="str">
            <v>CD502</v>
          </cell>
          <cell r="B155" t="str">
            <v>Strip curtains for walk-ins</v>
          </cell>
          <cell r="C155">
            <v>1</v>
          </cell>
          <cell r="D155">
            <v>0.8210260026890347</v>
          </cell>
          <cell r="E155">
            <v>8066.5732996738352</v>
          </cell>
          <cell r="G155" t="str">
            <v>GSD</v>
          </cell>
          <cell r="H155">
            <v>16</v>
          </cell>
          <cell r="I155">
            <v>1</v>
          </cell>
          <cell r="J155">
            <v>1</v>
          </cell>
          <cell r="K155">
            <v>1</v>
          </cell>
          <cell r="L155">
            <v>1</v>
          </cell>
          <cell r="M155">
            <v>1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1</v>
          </cell>
          <cell r="S155">
            <v>1</v>
          </cell>
          <cell r="T155">
            <v>1</v>
          </cell>
          <cell r="U155">
            <v>98</v>
          </cell>
          <cell r="W155">
            <v>371.19614585365656</v>
          </cell>
        </row>
        <row r="156">
          <cell r="A156" t="str">
            <v>CD503</v>
          </cell>
          <cell r="B156" t="str">
            <v>Night covers for display cases</v>
          </cell>
          <cell r="C156">
            <v>1</v>
          </cell>
          <cell r="D156">
            <v>1.4720903279182462</v>
          </cell>
          <cell r="E156">
            <v>14463.274603972564</v>
          </cell>
          <cell r="G156" t="str">
            <v>GSD</v>
          </cell>
          <cell r="H156">
            <v>4</v>
          </cell>
          <cell r="I156">
            <v>1</v>
          </cell>
          <cell r="J156">
            <v>1</v>
          </cell>
          <cell r="K156">
            <v>1</v>
          </cell>
          <cell r="L156">
            <v>1</v>
          </cell>
          <cell r="M156">
            <v>1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1</v>
          </cell>
          <cell r="S156">
            <v>1</v>
          </cell>
          <cell r="T156">
            <v>1</v>
          </cell>
          <cell r="U156">
            <v>98</v>
          </cell>
          <cell r="W156">
            <v>1137.75</v>
          </cell>
        </row>
        <row r="157">
          <cell r="A157" t="str">
            <v>CD504</v>
          </cell>
          <cell r="B157" t="str">
            <v>Evaporator fan controller for MT walk-ins</v>
          </cell>
          <cell r="C157">
            <v>1</v>
          </cell>
          <cell r="D157">
            <v>0.82102600268903481</v>
          </cell>
          <cell r="E157">
            <v>8066.573299673837</v>
          </cell>
          <cell r="G157" t="str">
            <v>GSD</v>
          </cell>
          <cell r="H157">
            <v>5</v>
          </cell>
          <cell r="I157">
            <v>1</v>
          </cell>
          <cell r="J157">
            <v>1</v>
          </cell>
          <cell r="K157">
            <v>1</v>
          </cell>
          <cell r="L157">
            <v>1</v>
          </cell>
          <cell r="M157">
            <v>1</v>
          </cell>
          <cell r="N157">
            <v>1</v>
          </cell>
          <cell r="O157">
            <v>1</v>
          </cell>
          <cell r="P157">
            <v>1</v>
          </cell>
          <cell r="Q157">
            <v>1</v>
          </cell>
          <cell r="R157">
            <v>1</v>
          </cell>
          <cell r="S157">
            <v>1</v>
          </cell>
          <cell r="T157">
            <v>1</v>
          </cell>
          <cell r="U157">
            <v>98</v>
          </cell>
          <cell r="W157">
            <v>3432.0676704525613</v>
          </cell>
        </row>
        <row r="158">
          <cell r="A158" t="str">
            <v>CD505</v>
          </cell>
          <cell r="B158" t="str">
            <v xml:space="preserve">Efficient compressor motor </v>
          </cell>
          <cell r="C158">
            <v>1</v>
          </cell>
          <cell r="D158">
            <v>0.82102600268903481</v>
          </cell>
          <cell r="E158">
            <v>8066.573299673837</v>
          </cell>
          <cell r="G158" t="str">
            <v>GSD</v>
          </cell>
          <cell r="H158">
            <v>5</v>
          </cell>
          <cell r="I158">
            <v>1</v>
          </cell>
          <cell r="J158">
            <v>1</v>
          </cell>
          <cell r="K158">
            <v>1</v>
          </cell>
          <cell r="L158">
            <v>1</v>
          </cell>
          <cell r="M158">
            <v>1</v>
          </cell>
          <cell r="N158">
            <v>1</v>
          </cell>
          <cell r="O158">
            <v>1</v>
          </cell>
          <cell r="P158">
            <v>1</v>
          </cell>
          <cell r="Q158">
            <v>1</v>
          </cell>
          <cell r="R158">
            <v>1</v>
          </cell>
          <cell r="S158">
            <v>1</v>
          </cell>
          <cell r="T158">
            <v>1</v>
          </cell>
          <cell r="U158">
            <v>98</v>
          </cell>
          <cell r="W158">
            <v>353.63709082363607</v>
          </cell>
        </row>
        <row r="159">
          <cell r="A159" t="str">
            <v>CD506</v>
          </cell>
          <cell r="B159" t="str">
            <v>Compressor VSD retrofit</v>
          </cell>
          <cell r="C159">
            <v>1</v>
          </cell>
          <cell r="D159">
            <v>0.82102600268903481</v>
          </cell>
          <cell r="E159">
            <v>16133.14659934767</v>
          </cell>
          <cell r="G159" t="str">
            <v>GSD</v>
          </cell>
          <cell r="H159">
            <v>10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</v>
          </cell>
          <cell r="N159">
            <v>1</v>
          </cell>
          <cell r="O159">
            <v>1</v>
          </cell>
          <cell r="P159">
            <v>1</v>
          </cell>
          <cell r="Q159">
            <v>1</v>
          </cell>
          <cell r="R159">
            <v>1</v>
          </cell>
          <cell r="S159">
            <v>1</v>
          </cell>
          <cell r="T159">
            <v>1</v>
          </cell>
          <cell r="U159">
            <v>98</v>
          </cell>
          <cell r="W159">
            <v>4491.0915824186304</v>
          </cell>
        </row>
        <row r="160">
          <cell r="A160" t="str">
            <v>CD507</v>
          </cell>
          <cell r="B160" t="str">
            <v>Floating head pressure controls</v>
          </cell>
          <cell r="C160">
            <v>1</v>
          </cell>
          <cell r="D160">
            <v>0.8210260026890347</v>
          </cell>
          <cell r="E160">
            <v>8066.5732996738361</v>
          </cell>
          <cell r="G160" t="str">
            <v>GSD</v>
          </cell>
          <cell r="H160">
            <v>10</v>
          </cell>
          <cell r="I160">
            <v>1</v>
          </cell>
          <cell r="J160">
            <v>1</v>
          </cell>
          <cell r="K160">
            <v>1</v>
          </cell>
          <cell r="L160">
            <v>1</v>
          </cell>
          <cell r="M160">
            <v>1</v>
          </cell>
          <cell r="N160">
            <v>1</v>
          </cell>
          <cell r="O160">
            <v>1</v>
          </cell>
          <cell r="P160">
            <v>1</v>
          </cell>
          <cell r="Q160">
            <v>1</v>
          </cell>
          <cell r="R160">
            <v>1</v>
          </cell>
          <cell r="S160">
            <v>1</v>
          </cell>
          <cell r="T160">
            <v>1</v>
          </cell>
          <cell r="U160">
            <v>98</v>
          </cell>
          <cell r="W160">
            <v>516.42527994020077</v>
          </cell>
        </row>
        <row r="161">
          <cell r="A161" t="str">
            <v>CD508</v>
          </cell>
          <cell r="B161" t="str">
            <v>Refrigeration Commissioning</v>
          </cell>
          <cell r="C161">
            <v>1</v>
          </cell>
          <cell r="D161">
            <v>0.82102600268903481</v>
          </cell>
          <cell r="E161">
            <v>8066.5732996738352</v>
          </cell>
          <cell r="G161" t="str">
            <v>GSD</v>
          </cell>
          <cell r="H161">
            <v>16</v>
          </cell>
          <cell r="I161">
            <v>1</v>
          </cell>
          <cell r="J161">
            <v>1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1</v>
          </cell>
          <cell r="P161">
            <v>1</v>
          </cell>
          <cell r="Q161">
            <v>1</v>
          </cell>
          <cell r="R161">
            <v>1</v>
          </cell>
          <cell r="S161">
            <v>1</v>
          </cell>
          <cell r="T161">
            <v>1</v>
          </cell>
          <cell r="U161">
            <v>98</v>
          </cell>
          <cell r="W161">
            <v>1377.3462184644336</v>
          </cell>
        </row>
        <row r="162">
          <cell r="A162" t="str">
            <v>CD509</v>
          </cell>
          <cell r="B162" t="str">
            <v xml:space="preserve">Demand Hot Gas Defrost </v>
          </cell>
          <cell r="C162">
            <v>1</v>
          </cell>
          <cell r="D162">
            <v>0.82102600268903481</v>
          </cell>
          <cell r="E162">
            <v>8066.573299673837</v>
          </cell>
          <cell r="G162" t="str">
            <v>GSD</v>
          </cell>
          <cell r="H162">
            <v>3</v>
          </cell>
          <cell r="I162">
            <v>1</v>
          </cell>
          <cell r="J162">
            <v>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1</v>
          </cell>
          <cell r="P162">
            <v>1</v>
          </cell>
          <cell r="Q162">
            <v>1</v>
          </cell>
          <cell r="R162">
            <v>1</v>
          </cell>
          <cell r="S162">
            <v>1</v>
          </cell>
          <cell r="T162">
            <v>1</v>
          </cell>
          <cell r="U162">
            <v>98</v>
          </cell>
          <cell r="W162">
            <v>375.1685725496904</v>
          </cell>
        </row>
        <row r="163">
          <cell r="A163" t="str">
            <v>CD510</v>
          </cell>
          <cell r="B163" t="str">
            <v>Demand Defrost Electric</v>
          </cell>
          <cell r="C163">
            <v>1</v>
          </cell>
          <cell r="D163">
            <v>0.82102600268903492</v>
          </cell>
          <cell r="E163">
            <v>8066.5732996738361</v>
          </cell>
          <cell r="G163" t="str">
            <v>GSD</v>
          </cell>
          <cell r="H163">
            <v>10</v>
          </cell>
          <cell r="I163">
            <v>1</v>
          </cell>
          <cell r="J163">
            <v>1</v>
          </cell>
          <cell r="K163">
            <v>1</v>
          </cell>
          <cell r="L163">
            <v>1</v>
          </cell>
          <cell r="M163">
            <v>1</v>
          </cell>
          <cell r="N163">
            <v>1</v>
          </cell>
          <cell r="O163">
            <v>1</v>
          </cell>
          <cell r="P163">
            <v>1</v>
          </cell>
          <cell r="Q163">
            <v>1</v>
          </cell>
          <cell r="R163">
            <v>1</v>
          </cell>
          <cell r="S163">
            <v>1</v>
          </cell>
          <cell r="T163">
            <v>1</v>
          </cell>
          <cell r="U163">
            <v>98</v>
          </cell>
          <cell r="W163">
            <v>104.47948320639406</v>
          </cell>
        </row>
        <row r="164">
          <cell r="A164" t="str">
            <v>CD511</v>
          </cell>
          <cell r="B164" t="str">
            <v>Anti-sweat (humidistat) controls</v>
          </cell>
          <cell r="C164">
            <v>1</v>
          </cell>
          <cell r="D164">
            <v>1.6420520053780696</v>
          </cell>
          <cell r="E164">
            <v>16133.146599347672</v>
          </cell>
          <cell r="G164" t="str">
            <v>GSD</v>
          </cell>
          <cell r="H164">
            <v>10</v>
          </cell>
          <cell r="I164">
            <v>1</v>
          </cell>
          <cell r="J164">
            <v>1</v>
          </cell>
          <cell r="K164">
            <v>1</v>
          </cell>
          <cell r="L164">
            <v>1</v>
          </cell>
          <cell r="M164">
            <v>1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  <cell r="S164">
            <v>1</v>
          </cell>
          <cell r="T164">
            <v>1</v>
          </cell>
          <cell r="U164">
            <v>98</v>
          </cell>
          <cell r="W164">
            <v>1990.3722627508087</v>
          </cell>
        </row>
        <row r="165">
          <cell r="A165" t="str">
            <v>CD513</v>
          </cell>
          <cell r="B165" t="str">
            <v>High R-Value Glass Doors</v>
          </cell>
          <cell r="C165">
            <v>1</v>
          </cell>
          <cell r="D165">
            <v>0.8210260026890347</v>
          </cell>
          <cell r="E165">
            <v>8066.573299673837</v>
          </cell>
          <cell r="G165" t="str">
            <v>GSD</v>
          </cell>
          <cell r="H165">
            <v>12</v>
          </cell>
          <cell r="I165">
            <v>1</v>
          </cell>
          <cell r="J165">
            <v>1</v>
          </cell>
          <cell r="K165">
            <v>1</v>
          </cell>
          <cell r="L165">
            <v>1</v>
          </cell>
          <cell r="M165">
            <v>1</v>
          </cell>
          <cell r="N165">
            <v>1</v>
          </cell>
          <cell r="O165">
            <v>1</v>
          </cell>
          <cell r="P165">
            <v>1</v>
          </cell>
          <cell r="Q165">
            <v>1</v>
          </cell>
          <cell r="R165">
            <v>1</v>
          </cell>
          <cell r="S165">
            <v>1</v>
          </cell>
          <cell r="T165">
            <v>1</v>
          </cell>
          <cell r="U165">
            <v>98</v>
          </cell>
          <cell r="W165">
            <v>3299.4798710497298</v>
          </cell>
        </row>
        <row r="166">
          <cell r="A166" t="str">
            <v>CD514</v>
          </cell>
          <cell r="B166" t="str">
            <v>Multiplex Compressor System</v>
          </cell>
          <cell r="C166">
            <v>1</v>
          </cell>
          <cell r="D166">
            <v>0.8210260026890347</v>
          </cell>
          <cell r="E166">
            <v>8066.5732996738361</v>
          </cell>
          <cell r="G166" t="str">
            <v>GSD</v>
          </cell>
          <cell r="H166">
            <v>10</v>
          </cell>
          <cell r="I166">
            <v>1</v>
          </cell>
          <cell r="J166">
            <v>1</v>
          </cell>
          <cell r="K166">
            <v>1</v>
          </cell>
          <cell r="L166">
            <v>1</v>
          </cell>
          <cell r="M166">
            <v>1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S166">
            <v>1</v>
          </cell>
          <cell r="T166">
            <v>1</v>
          </cell>
          <cell r="U166">
            <v>98</v>
          </cell>
          <cell r="W166">
            <v>7459.1338745926287</v>
          </cell>
        </row>
        <row r="167">
          <cell r="A167" t="str">
            <v>CD515</v>
          </cell>
          <cell r="B167" t="str">
            <v>Oversized Air Cooled Condenser</v>
          </cell>
          <cell r="C167">
            <v>1</v>
          </cell>
          <cell r="D167">
            <v>0.82102600268903481</v>
          </cell>
          <cell r="E167">
            <v>8066.5732996738361</v>
          </cell>
          <cell r="G167" t="str">
            <v>GSD</v>
          </cell>
          <cell r="H167">
            <v>14</v>
          </cell>
          <cell r="I167">
            <v>1</v>
          </cell>
          <cell r="J167">
            <v>1</v>
          </cell>
          <cell r="K167">
            <v>1</v>
          </cell>
          <cell r="L167">
            <v>1</v>
          </cell>
          <cell r="M167">
            <v>1</v>
          </cell>
          <cell r="N167">
            <v>1</v>
          </cell>
          <cell r="O167">
            <v>1</v>
          </cell>
          <cell r="P167">
            <v>1</v>
          </cell>
          <cell r="Q167">
            <v>1</v>
          </cell>
          <cell r="R167">
            <v>1</v>
          </cell>
          <cell r="S167">
            <v>1</v>
          </cell>
          <cell r="T167">
            <v>1</v>
          </cell>
          <cell r="U167">
            <v>98</v>
          </cell>
          <cell r="W167">
            <v>2147.2670947693518</v>
          </cell>
        </row>
        <row r="168">
          <cell r="A168" t="str">
            <v>CD516</v>
          </cell>
          <cell r="B168" t="str">
            <v>Freezer-Cooler Replacement Gaskets</v>
          </cell>
          <cell r="C168">
            <v>1</v>
          </cell>
          <cell r="D168">
            <v>0.8210260026890347</v>
          </cell>
          <cell r="E168">
            <v>8066.5732996738361</v>
          </cell>
          <cell r="G168" t="str">
            <v>GSD</v>
          </cell>
          <cell r="H168">
            <v>16</v>
          </cell>
          <cell r="I168">
            <v>1</v>
          </cell>
          <cell r="J168">
            <v>1</v>
          </cell>
          <cell r="K168">
            <v>1</v>
          </cell>
          <cell r="L168">
            <v>1</v>
          </cell>
          <cell r="M168">
            <v>1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1</v>
          </cell>
          <cell r="S168">
            <v>1</v>
          </cell>
          <cell r="T168">
            <v>1</v>
          </cell>
          <cell r="U168">
            <v>98</v>
          </cell>
          <cell r="W168">
            <v>137.45958750663019</v>
          </cell>
        </row>
        <row r="169">
          <cell r="A169" t="str">
            <v>CD517</v>
          </cell>
          <cell r="B169" t="str">
            <v>LED Display Lighting</v>
          </cell>
          <cell r="C169">
            <v>1</v>
          </cell>
          <cell r="D169">
            <v>0.82102600268903458</v>
          </cell>
          <cell r="E169">
            <v>8066.5732996738352</v>
          </cell>
          <cell r="G169" t="str">
            <v>GSD</v>
          </cell>
          <cell r="H169">
            <v>4</v>
          </cell>
          <cell r="I169">
            <v>1</v>
          </cell>
          <cell r="J169">
            <v>1</v>
          </cell>
          <cell r="K169">
            <v>1</v>
          </cell>
          <cell r="L169">
            <v>1</v>
          </cell>
          <cell r="M169">
            <v>1</v>
          </cell>
          <cell r="N169">
            <v>1</v>
          </cell>
          <cell r="O169">
            <v>1</v>
          </cell>
          <cell r="P169">
            <v>1</v>
          </cell>
          <cell r="Q169">
            <v>1</v>
          </cell>
          <cell r="R169">
            <v>1</v>
          </cell>
          <cell r="S169">
            <v>1</v>
          </cell>
          <cell r="T169">
            <v>1</v>
          </cell>
          <cell r="U169">
            <v>98</v>
          </cell>
          <cell r="W169">
            <v>7129.539571085299</v>
          </cell>
        </row>
        <row r="170">
          <cell r="A170" t="str">
            <v>CD601</v>
          </cell>
          <cell r="B170" t="str">
            <v>High Efficiency Water Heater (electric)</v>
          </cell>
          <cell r="C170">
            <v>1</v>
          </cell>
          <cell r="D170">
            <v>0.68575060262480392</v>
          </cell>
          <cell r="E170">
            <v>11047.671076815108</v>
          </cell>
          <cell r="G170" t="str">
            <v>GSD</v>
          </cell>
          <cell r="H170">
            <v>10</v>
          </cell>
          <cell r="I170">
            <v>1</v>
          </cell>
          <cell r="J170">
            <v>1</v>
          </cell>
          <cell r="K170">
            <v>1</v>
          </cell>
          <cell r="L170">
            <v>1</v>
          </cell>
          <cell r="M170">
            <v>1</v>
          </cell>
          <cell r="N170">
            <v>1</v>
          </cell>
          <cell r="O170">
            <v>1</v>
          </cell>
          <cell r="P170">
            <v>1</v>
          </cell>
          <cell r="Q170">
            <v>1</v>
          </cell>
          <cell r="R170">
            <v>1</v>
          </cell>
          <cell r="S170">
            <v>1</v>
          </cell>
          <cell r="T170">
            <v>1</v>
          </cell>
          <cell r="U170">
            <v>98</v>
          </cell>
          <cell r="W170">
            <v>5855.7250407051488</v>
          </cell>
        </row>
        <row r="171">
          <cell r="A171" t="str">
            <v>CD603</v>
          </cell>
          <cell r="B171" t="str">
            <v>Heat Pump Water Heater (air source)</v>
          </cell>
          <cell r="C171">
            <v>1</v>
          </cell>
          <cell r="D171">
            <v>0.68575060262480392</v>
          </cell>
          <cell r="E171">
            <v>11047.671076815108</v>
          </cell>
          <cell r="G171" t="str">
            <v>GSD</v>
          </cell>
          <cell r="H171">
            <v>15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1</v>
          </cell>
          <cell r="S171">
            <v>1</v>
          </cell>
          <cell r="T171">
            <v>1</v>
          </cell>
          <cell r="U171">
            <v>172</v>
          </cell>
          <cell r="W171">
            <v>3767.5166214256024</v>
          </cell>
        </row>
        <row r="172">
          <cell r="A172" t="str">
            <v>CD606</v>
          </cell>
          <cell r="B172" t="str">
            <v>Demand controlled circulating systems</v>
          </cell>
          <cell r="C172">
            <v>1</v>
          </cell>
          <cell r="D172">
            <v>0.68575060262480392</v>
          </cell>
          <cell r="E172">
            <v>11047.671076815108</v>
          </cell>
          <cell r="G172" t="str">
            <v>GSD</v>
          </cell>
          <cell r="H172">
            <v>20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172</v>
          </cell>
          <cell r="W172">
            <v>32285.439488456574</v>
          </cell>
        </row>
        <row r="173">
          <cell r="A173" t="str">
            <v>CD608</v>
          </cell>
          <cell r="B173" t="str">
            <v>Heat Recovery Unit</v>
          </cell>
          <cell r="C173">
            <v>1</v>
          </cell>
          <cell r="D173">
            <v>0.68575060262480392</v>
          </cell>
          <cell r="E173">
            <v>11047.671076815108</v>
          </cell>
          <cell r="G173" t="str">
            <v>GSD</v>
          </cell>
          <cell r="H173">
            <v>15</v>
          </cell>
          <cell r="I173">
            <v>1</v>
          </cell>
          <cell r="J173">
            <v>1</v>
          </cell>
          <cell r="K173">
            <v>1</v>
          </cell>
          <cell r="L173">
            <v>1</v>
          </cell>
          <cell r="M173">
            <v>1</v>
          </cell>
          <cell r="N173">
            <v>1</v>
          </cell>
          <cell r="O173">
            <v>1</v>
          </cell>
          <cell r="P173">
            <v>1</v>
          </cell>
          <cell r="Q173">
            <v>1</v>
          </cell>
          <cell r="R173">
            <v>1</v>
          </cell>
          <cell r="S173">
            <v>1</v>
          </cell>
          <cell r="T173">
            <v>1</v>
          </cell>
          <cell r="U173">
            <v>172</v>
          </cell>
          <cell r="W173">
            <v>16386.374475867884</v>
          </cell>
        </row>
        <row r="174">
          <cell r="A174" t="str">
            <v>CD609</v>
          </cell>
          <cell r="B174" t="str">
            <v>Heat Trap</v>
          </cell>
          <cell r="C174">
            <v>1</v>
          </cell>
          <cell r="D174">
            <v>0.68575060262480392</v>
          </cell>
          <cell r="E174">
            <v>11047.671076815108</v>
          </cell>
          <cell r="G174" t="str">
            <v>GSD</v>
          </cell>
          <cell r="H174">
            <v>10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1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S174">
            <v>1</v>
          </cell>
          <cell r="T174">
            <v>1</v>
          </cell>
          <cell r="U174">
            <v>172</v>
          </cell>
          <cell r="W174">
            <v>50.424939419597109</v>
          </cell>
        </row>
        <row r="175">
          <cell r="A175" t="str">
            <v>CD610</v>
          </cell>
          <cell r="B175" t="str">
            <v>Hot Water Pipe Insulation</v>
          </cell>
          <cell r="C175">
            <v>1</v>
          </cell>
          <cell r="D175">
            <v>0.68575060262480392</v>
          </cell>
          <cell r="E175">
            <v>11047.671076815108</v>
          </cell>
          <cell r="G175" t="str">
            <v>GSD</v>
          </cell>
          <cell r="H175">
            <v>10</v>
          </cell>
          <cell r="I175">
            <v>1</v>
          </cell>
          <cell r="J175">
            <v>1</v>
          </cell>
          <cell r="K175">
            <v>1</v>
          </cell>
          <cell r="L175">
            <v>1</v>
          </cell>
          <cell r="M175">
            <v>1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1</v>
          </cell>
          <cell r="S175">
            <v>1</v>
          </cell>
          <cell r="T175">
            <v>1</v>
          </cell>
          <cell r="U175">
            <v>172</v>
          </cell>
          <cell r="W175">
            <v>30466.635937368126</v>
          </cell>
        </row>
        <row r="176">
          <cell r="A176" t="str">
            <v>CD701</v>
          </cell>
          <cell r="B176" t="str">
            <v>PC Manual Power Management Enabling</v>
          </cell>
          <cell r="C176">
            <v>1</v>
          </cell>
          <cell r="D176">
            <v>2.7171030316655478</v>
          </cell>
          <cell r="E176">
            <v>11611.180416936664</v>
          </cell>
          <cell r="G176" t="str">
            <v>GSD</v>
          </cell>
          <cell r="H176">
            <v>15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  <cell r="S176">
            <v>1</v>
          </cell>
          <cell r="T176">
            <v>1</v>
          </cell>
          <cell r="U176">
            <v>172</v>
          </cell>
          <cell r="W176">
            <v>659.20003682022661</v>
          </cell>
        </row>
        <row r="177">
          <cell r="A177" t="str">
            <v>CD702</v>
          </cell>
          <cell r="B177" t="str">
            <v>PC Network Power Management Enabling</v>
          </cell>
          <cell r="C177">
            <v>1</v>
          </cell>
          <cell r="D177">
            <v>2.7171030316655482</v>
          </cell>
          <cell r="E177">
            <v>11611.180416936664</v>
          </cell>
          <cell r="G177" t="str">
            <v>GSD</v>
          </cell>
          <cell r="H177">
            <v>4</v>
          </cell>
          <cell r="I177">
            <v>1</v>
          </cell>
          <cell r="J177">
            <v>1</v>
          </cell>
          <cell r="K177">
            <v>1</v>
          </cell>
          <cell r="L177">
            <v>1</v>
          </cell>
          <cell r="M177">
            <v>1</v>
          </cell>
          <cell r="N177">
            <v>1</v>
          </cell>
          <cell r="O177">
            <v>1</v>
          </cell>
          <cell r="P177">
            <v>1</v>
          </cell>
          <cell r="Q177">
            <v>1</v>
          </cell>
          <cell r="R177">
            <v>1</v>
          </cell>
          <cell r="S177">
            <v>1</v>
          </cell>
          <cell r="T177">
            <v>1</v>
          </cell>
          <cell r="U177">
            <v>40</v>
          </cell>
          <cell r="W177">
            <v>177.71421432523505</v>
          </cell>
        </row>
        <row r="178">
          <cell r="A178" t="str">
            <v>CD711</v>
          </cell>
          <cell r="B178" t="str">
            <v>Energy Star or Better Monitor</v>
          </cell>
          <cell r="C178">
            <v>1</v>
          </cell>
          <cell r="D178">
            <v>1.7887356845407465</v>
          </cell>
          <cell r="E178">
            <v>7643.9253533510609</v>
          </cell>
          <cell r="G178" t="str">
            <v>GSD</v>
          </cell>
          <cell r="H178">
            <v>4</v>
          </cell>
          <cell r="I178">
            <v>1</v>
          </cell>
          <cell r="J178">
            <v>1</v>
          </cell>
          <cell r="K178">
            <v>1</v>
          </cell>
          <cell r="L178">
            <v>1</v>
          </cell>
          <cell r="M178">
            <v>1</v>
          </cell>
          <cell r="N178">
            <v>1</v>
          </cell>
          <cell r="O178">
            <v>1</v>
          </cell>
          <cell r="P178">
            <v>1</v>
          </cell>
          <cell r="Q178">
            <v>1</v>
          </cell>
          <cell r="R178">
            <v>1</v>
          </cell>
          <cell r="S178">
            <v>1</v>
          </cell>
          <cell r="T178">
            <v>1</v>
          </cell>
          <cell r="U178">
            <v>40</v>
          </cell>
          <cell r="W178">
            <v>0</v>
          </cell>
        </row>
        <row r="179">
          <cell r="A179" t="str">
            <v>CD712</v>
          </cell>
          <cell r="B179" t="str">
            <v>Monitor Power Management Enabling</v>
          </cell>
          <cell r="C179">
            <v>1</v>
          </cell>
          <cell r="D179">
            <v>2.7171030316655478</v>
          </cell>
          <cell r="E179">
            <v>11611.180416936664</v>
          </cell>
          <cell r="G179" t="str">
            <v>GSD</v>
          </cell>
          <cell r="H179">
            <v>4</v>
          </cell>
          <cell r="I179">
            <v>1</v>
          </cell>
          <cell r="J179">
            <v>1</v>
          </cell>
          <cell r="K179">
            <v>1</v>
          </cell>
          <cell r="L179">
            <v>1</v>
          </cell>
          <cell r="M179">
            <v>1</v>
          </cell>
          <cell r="N179">
            <v>1</v>
          </cell>
          <cell r="O179">
            <v>1</v>
          </cell>
          <cell r="P179">
            <v>1</v>
          </cell>
          <cell r="Q179">
            <v>1</v>
          </cell>
          <cell r="R179">
            <v>1</v>
          </cell>
          <cell r="S179">
            <v>1</v>
          </cell>
          <cell r="T179">
            <v>1</v>
          </cell>
          <cell r="U179">
            <v>40</v>
          </cell>
          <cell r="W179">
            <v>382.86987962126551</v>
          </cell>
        </row>
        <row r="180">
          <cell r="A180" t="str">
            <v>CD721</v>
          </cell>
          <cell r="B180" t="str">
            <v>Energy Star or Better Monitor</v>
          </cell>
          <cell r="C180">
            <v>1</v>
          </cell>
          <cell r="D180">
            <v>1.7887356845407467</v>
          </cell>
          <cell r="E180">
            <v>7643.9253533510628</v>
          </cell>
          <cell r="G180" t="str">
            <v>GSD</v>
          </cell>
          <cell r="H180">
            <v>4</v>
          </cell>
          <cell r="I180">
            <v>1</v>
          </cell>
          <cell r="J180">
            <v>1</v>
          </cell>
          <cell r="K180">
            <v>1</v>
          </cell>
          <cell r="L180">
            <v>1</v>
          </cell>
          <cell r="M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1</v>
          </cell>
          <cell r="S180">
            <v>1</v>
          </cell>
          <cell r="T180">
            <v>1</v>
          </cell>
          <cell r="U180">
            <v>40</v>
          </cell>
          <cell r="W180">
            <v>0</v>
          </cell>
        </row>
        <row r="181">
          <cell r="A181" t="str">
            <v>CD722</v>
          </cell>
          <cell r="B181" t="str">
            <v>Monitor Power Management Enabling</v>
          </cell>
          <cell r="C181">
            <v>1</v>
          </cell>
          <cell r="D181">
            <v>2.7171030316655487</v>
          </cell>
          <cell r="E181">
            <v>11611.180416936664</v>
          </cell>
          <cell r="G181" t="str">
            <v>GSD</v>
          </cell>
          <cell r="H181">
            <v>4</v>
          </cell>
          <cell r="I181">
            <v>1</v>
          </cell>
          <cell r="J181">
            <v>1</v>
          </cell>
          <cell r="K181">
            <v>1</v>
          </cell>
          <cell r="L181">
            <v>1</v>
          </cell>
          <cell r="M181">
            <v>1</v>
          </cell>
          <cell r="N181">
            <v>1</v>
          </cell>
          <cell r="O181">
            <v>1</v>
          </cell>
          <cell r="P181">
            <v>1</v>
          </cell>
          <cell r="Q181">
            <v>1</v>
          </cell>
          <cell r="R181">
            <v>1</v>
          </cell>
          <cell r="S181">
            <v>1</v>
          </cell>
          <cell r="T181">
            <v>1</v>
          </cell>
          <cell r="U181">
            <v>40</v>
          </cell>
          <cell r="W181">
            <v>11449.749618771508</v>
          </cell>
        </row>
        <row r="182">
          <cell r="A182" t="str">
            <v>CD731</v>
          </cell>
          <cell r="B182" t="str">
            <v>Energy Star or Better Copier</v>
          </cell>
          <cell r="C182">
            <v>1</v>
          </cell>
          <cell r="D182">
            <v>1.7887356845407467</v>
          </cell>
          <cell r="E182">
            <v>7643.9253533510628</v>
          </cell>
          <cell r="G182" t="str">
            <v>GSD</v>
          </cell>
          <cell r="H182">
            <v>4</v>
          </cell>
          <cell r="I182">
            <v>1</v>
          </cell>
          <cell r="J182">
            <v>1</v>
          </cell>
          <cell r="K182">
            <v>1</v>
          </cell>
          <cell r="L182">
            <v>1</v>
          </cell>
          <cell r="M182">
            <v>1</v>
          </cell>
          <cell r="N182">
            <v>1</v>
          </cell>
          <cell r="O182">
            <v>1</v>
          </cell>
          <cell r="P182">
            <v>1</v>
          </cell>
          <cell r="Q182">
            <v>1</v>
          </cell>
          <cell r="R182">
            <v>1</v>
          </cell>
          <cell r="S182">
            <v>1</v>
          </cell>
          <cell r="T182">
            <v>1</v>
          </cell>
          <cell r="U182">
            <v>40</v>
          </cell>
          <cell r="W182">
            <v>0</v>
          </cell>
        </row>
        <row r="183">
          <cell r="A183" t="str">
            <v>CD732</v>
          </cell>
          <cell r="B183" t="str">
            <v>Copier Power Management Enabling</v>
          </cell>
          <cell r="C183">
            <v>1</v>
          </cell>
          <cell r="D183">
            <v>2.7171030316655478</v>
          </cell>
          <cell r="E183">
            <v>11611.180416936664</v>
          </cell>
          <cell r="G183" t="str">
            <v>GSD</v>
          </cell>
          <cell r="H183">
            <v>6</v>
          </cell>
          <cell r="I183">
            <v>1</v>
          </cell>
          <cell r="J183">
            <v>1</v>
          </cell>
          <cell r="K183">
            <v>1</v>
          </cell>
          <cell r="L183">
            <v>1</v>
          </cell>
          <cell r="M183">
            <v>1</v>
          </cell>
          <cell r="N183">
            <v>1</v>
          </cell>
          <cell r="O183">
            <v>1</v>
          </cell>
          <cell r="P183">
            <v>1</v>
          </cell>
          <cell r="Q183">
            <v>1</v>
          </cell>
          <cell r="R183">
            <v>1</v>
          </cell>
          <cell r="S183">
            <v>1</v>
          </cell>
          <cell r="T183">
            <v>1</v>
          </cell>
          <cell r="U183">
            <v>40</v>
          </cell>
          <cell r="W183">
            <v>2277.5780701072526</v>
          </cell>
        </row>
        <row r="184">
          <cell r="A184" t="str">
            <v>CD741</v>
          </cell>
          <cell r="B184" t="str">
            <v>Printer Power Management Enabling</v>
          </cell>
          <cell r="C184">
            <v>1</v>
          </cell>
          <cell r="D184">
            <v>2.7171030316655478</v>
          </cell>
          <cell r="E184">
            <v>11611.180416936664</v>
          </cell>
          <cell r="G184" t="str">
            <v>GSD</v>
          </cell>
          <cell r="H184">
            <v>6</v>
          </cell>
          <cell r="I184">
            <v>1</v>
          </cell>
          <cell r="J184">
            <v>1</v>
          </cell>
          <cell r="K184">
            <v>1</v>
          </cell>
          <cell r="L184">
            <v>1</v>
          </cell>
          <cell r="M184">
            <v>1</v>
          </cell>
          <cell r="N184">
            <v>1</v>
          </cell>
          <cell r="O184">
            <v>1</v>
          </cell>
          <cell r="P184">
            <v>1</v>
          </cell>
          <cell r="Q184">
            <v>1</v>
          </cell>
          <cell r="R184">
            <v>1</v>
          </cell>
          <cell r="S184">
            <v>1</v>
          </cell>
          <cell r="T184">
            <v>1</v>
          </cell>
          <cell r="U184">
            <v>40</v>
          </cell>
          <cell r="W184">
            <v>1078.5329804739638</v>
          </cell>
        </row>
        <row r="185">
          <cell r="A185" t="str">
            <v>CD801</v>
          </cell>
          <cell r="B185" t="str">
            <v>Restaurant - Convection Oven</v>
          </cell>
          <cell r="C185">
            <v>1</v>
          </cell>
          <cell r="D185">
            <v>0.36912392106940034</v>
          </cell>
          <cell r="E185">
            <v>8760.6166088330447</v>
          </cell>
          <cell r="G185" t="str">
            <v>GSD</v>
          </cell>
          <cell r="H185">
            <v>5</v>
          </cell>
          <cell r="I185">
            <v>1</v>
          </cell>
          <cell r="J185">
            <v>1</v>
          </cell>
          <cell r="K185">
            <v>1</v>
          </cell>
          <cell r="L185">
            <v>1</v>
          </cell>
          <cell r="M185">
            <v>1</v>
          </cell>
          <cell r="N185">
            <v>1</v>
          </cell>
          <cell r="O185">
            <v>1</v>
          </cell>
          <cell r="P185">
            <v>1</v>
          </cell>
          <cell r="Q185">
            <v>1</v>
          </cell>
          <cell r="R185">
            <v>1</v>
          </cell>
          <cell r="S185">
            <v>1</v>
          </cell>
          <cell r="T185">
            <v>1</v>
          </cell>
          <cell r="U185">
            <v>40</v>
          </cell>
          <cell r="W185">
            <v>27141481.34287101</v>
          </cell>
        </row>
        <row r="186">
          <cell r="A186" t="str">
            <v>CD811</v>
          </cell>
          <cell r="B186" t="str">
            <v>Restaurant - Efficient Fryer</v>
          </cell>
          <cell r="C186">
            <v>1</v>
          </cell>
          <cell r="D186">
            <v>0.3872966807645995</v>
          </cell>
          <cell r="E186">
            <v>8972.2681838712433</v>
          </cell>
          <cell r="G186" t="str">
            <v>GSD</v>
          </cell>
          <cell r="H186">
            <v>10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</v>
          </cell>
          <cell r="N186">
            <v>1</v>
          </cell>
          <cell r="O186">
            <v>1</v>
          </cell>
          <cell r="P186">
            <v>1</v>
          </cell>
          <cell r="Q186">
            <v>1</v>
          </cell>
          <cell r="R186">
            <v>1</v>
          </cell>
          <cell r="S186">
            <v>1</v>
          </cell>
          <cell r="T186">
            <v>1</v>
          </cell>
          <cell r="U186">
            <v>40</v>
          </cell>
          <cell r="W186">
            <v>44559812.029676467</v>
          </cell>
        </row>
        <row r="187">
          <cell r="A187" t="str">
            <v>CD901</v>
          </cell>
          <cell r="B187" t="str">
            <v>Vending Misers (cooled machines only)</v>
          </cell>
          <cell r="C187">
            <v>1</v>
          </cell>
          <cell r="D187">
            <v>1.4505824560452929</v>
          </cell>
          <cell r="E187">
            <v>13428.464563569867</v>
          </cell>
          <cell r="G187" t="str">
            <v>GSD</v>
          </cell>
          <cell r="H187">
            <v>10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40</v>
          </cell>
          <cell r="W187">
            <v>1590.9258056583285</v>
          </cell>
        </row>
        <row r="188">
          <cell r="A188" t="str">
            <v>CL111</v>
          </cell>
          <cell r="B188" t="str">
            <v>Premium T8, Elecctronic Ballast</v>
          </cell>
          <cell r="C188">
            <v>1</v>
          </cell>
          <cell r="D188">
            <v>0.61213177140944619</v>
          </cell>
          <cell r="E188">
            <v>5456.238045949256</v>
          </cell>
          <cell r="G188" t="str">
            <v>GSLD</v>
          </cell>
          <cell r="H188">
            <v>20</v>
          </cell>
          <cell r="I188">
            <v>1.2110000000000001</v>
          </cell>
          <cell r="J188">
            <v>1.2050000000000001</v>
          </cell>
          <cell r="K188">
            <v>1.1379999999999999</v>
          </cell>
          <cell r="L188">
            <v>1.137</v>
          </cell>
          <cell r="M188">
            <v>1.1439999999999999</v>
          </cell>
          <cell r="N188">
            <v>1.0820000000000001</v>
          </cell>
          <cell r="O188">
            <v>1.089</v>
          </cell>
          <cell r="P188">
            <v>1.087</v>
          </cell>
          <cell r="Q188">
            <v>1.169</v>
          </cell>
          <cell r="R188">
            <v>1.171</v>
          </cell>
          <cell r="S188">
            <v>1.165</v>
          </cell>
          <cell r="T188">
            <v>1.208</v>
          </cell>
          <cell r="U188">
            <v>28</v>
          </cell>
          <cell r="W188">
            <v>483.00195003584997</v>
          </cell>
        </row>
        <row r="189">
          <cell r="A189" t="str">
            <v>CL112</v>
          </cell>
          <cell r="B189" t="str">
            <v>Premium T8, EB, Reflector</v>
          </cell>
          <cell r="C189">
            <v>1</v>
          </cell>
          <cell r="D189">
            <v>0.61213177140944608</v>
          </cell>
          <cell r="E189">
            <v>5456.238045949256</v>
          </cell>
          <cell r="G189" t="str">
            <v>GSLD</v>
          </cell>
          <cell r="H189">
            <v>20</v>
          </cell>
          <cell r="I189">
            <v>1.2110000000000001</v>
          </cell>
          <cell r="J189">
            <v>1.2050000000000001</v>
          </cell>
          <cell r="K189">
            <v>1.1379999999999999</v>
          </cell>
          <cell r="L189">
            <v>1.137</v>
          </cell>
          <cell r="M189">
            <v>1.1439999999999999</v>
          </cell>
          <cell r="N189">
            <v>1.0820000000000001</v>
          </cell>
          <cell r="O189">
            <v>1.089</v>
          </cell>
          <cell r="P189">
            <v>1.087</v>
          </cell>
          <cell r="Q189">
            <v>1.169</v>
          </cell>
          <cell r="R189">
            <v>1.171</v>
          </cell>
          <cell r="S189">
            <v>1.165</v>
          </cell>
          <cell r="T189">
            <v>1.208</v>
          </cell>
          <cell r="U189">
            <v>28</v>
          </cell>
          <cell r="W189">
            <v>856.28025033234917</v>
          </cell>
        </row>
        <row r="190">
          <cell r="A190" t="str">
            <v>CL113</v>
          </cell>
          <cell r="B190" t="str">
            <v>Occupancy Sensor</v>
          </cell>
          <cell r="C190">
            <v>1</v>
          </cell>
          <cell r="D190">
            <v>0.61213177140944608</v>
          </cell>
          <cell r="E190">
            <v>5456.2380459492551</v>
          </cell>
          <cell r="G190" t="str">
            <v>GSLD</v>
          </cell>
          <cell r="H190">
            <v>11</v>
          </cell>
          <cell r="I190">
            <v>1.2110000000000001</v>
          </cell>
          <cell r="J190">
            <v>1.2050000000000001</v>
          </cell>
          <cell r="K190">
            <v>1.1379999999999999</v>
          </cell>
          <cell r="L190">
            <v>1.137</v>
          </cell>
          <cell r="M190">
            <v>1.1439999999999999</v>
          </cell>
          <cell r="N190">
            <v>1.0820000000000001</v>
          </cell>
          <cell r="O190">
            <v>1.089</v>
          </cell>
          <cell r="P190">
            <v>1.087</v>
          </cell>
          <cell r="Q190">
            <v>1.169</v>
          </cell>
          <cell r="R190">
            <v>1.171</v>
          </cell>
          <cell r="S190">
            <v>1.165</v>
          </cell>
          <cell r="T190">
            <v>1.208</v>
          </cell>
          <cell r="U190">
            <v>28</v>
          </cell>
          <cell r="W190">
            <v>6033.5190794208411</v>
          </cell>
        </row>
        <row r="191">
          <cell r="A191" t="str">
            <v>CL114</v>
          </cell>
          <cell r="B191" t="str">
            <v>Continuous Dimming</v>
          </cell>
          <cell r="C191">
            <v>1</v>
          </cell>
          <cell r="D191">
            <v>0.6121317714094463</v>
          </cell>
          <cell r="E191">
            <v>5456.238045949256</v>
          </cell>
          <cell r="G191" t="str">
            <v>GSLD</v>
          </cell>
          <cell r="H191">
            <v>14</v>
          </cell>
          <cell r="I191">
            <v>1.2110000000000001</v>
          </cell>
          <cell r="J191">
            <v>1.2050000000000001</v>
          </cell>
          <cell r="K191">
            <v>1.1379999999999999</v>
          </cell>
          <cell r="L191">
            <v>1.137</v>
          </cell>
          <cell r="M191">
            <v>1.1439999999999999</v>
          </cell>
          <cell r="N191">
            <v>1.0820000000000001</v>
          </cell>
          <cell r="O191">
            <v>1.089</v>
          </cell>
          <cell r="P191">
            <v>1.087</v>
          </cell>
          <cell r="Q191">
            <v>1.169</v>
          </cell>
          <cell r="R191">
            <v>1.171</v>
          </cell>
          <cell r="S191">
            <v>1.165</v>
          </cell>
          <cell r="T191">
            <v>1.208</v>
          </cell>
          <cell r="U191">
            <v>28</v>
          </cell>
          <cell r="W191">
            <v>17434.183772485536</v>
          </cell>
        </row>
        <row r="192">
          <cell r="A192" t="str">
            <v>CL115</v>
          </cell>
          <cell r="B192" t="str">
            <v>Lighting Control Tuneup</v>
          </cell>
          <cell r="C192">
            <v>1</v>
          </cell>
          <cell r="D192">
            <v>0.61213177140944608</v>
          </cell>
          <cell r="E192">
            <v>5456.238045949256</v>
          </cell>
          <cell r="G192" t="str">
            <v>GSLD</v>
          </cell>
          <cell r="H192">
            <v>6</v>
          </cell>
          <cell r="I192">
            <v>1.2110000000000001</v>
          </cell>
          <cell r="J192">
            <v>1.2050000000000001</v>
          </cell>
          <cell r="K192">
            <v>1.1379999999999999</v>
          </cell>
          <cell r="L192">
            <v>1.137</v>
          </cell>
          <cell r="M192">
            <v>1.1439999999999999</v>
          </cell>
          <cell r="N192">
            <v>1.0820000000000001</v>
          </cell>
          <cell r="O192">
            <v>1.089</v>
          </cell>
          <cell r="P192">
            <v>1.087</v>
          </cell>
          <cell r="Q192">
            <v>1.169</v>
          </cell>
          <cell r="R192">
            <v>1.171</v>
          </cell>
          <cell r="S192">
            <v>1.165</v>
          </cell>
          <cell r="T192">
            <v>1.208</v>
          </cell>
          <cell r="U192">
            <v>28</v>
          </cell>
          <cell r="W192">
            <v>427.91235934594022</v>
          </cell>
        </row>
        <row r="193">
          <cell r="A193" t="str">
            <v>CL121</v>
          </cell>
          <cell r="B193" t="str">
            <v>ROB Premium T8, 1EB</v>
          </cell>
          <cell r="C193">
            <v>1</v>
          </cell>
          <cell r="D193">
            <v>0.61213177140944619</v>
          </cell>
          <cell r="E193">
            <v>5456.238045949256</v>
          </cell>
          <cell r="G193" t="str">
            <v>GSLD</v>
          </cell>
          <cell r="H193">
            <v>20</v>
          </cell>
          <cell r="I193">
            <v>1.2110000000000001</v>
          </cell>
          <cell r="J193">
            <v>1.2050000000000001</v>
          </cell>
          <cell r="K193">
            <v>1.1379999999999999</v>
          </cell>
          <cell r="L193">
            <v>1.137</v>
          </cell>
          <cell r="M193">
            <v>1.1439999999999999</v>
          </cell>
          <cell r="N193">
            <v>1.0820000000000001</v>
          </cell>
          <cell r="O193">
            <v>1.089</v>
          </cell>
          <cell r="P193">
            <v>1.087</v>
          </cell>
          <cell r="Q193">
            <v>1.169</v>
          </cell>
          <cell r="R193">
            <v>1.171</v>
          </cell>
          <cell r="S193">
            <v>1.165</v>
          </cell>
          <cell r="T193">
            <v>1.208</v>
          </cell>
          <cell r="U193">
            <v>28</v>
          </cell>
          <cell r="W193">
            <v>1016.3007239602695</v>
          </cell>
        </row>
        <row r="194">
          <cell r="A194" t="str">
            <v>CL122</v>
          </cell>
          <cell r="B194" t="str">
            <v>ROB Premium T8, EB, Reflector</v>
          </cell>
          <cell r="C194">
            <v>1</v>
          </cell>
          <cell r="D194">
            <v>0.61213177140944619</v>
          </cell>
          <cell r="E194">
            <v>5456.238045949256</v>
          </cell>
          <cell r="G194" t="str">
            <v>GSLD</v>
          </cell>
          <cell r="H194">
            <v>20</v>
          </cell>
          <cell r="I194">
            <v>1.2110000000000001</v>
          </cell>
          <cell r="J194">
            <v>1.2050000000000001</v>
          </cell>
          <cell r="K194">
            <v>1.1379999999999999</v>
          </cell>
          <cell r="L194">
            <v>1.137</v>
          </cell>
          <cell r="M194">
            <v>1.1439999999999999</v>
          </cell>
          <cell r="N194">
            <v>1.0820000000000001</v>
          </cell>
          <cell r="O194">
            <v>1.089</v>
          </cell>
          <cell r="P194">
            <v>1.087</v>
          </cell>
          <cell r="Q194">
            <v>1.169</v>
          </cell>
          <cell r="R194">
            <v>1.171</v>
          </cell>
          <cell r="S194">
            <v>1.165</v>
          </cell>
          <cell r="T194">
            <v>1.208</v>
          </cell>
          <cell r="U194">
            <v>28</v>
          </cell>
          <cell r="W194">
            <v>803.58814127212088</v>
          </cell>
        </row>
        <row r="195">
          <cell r="A195" t="str">
            <v>CL123</v>
          </cell>
          <cell r="B195" t="str">
            <v>Occupancy Sensor</v>
          </cell>
          <cell r="C195">
            <v>1</v>
          </cell>
          <cell r="D195">
            <v>0.61213177140944619</v>
          </cell>
          <cell r="E195">
            <v>5456.2380459492551</v>
          </cell>
          <cell r="G195" t="str">
            <v>GSLD</v>
          </cell>
          <cell r="H195">
            <v>11</v>
          </cell>
          <cell r="I195">
            <v>1.2110000000000001</v>
          </cell>
          <cell r="J195">
            <v>1.2050000000000001</v>
          </cell>
          <cell r="K195">
            <v>1.1379999999999999</v>
          </cell>
          <cell r="L195">
            <v>1.137</v>
          </cell>
          <cell r="M195">
            <v>1.1439999999999999</v>
          </cell>
          <cell r="N195">
            <v>1.0820000000000001</v>
          </cell>
          <cell r="O195">
            <v>1.089</v>
          </cell>
          <cell r="P195">
            <v>1.087</v>
          </cell>
          <cell r="Q195">
            <v>1.169</v>
          </cell>
          <cell r="R195">
            <v>1.171</v>
          </cell>
          <cell r="S195">
            <v>1.165</v>
          </cell>
          <cell r="T195">
            <v>1.208</v>
          </cell>
          <cell r="U195">
            <v>28</v>
          </cell>
          <cell r="W195">
            <v>6641.6755446658071</v>
          </cell>
        </row>
        <row r="196">
          <cell r="A196" t="str">
            <v>CL124</v>
          </cell>
          <cell r="B196" t="str">
            <v>Lighting Control Tuneup</v>
          </cell>
          <cell r="C196">
            <v>1</v>
          </cell>
          <cell r="D196">
            <v>0.61213177140944619</v>
          </cell>
          <cell r="E196">
            <v>5456.238045949256</v>
          </cell>
          <cell r="G196" t="str">
            <v>GSLD</v>
          </cell>
          <cell r="H196">
            <v>6</v>
          </cell>
          <cell r="I196">
            <v>1.2110000000000001</v>
          </cell>
          <cell r="J196">
            <v>1.2050000000000001</v>
          </cell>
          <cell r="K196">
            <v>1.1379999999999999</v>
          </cell>
          <cell r="L196">
            <v>1.137</v>
          </cell>
          <cell r="M196">
            <v>1.1439999999999999</v>
          </cell>
          <cell r="N196">
            <v>1.0820000000000001</v>
          </cell>
          <cell r="O196">
            <v>1.089</v>
          </cell>
          <cell r="P196">
            <v>1.087</v>
          </cell>
          <cell r="Q196">
            <v>1.169</v>
          </cell>
          <cell r="R196">
            <v>1.171</v>
          </cell>
          <cell r="S196">
            <v>1.165</v>
          </cell>
          <cell r="T196">
            <v>1.208</v>
          </cell>
          <cell r="U196">
            <v>28</v>
          </cell>
          <cell r="W196">
            <v>877.09107311827063</v>
          </cell>
        </row>
        <row r="197">
          <cell r="A197" t="str">
            <v>CL131</v>
          </cell>
          <cell r="B197" t="str">
            <v>CFL Screw-in 18W</v>
          </cell>
          <cell r="C197">
            <v>1</v>
          </cell>
          <cell r="D197">
            <v>0.61213177140944619</v>
          </cell>
          <cell r="E197">
            <v>5456.238045949256</v>
          </cell>
          <cell r="G197" t="str">
            <v>GSLD</v>
          </cell>
          <cell r="H197">
            <v>2</v>
          </cell>
          <cell r="I197">
            <v>1.2110000000000001</v>
          </cell>
          <cell r="J197">
            <v>1.2050000000000001</v>
          </cell>
          <cell r="K197">
            <v>1.1379999999999999</v>
          </cell>
          <cell r="L197">
            <v>1.137</v>
          </cell>
          <cell r="M197">
            <v>1.1439999999999999</v>
          </cell>
          <cell r="N197">
            <v>1.0820000000000001</v>
          </cell>
          <cell r="O197">
            <v>1.089</v>
          </cell>
          <cell r="P197">
            <v>1.087</v>
          </cell>
          <cell r="Q197">
            <v>1.169</v>
          </cell>
          <cell r="R197">
            <v>1.171</v>
          </cell>
          <cell r="S197">
            <v>1.165</v>
          </cell>
          <cell r="T197">
            <v>1.208</v>
          </cell>
          <cell r="U197">
            <v>28</v>
          </cell>
          <cell r="W197">
            <v>120.92107248119073</v>
          </cell>
        </row>
        <row r="198">
          <cell r="A198" t="str">
            <v>CL141</v>
          </cell>
          <cell r="B198" t="str">
            <v>CFL Hardwired, Modular 18W</v>
          </cell>
          <cell r="C198">
            <v>1</v>
          </cell>
          <cell r="D198">
            <v>0.61213177140944619</v>
          </cell>
          <cell r="E198">
            <v>5456.238045949257</v>
          </cell>
          <cell r="G198" t="str">
            <v>GSLD</v>
          </cell>
          <cell r="H198">
            <v>6</v>
          </cell>
          <cell r="I198">
            <v>1.2110000000000001</v>
          </cell>
          <cell r="J198">
            <v>1.2050000000000001</v>
          </cell>
          <cell r="K198">
            <v>1.1379999999999999</v>
          </cell>
          <cell r="L198">
            <v>1.137</v>
          </cell>
          <cell r="M198">
            <v>1.1439999999999999</v>
          </cell>
          <cell r="N198">
            <v>1.0820000000000001</v>
          </cell>
          <cell r="O198">
            <v>1.089</v>
          </cell>
          <cell r="P198">
            <v>1.087</v>
          </cell>
          <cell r="Q198">
            <v>1.169</v>
          </cell>
          <cell r="R198">
            <v>1.171</v>
          </cell>
          <cell r="S198">
            <v>1.165</v>
          </cell>
          <cell r="T198">
            <v>1.208</v>
          </cell>
          <cell r="U198">
            <v>28</v>
          </cell>
          <cell r="W198">
            <v>873.73866450114758</v>
          </cell>
        </row>
        <row r="199">
          <cell r="A199" t="str">
            <v>CL151</v>
          </cell>
          <cell r="B199" t="str">
            <v>PSMH, 250W, magnetic ballast</v>
          </cell>
          <cell r="C199">
            <v>1</v>
          </cell>
          <cell r="D199">
            <v>0.61213177140944597</v>
          </cell>
          <cell r="E199">
            <v>5456.238045949256</v>
          </cell>
          <cell r="G199" t="str">
            <v>GSLD</v>
          </cell>
          <cell r="H199">
            <v>13</v>
          </cell>
          <cell r="I199">
            <v>1.2110000000000001</v>
          </cell>
          <cell r="J199">
            <v>1.2050000000000001</v>
          </cell>
          <cell r="K199">
            <v>1.1379999999999999</v>
          </cell>
          <cell r="L199">
            <v>1.137</v>
          </cell>
          <cell r="M199">
            <v>1.1439999999999999</v>
          </cell>
          <cell r="N199">
            <v>1.0820000000000001</v>
          </cell>
          <cell r="O199">
            <v>1.089</v>
          </cell>
          <cell r="P199">
            <v>1.087</v>
          </cell>
          <cell r="Q199">
            <v>1.169</v>
          </cell>
          <cell r="R199">
            <v>1.171</v>
          </cell>
          <cell r="S199">
            <v>1.165</v>
          </cell>
          <cell r="T199">
            <v>1.208</v>
          </cell>
          <cell r="U199">
            <v>28</v>
          </cell>
          <cell r="W199">
            <v>192.75306621255396</v>
          </cell>
        </row>
        <row r="200">
          <cell r="A200" t="str">
            <v>CL153</v>
          </cell>
          <cell r="B200" t="str">
            <v>High Bay T5</v>
          </cell>
          <cell r="C200">
            <v>1</v>
          </cell>
          <cell r="D200">
            <v>0.61213177140944619</v>
          </cell>
          <cell r="E200">
            <v>5456.238045949256</v>
          </cell>
          <cell r="G200" t="str">
            <v>GSLD</v>
          </cell>
          <cell r="H200">
            <v>13</v>
          </cell>
          <cell r="I200">
            <v>1.2110000000000001</v>
          </cell>
          <cell r="J200">
            <v>1.2050000000000001</v>
          </cell>
          <cell r="K200">
            <v>1.1379999999999999</v>
          </cell>
          <cell r="L200">
            <v>1.137</v>
          </cell>
          <cell r="M200">
            <v>1.1439999999999999</v>
          </cell>
          <cell r="N200">
            <v>1.0820000000000001</v>
          </cell>
          <cell r="O200">
            <v>1.089</v>
          </cell>
          <cell r="P200">
            <v>1.087</v>
          </cell>
          <cell r="Q200">
            <v>1.169</v>
          </cell>
          <cell r="R200">
            <v>1.171</v>
          </cell>
          <cell r="S200">
            <v>1.165</v>
          </cell>
          <cell r="T200">
            <v>1.208</v>
          </cell>
          <cell r="U200">
            <v>28</v>
          </cell>
          <cell r="W200">
            <v>512.02820091601802</v>
          </cell>
        </row>
        <row r="201">
          <cell r="A201" t="str">
            <v>CL161</v>
          </cell>
          <cell r="B201" t="str">
            <v>LED Exit Sign</v>
          </cell>
          <cell r="C201">
            <v>1</v>
          </cell>
          <cell r="D201">
            <v>1.105627200519516</v>
          </cell>
          <cell r="E201">
            <v>7418.3198301798393</v>
          </cell>
          <cell r="G201" t="str">
            <v>GSLD</v>
          </cell>
          <cell r="H201">
            <v>16</v>
          </cell>
          <cell r="I201">
            <v>1.2110000000000001</v>
          </cell>
          <cell r="J201">
            <v>1.2050000000000001</v>
          </cell>
          <cell r="K201">
            <v>1.1379999999999999</v>
          </cell>
          <cell r="L201">
            <v>1.137</v>
          </cell>
          <cell r="M201">
            <v>1.1439999999999999</v>
          </cell>
          <cell r="N201">
            <v>1.0820000000000001</v>
          </cell>
          <cell r="O201">
            <v>1.089</v>
          </cell>
          <cell r="P201">
            <v>1.087</v>
          </cell>
          <cell r="Q201">
            <v>1.169</v>
          </cell>
          <cell r="R201">
            <v>1.171</v>
          </cell>
          <cell r="S201">
            <v>1.165</v>
          </cell>
          <cell r="T201">
            <v>1.208</v>
          </cell>
          <cell r="U201">
            <v>28</v>
          </cell>
          <cell r="W201">
            <v>1346.1514945861284</v>
          </cell>
        </row>
        <row r="202">
          <cell r="A202" t="str">
            <v>CL201</v>
          </cell>
          <cell r="B202" t="str">
            <v>High Pressure Sodium 250W Lamp</v>
          </cell>
          <cell r="C202">
            <v>1</v>
          </cell>
          <cell r="D202">
            <v>0.7331810459904311</v>
          </cell>
          <cell r="E202">
            <v>22097.861157310897</v>
          </cell>
          <cell r="G202" t="str">
            <v>GSLD</v>
          </cell>
          <cell r="H202">
            <v>5</v>
          </cell>
          <cell r="I202">
            <v>1.2110000000000001</v>
          </cell>
          <cell r="J202">
            <v>1.2050000000000001</v>
          </cell>
          <cell r="K202">
            <v>1.1379999999999999</v>
          </cell>
          <cell r="L202">
            <v>1.137</v>
          </cell>
          <cell r="M202">
            <v>1.1439999999999999</v>
          </cell>
          <cell r="N202">
            <v>1.0820000000000001</v>
          </cell>
          <cell r="O202">
            <v>1.089</v>
          </cell>
          <cell r="P202">
            <v>1.087</v>
          </cell>
          <cell r="Q202">
            <v>1.169</v>
          </cell>
          <cell r="R202">
            <v>1.171</v>
          </cell>
          <cell r="S202">
            <v>1.165</v>
          </cell>
          <cell r="T202">
            <v>1.208</v>
          </cell>
          <cell r="U202">
            <v>28</v>
          </cell>
          <cell r="W202">
            <v>14305.73181659695</v>
          </cell>
        </row>
        <row r="203">
          <cell r="A203" t="str">
            <v>CL202</v>
          </cell>
          <cell r="B203" t="str">
            <v>Outdoor Lighting Controls Merc Vpr(Photocell/Timeclock)</v>
          </cell>
          <cell r="C203">
            <v>1</v>
          </cell>
          <cell r="D203">
            <v>0.73318104599043099</v>
          </cell>
          <cell r="E203">
            <v>22097.861157310897</v>
          </cell>
          <cell r="G203" t="str">
            <v>GSLD</v>
          </cell>
          <cell r="H203">
            <v>5</v>
          </cell>
          <cell r="I203">
            <v>1.2110000000000001</v>
          </cell>
          <cell r="J203">
            <v>1.2050000000000001</v>
          </cell>
          <cell r="K203">
            <v>1.1379999999999999</v>
          </cell>
          <cell r="L203">
            <v>1.137</v>
          </cell>
          <cell r="M203">
            <v>1.1439999999999999</v>
          </cell>
          <cell r="N203">
            <v>1.0820000000000001</v>
          </cell>
          <cell r="O203">
            <v>1.089</v>
          </cell>
          <cell r="P203">
            <v>1.087</v>
          </cell>
          <cell r="Q203">
            <v>1.169</v>
          </cell>
          <cell r="R203">
            <v>1.171</v>
          </cell>
          <cell r="S203">
            <v>1.165</v>
          </cell>
          <cell r="T203">
            <v>1.208</v>
          </cell>
          <cell r="U203">
            <v>28</v>
          </cell>
          <cell r="W203">
            <v>3191.6600102929315</v>
          </cell>
        </row>
        <row r="204">
          <cell r="A204" t="str">
            <v>CL211</v>
          </cell>
          <cell r="B204" t="str">
            <v>Outdoor Lighting Controls HID (Photocell/Timeclock)</v>
          </cell>
          <cell r="C204">
            <v>1</v>
          </cell>
          <cell r="D204">
            <v>7.3318104599043106E-7</v>
          </cell>
          <cell r="E204">
            <v>22097.861157310894</v>
          </cell>
          <cell r="G204" t="str">
            <v>GSLD</v>
          </cell>
          <cell r="H204">
            <v>5</v>
          </cell>
          <cell r="I204">
            <v>1.2110000000000001</v>
          </cell>
          <cell r="J204">
            <v>1.2050000000000001</v>
          </cell>
          <cell r="K204">
            <v>1.1379999999999999</v>
          </cell>
          <cell r="L204">
            <v>1.137</v>
          </cell>
          <cell r="M204">
            <v>1.1439999999999999</v>
          </cell>
          <cell r="N204">
            <v>1.0820000000000001</v>
          </cell>
          <cell r="O204">
            <v>1.089</v>
          </cell>
          <cell r="P204">
            <v>1.087</v>
          </cell>
          <cell r="Q204">
            <v>1.169</v>
          </cell>
          <cell r="R204">
            <v>1.171</v>
          </cell>
          <cell r="S204">
            <v>1.165</v>
          </cell>
          <cell r="T204">
            <v>1.208</v>
          </cell>
          <cell r="U204">
            <v>28</v>
          </cell>
          <cell r="W204">
            <v>9427.3714165138827</v>
          </cell>
        </row>
        <row r="205">
          <cell r="A205" t="str">
            <v>CL301</v>
          </cell>
          <cell r="B205" t="str">
            <v>Centrifugal Chiller, 0.51 kW/ton, 500 tons</v>
          </cell>
          <cell r="C205">
            <v>1</v>
          </cell>
          <cell r="D205">
            <v>5.4847463834524985E-3</v>
          </cell>
          <cell r="E205">
            <v>3391.0748482754102</v>
          </cell>
          <cell r="G205" t="str">
            <v>GSLD</v>
          </cell>
          <cell r="H205">
            <v>20</v>
          </cell>
          <cell r="I205">
            <v>0.64300000000000002</v>
          </cell>
          <cell r="J205">
            <v>0.79600000000000004</v>
          </cell>
          <cell r="K205">
            <v>0.83</v>
          </cell>
          <cell r="L205">
            <v>0.90100000000000002</v>
          </cell>
          <cell r="M205">
            <v>1.044</v>
          </cell>
          <cell r="N205">
            <v>1.046</v>
          </cell>
          <cell r="O205">
            <v>1.0609999999999999</v>
          </cell>
          <cell r="P205">
            <v>1.0680000000000001</v>
          </cell>
          <cell r="Q205">
            <v>1.119</v>
          </cell>
          <cell r="R205">
            <v>1.1100000000000001</v>
          </cell>
          <cell r="S205">
            <v>0.95499999999999996</v>
          </cell>
          <cell r="T205">
            <v>0.72799999999999998</v>
          </cell>
          <cell r="U205">
            <v>43</v>
          </cell>
          <cell r="W205">
            <v>742.93213728991896</v>
          </cell>
        </row>
        <row r="206">
          <cell r="A206" t="str">
            <v>CL302</v>
          </cell>
          <cell r="B206" t="str">
            <v>High Efficiency Chiller Motors</v>
          </cell>
          <cell r="C206">
            <v>1</v>
          </cell>
          <cell r="D206">
            <v>0</v>
          </cell>
          <cell r="E206">
            <v>4824.8964718668012</v>
          </cell>
          <cell r="G206" t="str">
            <v>GSLD</v>
          </cell>
          <cell r="H206">
            <v>20</v>
          </cell>
          <cell r="I206">
            <v>0.64300000000000002</v>
          </cell>
          <cell r="J206">
            <v>0.79600000000000004</v>
          </cell>
          <cell r="K206">
            <v>0.83</v>
          </cell>
          <cell r="L206">
            <v>0.90100000000000002</v>
          </cell>
          <cell r="M206">
            <v>1.044</v>
          </cell>
          <cell r="N206">
            <v>1.046</v>
          </cell>
          <cell r="O206">
            <v>1.0609999999999999</v>
          </cell>
          <cell r="P206">
            <v>1.0680000000000001</v>
          </cell>
          <cell r="Q206">
            <v>1.119</v>
          </cell>
          <cell r="R206">
            <v>1.1100000000000001</v>
          </cell>
          <cell r="S206">
            <v>0.95499999999999996</v>
          </cell>
          <cell r="T206">
            <v>0.72799999999999998</v>
          </cell>
          <cell r="U206">
            <v>43</v>
          </cell>
          <cell r="W206">
            <v>1639.5397011590833</v>
          </cell>
        </row>
        <row r="207">
          <cell r="A207" t="str">
            <v>CL304</v>
          </cell>
          <cell r="B207" t="str">
            <v xml:space="preserve">Chiller - EMS </v>
          </cell>
          <cell r="C207">
            <v>1</v>
          </cell>
          <cell r="D207">
            <v>0.14900603170378937</v>
          </cell>
          <cell r="E207">
            <v>5068.8605021082712</v>
          </cell>
          <cell r="G207" t="str">
            <v>GSLD</v>
          </cell>
          <cell r="H207">
            <v>10</v>
          </cell>
          <cell r="I207">
            <v>0.64300000000000002</v>
          </cell>
          <cell r="J207">
            <v>0.79600000000000004</v>
          </cell>
          <cell r="K207">
            <v>0.83</v>
          </cell>
          <cell r="L207">
            <v>0.90100000000000002</v>
          </cell>
          <cell r="M207">
            <v>1.044</v>
          </cell>
          <cell r="N207">
            <v>1.046</v>
          </cell>
          <cell r="O207">
            <v>1.0609999999999999</v>
          </cell>
          <cell r="P207">
            <v>1.0680000000000001</v>
          </cell>
          <cell r="Q207">
            <v>1.119</v>
          </cell>
          <cell r="R207">
            <v>1.1100000000000001</v>
          </cell>
          <cell r="S207">
            <v>0.95499999999999996</v>
          </cell>
          <cell r="T207">
            <v>0.72799999999999998</v>
          </cell>
          <cell r="U207">
            <v>43</v>
          </cell>
          <cell r="W207">
            <v>1576.2289796502273</v>
          </cell>
        </row>
        <row r="208">
          <cell r="A208" t="str">
            <v>CL305</v>
          </cell>
          <cell r="B208" t="str">
            <v>Chiller - Tune Up/Diagnostics</v>
          </cell>
          <cell r="C208">
            <v>1</v>
          </cell>
          <cell r="D208">
            <v>5.0389860347650181E-2</v>
          </cell>
          <cell r="E208">
            <v>3428.3064907158409</v>
          </cell>
          <cell r="G208" t="str">
            <v>GSLD</v>
          </cell>
          <cell r="H208">
            <v>10</v>
          </cell>
          <cell r="I208">
            <v>1</v>
          </cell>
          <cell r="J208">
            <v>1</v>
          </cell>
          <cell r="K208">
            <v>1</v>
          </cell>
          <cell r="L208">
            <v>1</v>
          </cell>
          <cell r="M208">
            <v>1</v>
          </cell>
          <cell r="N208">
            <v>1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S208">
            <v>1</v>
          </cell>
          <cell r="T208">
            <v>1</v>
          </cell>
          <cell r="U208">
            <v>43</v>
          </cell>
          <cell r="W208">
            <v>1572.813780887278</v>
          </cell>
        </row>
        <row r="209">
          <cell r="A209" t="str">
            <v>CL306</v>
          </cell>
          <cell r="B209" t="str">
            <v>Chiller - VSD for Pumps and Towers</v>
          </cell>
          <cell r="C209">
            <v>1</v>
          </cell>
          <cell r="D209">
            <v>3.7251507925947343E-2</v>
          </cell>
          <cell r="E209">
            <v>5068.8605021082712</v>
          </cell>
          <cell r="G209" t="str">
            <v>GSLD</v>
          </cell>
          <cell r="H209">
            <v>15</v>
          </cell>
          <cell r="I209">
            <v>1</v>
          </cell>
          <cell r="J209">
            <v>1</v>
          </cell>
          <cell r="K209">
            <v>1</v>
          </cell>
          <cell r="L209">
            <v>1</v>
          </cell>
          <cell r="M209">
            <v>1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S209">
            <v>1</v>
          </cell>
          <cell r="T209">
            <v>1</v>
          </cell>
          <cell r="U209">
            <v>43</v>
          </cell>
          <cell r="W209">
            <v>951.72835060698799</v>
          </cell>
        </row>
        <row r="210">
          <cell r="A210" t="str">
            <v>CL307</v>
          </cell>
          <cell r="B210" t="str">
            <v>Chiller - EMS Optimization</v>
          </cell>
          <cell r="C210">
            <v>1</v>
          </cell>
          <cell r="D210">
            <v>0.14900603170378934</v>
          </cell>
          <cell r="E210">
            <v>20275.442008433081</v>
          </cell>
          <cell r="G210" t="str">
            <v>GSLD</v>
          </cell>
          <cell r="H210">
            <v>5</v>
          </cell>
          <cell r="I210">
            <v>1</v>
          </cell>
          <cell r="J210">
            <v>1</v>
          </cell>
          <cell r="K210">
            <v>1</v>
          </cell>
          <cell r="L210">
            <v>1</v>
          </cell>
          <cell r="M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1</v>
          </cell>
          <cell r="S210">
            <v>1</v>
          </cell>
          <cell r="T210">
            <v>1</v>
          </cell>
          <cell r="U210">
            <v>43</v>
          </cell>
          <cell r="W210">
            <v>4417.4408802454718</v>
          </cell>
        </row>
        <row r="211">
          <cell r="A211" t="str">
            <v>CL308</v>
          </cell>
          <cell r="B211" t="str">
            <v>Chiller - Aerosole Duct Sealing</v>
          </cell>
          <cell r="C211">
            <v>1</v>
          </cell>
          <cell r="D211">
            <v>3.7251507925947336E-2</v>
          </cell>
          <cell r="E211">
            <v>5068.8605021082712</v>
          </cell>
          <cell r="G211" t="str">
            <v xml:space="preserve">GSLDR </v>
          </cell>
          <cell r="H211">
            <v>15</v>
          </cell>
          <cell r="I211">
            <v>0.55900000000000005</v>
          </cell>
          <cell r="J211">
            <v>0.70199999999999996</v>
          </cell>
          <cell r="K211">
            <v>0.78500000000000003</v>
          </cell>
          <cell r="L211">
            <v>0.878</v>
          </cell>
          <cell r="M211">
            <v>1.0609999999999999</v>
          </cell>
          <cell r="N211">
            <v>1.0249999999999999</v>
          </cell>
          <cell r="O211">
            <v>1.0489999999999999</v>
          </cell>
          <cell r="P211">
            <v>1.06</v>
          </cell>
          <cell r="Q211">
            <v>1.0640000000000001</v>
          </cell>
          <cell r="R211">
            <v>1.0429999999999999</v>
          </cell>
          <cell r="S211">
            <v>0.86899999999999999</v>
          </cell>
          <cell r="T211">
            <v>0.63500000000000001</v>
          </cell>
          <cell r="U211">
            <v>43</v>
          </cell>
          <cell r="W211">
            <v>417.81665046019026</v>
          </cell>
        </row>
        <row r="212">
          <cell r="A212" t="str">
            <v>CL309</v>
          </cell>
          <cell r="B212" t="str">
            <v>Chiller -Duct/Pipe Insulation</v>
          </cell>
          <cell r="C212">
            <v>1</v>
          </cell>
          <cell r="D212">
            <v>3.7251507925947343E-2</v>
          </cell>
          <cell r="E212">
            <v>5068.8605021082722</v>
          </cell>
          <cell r="G212" t="str">
            <v>GSLDR</v>
          </cell>
          <cell r="H212">
            <v>10</v>
          </cell>
          <cell r="I212">
            <v>0.55900000000000005</v>
          </cell>
          <cell r="J212">
            <v>0.70199999999999996</v>
          </cell>
          <cell r="K212">
            <v>0.78500000000000003</v>
          </cell>
          <cell r="L212">
            <v>0.878</v>
          </cell>
          <cell r="M212">
            <v>1.0609999999999999</v>
          </cell>
          <cell r="N212">
            <v>1.0249999999999999</v>
          </cell>
          <cell r="O212">
            <v>1.0489999999999999</v>
          </cell>
          <cell r="P212">
            <v>1.06</v>
          </cell>
          <cell r="Q212">
            <v>1.0640000000000001</v>
          </cell>
          <cell r="R212">
            <v>1.0429999999999999</v>
          </cell>
          <cell r="S212">
            <v>0.86899999999999999</v>
          </cell>
          <cell r="T212">
            <v>0.63500000000000001</v>
          </cell>
          <cell r="U212">
            <v>43</v>
          </cell>
          <cell r="W212">
            <v>370143.09939631575</v>
          </cell>
        </row>
        <row r="213">
          <cell r="A213" t="str">
            <v>CL311</v>
          </cell>
          <cell r="B213" t="str">
            <v>Chiller - Window Film (Standard)</v>
          </cell>
          <cell r="C213">
            <v>1</v>
          </cell>
          <cell r="D213">
            <v>-0.21287586046647294</v>
          </cell>
          <cell r="E213">
            <v>4723.9342096000837</v>
          </cell>
          <cell r="G213" t="str">
            <v>GSLD</v>
          </cell>
          <cell r="H213">
            <v>10</v>
          </cell>
          <cell r="I213">
            <v>0.51600000000000001</v>
          </cell>
          <cell r="J213">
            <v>0.58699999999999997</v>
          </cell>
          <cell r="K213">
            <v>0.77900000000000003</v>
          </cell>
          <cell r="L213">
            <v>0.83</v>
          </cell>
          <cell r="M213">
            <v>0.9</v>
          </cell>
          <cell r="N213">
            <v>0.86799999999999999</v>
          </cell>
          <cell r="O213">
            <v>0.86899999999999999</v>
          </cell>
          <cell r="P213">
            <v>0.77700000000000002</v>
          </cell>
          <cell r="Q213">
            <v>0.78400000000000003</v>
          </cell>
          <cell r="R213">
            <v>0.70799999999999996</v>
          </cell>
          <cell r="S213">
            <v>0.65900000000000003</v>
          </cell>
          <cell r="T213">
            <v>0.58499999999999996</v>
          </cell>
          <cell r="U213">
            <v>40</v>
          </cell>
          <cell r="W213">
            <v>4549.3881648722881</v>
          </cell>
        </row>
        <row r="214">
          <cell r="A214" t="str">
            <v>CL313</v>
          </cell>
          <cell r="B214" t="str">
            <v xml:space="preserve">Chiller - Ceiling Insulation </v>
          </cell>
          <cell r="C214">
            <v>1</v>
          </cell>
          <cell r="D214">
            <v>0.18332212689033273</v>
          </cell>
          <cell r="E214">
            <v>1640.6441428146916</v>
          </cell>
          <cell r="G214" t="str">
            <v>GSLD</v>
          </cell>
          <cell r="H214">
            <v>20</v>
          </cell>
          <cell r="I214">
            <v>0.107</v>
          </cell>
          <cell r="J214">
            <v>0.28199999999999997</v>
          </cell>
          <cell r="K214">
            <v>0.52800000000000002</v>
          </cell>
          <cell r="L214">
            <v>0.752</v>
          </cell>
          <cell r="M214">
            <v>0.85199999999999998</v>
          </cell>
          <cell r="N214">
            <v>0.879</v>
          </cell>
          <cell r="O214">
            <v>0.93400000000000005</v>
          </cell>
          <cell r="P214">
            <v>0.92400000000000004</v>
          </cell>
          <cell r="Q214">
            <v>0.91600000000000004</v>
          </cell>
          <cell r="R214">
            <v>0.74</v>
          </cell>
          <cell r="S214">
            <v>0.47399999999999998</v>
          </cell>
          <cell r="T214">
            <v>0.47499999999999998</v>
          </cell>
          <cell r="U214">
            <v>40</v>
          </cell>
          <cell r="W214">
            <v>2012.0481201345326</v>
          </cell>
        </row>
        <row r="215">
          <cell r="A215" t="str">
            <v>CL314</v>
          </cell>
          <cell r="B215" t="str">
            <v>Chiller - Roof Insulation</v>
          </cell>
          <cell r="C215">
            <v>1</v>
          </cell>
          <cell r="D215">
            <v>5.4287148990798256E-2</v>
          </cell>
          <cell r="E215">
            <v>1942.8051444268983</v>
          </cell>
          <cell r="G215" t="str">
            <v>GSLD</v>
          </cell>
          <cell r="H215">
            <v>20</v>
          </cell>
          <cell r="I215">
            <v>0.107</v>
          </cell>
          <cell r="J215">
            <v>0.28199999999999997</v>
          </cell>
          <cell r="K215">
            <v>0.52800000000000002</v>
          </cell>
          <cell r="L215">
            <v>0.752</v>
          </cell>
          <cell r="M215">
            <v>0.85199999999999998</v>
          </cell>
          <cell r="N215">
            <v>0.879</v>
          </cell>
          <cell r="O215">
            <v>0.93400000000000005</v>
          </cell>
          <cell r="P215">
            <v>0.92400000000000004</v>
          </cell>
          <cell r="Q215">
            <v>0.91600000000000004</v>
          </cell>
          <cell r="R215">
            <v>0.74</v>
          </cell>
          <cell r="S215">
            <v>0.47399999999999998</v>
          </cell>
          <cell r="T215">
            <v>0.47499999999999998</v>
          </cell>
          <cell r="U215">
            <v>40</v>
          </cell>
          <cell r="W215">
            <v>2682.4245295603346</v>
          </cell>
        </row>
        <row r="216">
          <cell r="A216" t="str">
            <v>CL315</v>
          </cell>
          <cell r="B216" t="str">
            <v>Chiller - Cool Roof</v>
          </cell>
          <cell r="C216">
            <v>1</v>
          </cell>
          <cell r="D216">
            <v>0</v>
          </cell>
          <cell r="E216">
            <v>2324.8829992129859</v>
          </cell>
          <cell r="G216" t="str">
            <v>GSLDR</v>
          </cell>
          <cell r="H216">
            <v>15</v>
          </cell>
          <cell r="I216">
            <v>1</v>
          </cell>
          <cell r="J216">
            <v>1</v>
          </cell>
          <cell r="K216">
            <v>1</v>
          </cell>
          <cell r="L216">
            <v>1</v>
          </cell>
          <cell r="M216">
            <v>1</v>
          </cell>
          <cell r="N216">
            <v>1</v>
          </cell>
          <cell r="O216">
            <v>1</v>
          </cell>
          <cell r="P216">
            <v>1</v>
          </cell>
          <cell r="Q216">
            <v>1</v>
          </cell>
          <cell r="R216">
            <v>1</v>
          </cell>
          <cell r="S216">
            <v>1</v>
          </cell>
          <cell r="T216">
            <v>1</v>
          </cell>
          <cell r="U216">
            <v>43</v>
          </cell>
          <cell r="W216">
            <v>5310.3091877080151</v>
          </cell>
        </row>
        <row r="217">
          <cell r="A217" t="str">
            <v>CL321</v>
          </cell>
          <cell r="B217" t="str">
            <v>DX Packaged System, EER=10.9, 10 tons</v>
          </cell>
          <cell r="C217">
            <v>1</v>
          </cell>
          <cell r="D217">
            <v>0</v>
          </cell>
          <cell r="E217">
            <v>6950.6039710719524</v>
          </cell>
          <cell r="G217" t="str">
            <v>GSLD</v>
          </cell>
          <cell r="H217">
            <v>15</v>
          </cell>
          <cell r="I217">
            <v>0.55900000000000005</v>
          </cell>
          <cell r="J217">
            <v>0.70199999999999996</v>
          </cell>
          <cell r="K217">
            <v>0.78500000000000003</v>
          </cell>
          <cell r="L217">
            <v>0.878</v>
          </cell>
          <cell r="M217">
            <v>1.0609999999999999</v>
          </cell>
          <cell r="N217">
            <v>1.0249999999999999</v>
          </cell>
          <cell r="O217">
            <v>1.0489999999999999</v>
          </cell>
          <cell r="P217">
            <v>1.06</v>
          </cell>
          <cell r="Q217">
            <v>1.0640000000000001</v>
          </cell>
          <cell r="R217">
            <v>1.0429999999999999</v>
          </cell>
          <cell r="S217">
            <v>0.86899999999999999</v>
          </cell>
          <cell r="T217">
            <v>0.63500000000000001</v>
          </cell>
          <cell r="U217">
            <v>55</v>
          </cell>
          <cell r="W217">
            <v>5131.5127589564599</v>
          </cell>
        </row>
        <row r="218">
          <cell r="A218" t="str">
            <v>CL322</v>
          </cell>
          <cell r="B218" t="str">
            <v>Hybrid Dessicant-DX System (Trane CDQ)</v>
          </cell>
          <cell r="C218">
            <v>1</v>
          </cell>
          <cell r="D218">
            <v>0</v>
          </cell>
          <cell r="E218">
            <v>6950.6039710719497</v>
          </cell>
          <cell r="G218" t="str">
            <v>GSLD</v>
          </cell>
          <cell r="H218">
            <v>15</v>
          </cell>
          <cell r="I218">
            <v>0.55900000000000005</v>
          </cell>
          <cell r="J218">
            <v>0.70199999999999996</v>
          </cell>
          <cell r="K218">
            <v>0.78500000000000003</v>
          </cell>
          <cell r="L218">
            <v>0.878</v>
          </cell>
          <cell r="M218">
            <v>1.0609999999999999</v>
          </cell>
          <cell r="N218">
            <v>1.0249999999999999</v>
          </cell>
          <cell r="O218">
            <v>1.0489999999999999</v>
          </cell>
          <cell r="P218">
            <v>1.06</v>
          </cell>
          <cell r="Q218">
            <v>1.0640000000000001</v>
          </cell>
          <cell r="R218">
            <v>1.0429999999999999</v>
          </cell>
          <cell r="S218">
            <v>0.86899999999999999</v>
          </cell>
          <cell r="T218">
            <v>0.63500000000000001</v>
          </cell>
          <cell r="U218">
            <v>55</v>
          </cell>
          <cell r="W218">
            <v>2478.0121127270404</v>
          </cell>
        </row>
        <row r="219">
          <cell r="A219" t="str">
            <v>CL323</v>
          </cell>
          <cell r="B219" t="str">
            <v>Geothermal Heat Pump, EER=13, 10 tons</v>
          </cell>
          <cell r="C219">
            <v>1</v>
          </cell>
          <cell r="D219">
            <v>7.1512851919113274E-2</v>
          </cell>
          <cell r="E219">
            <v>6950.6039710719515</v>
          </cell>
          <cell r="G219" t="str">
            <v>GSLD</v>
          </cell>
          <cell r="H219">
            <v>15</v>
          </cell>
          <cell r="I219">
            <v>1</v>
          </cell>
          <cell r="J219">
            <v>1</v>
          </cell>
          <cell r="K219">
            <v>1</v>
          </cell>
          <cell r="L219">
            <v>1</v>
          </cell>
          <cell r="M219">
            <v>1</v>
          </cell>
          <cell r="N219">
            <v>1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S219">
            <v>1</v>
          </cell>
          <cell r="T219">
            <v>1</v>
          </cell>
          <cell r="U219">
            <v>55</v>
          </cell>
          <cell r="W219">
            <v>14986.952903815627</v>
          </cell>
        </row>
        <row r="220">
          <cell r="A220" t="str">
            <v>CL326</v>
          </cell>
          <cell r="B220" t="str">
            <v>DX Tune Up/ Advanced Diagnostics</v>
          </cell>
          <cell r="C220">
            <v>1</v>
          </cell>
          <cell r="D220">
            <v>0</v>
          </cell>
          <cell r="E220">
            <v>3428.3064907158418</v>
          </cell>
          <cell r="G220" t="str">
            <v>GSLDR</v>
          </cell>
          <cell r="H220">
            <v>10</v>
          </cell>
          <cell r="I220">
            <v>0.55900000000000005</v>
          </cell>
          <cell r="J220">
            <v>0.70199999999999996</v>
          </cell>
          <cell r="K220">
            <v>0.78500000000000003</v>
          </cell>
          <cell r="L220">
            <v>0.878</v>
          </cell>
          <cell r="M220">
            <v>1.0609999999999999</v>
          </cell>
          <cell r="N220">
            <v>1.0249999999999999</v>
          </cell>
          <cell r="O220">
            <v>1.0489999999999999</v>
          </cell>
          <cell r="P220">
            <v>1.06</v>
          </cell>
          <cell r="Q220">
            <v>1.0640000000000001</v>
          </cell>
          <cell r="R220">
            <v>1.0429999999999999</v>
          </cell>
          <cell r="S220">
            <v>0.86899999999999999</v>
          </cell>
          <cell r="T220">
            <v>0.63500000000000001</v>
          </cell>
          <cell r="U220">
            <v>55</v>
          </cell>
          <cell r="W220">
            <v>1870.5311288718376</v>
          </cell>
        </row>
        <row r="221">
          <cell r="A221" t="str">
            <v>CL327</v>
          </cell>
          <cell r="B221" t="str">
            <v>DX - Coil Cleaning</v>
          </cell>
          <cell r="C221">
            <v>1</v>
          </cell>
          <cell r="D221">
            <v>0</v>
          </cell>
          <cell r="E221">
            <v>3428.3064907158418</v>
          </cell>
          <cell r="G221" t="str">
            <v>GSLDR</v>
          </cell>
          <cell r="H221">
            <v>5</v>
          </cell>
          <cell r="I221">
            <v>1</v>
          </cell>
          <cell r="J221">
            <v>1</v>
          </cell>
          <cell r="K221">
            <v>1</v>
          </cell>
          <cell r="L221">
            <v>1</v>
          </cell>
          <cell r="M221">
            <v>1</v>
          </cell>
          <cell r="N221">
            <v>1</v>
          </cell>
          <cell r="O221">
            <v>1</v>
          </cell>
          <cell r="P221">
            <v>1</v>
          </cell>
          <cell r="Q221">
            <v>1</v>
          </cell>
          <cell r="R221">
            <v>1</v>
          </cell>
          <cell r="S221">
            <v>1</v>
          </cell>
          <cell r="T221">
            <v>1</v>
          </cell>
          <cell r="U221">
            <v>55</v>
          </cell>
          <cell r="W221">
            <v>181.08370709459706</v>
          </cell>
        </row>
        <row r="222">
          <cell r="A222" t="str">
            <v>CL328</v>
          </cell>
          <cell r="B222" t="str">
            <v>DX - Optimize Controls</v>
          </cell>
          <cell r="C222">
            <v>1</v>
          </cell>
          <cell r="D222">
            <v>0.14900603170378934</v>
          </cell>
          <cell r="E222">
            <v>20275.442008433089</v>
          </cell>
          <cell r="G222" t="str">
            <v>GSLD</v>
          </cell>
          <cell r="H222">
            <v>5</v>
          </cell>
          <cell r="I222">
            <v>1</v>
          </cell>
          <cell r="J222">
            <v>1</v>
          </cell>
          <cell r="K222">
            <v>1</v>
          </cell>
          <cell r="L222">
            <v>1</v>
          </cell>
          <cell r="M222">
            <v>1</v>
          </cell>
          <cell r="N222">
            <v>1</v>
          </cell>
          <cell r="O222">
            <v>1</v>
          </cell>
          <cell r="P222">
            <v>1</v>
          </cell>
          <cell r="Q222">
            <v>1</v>
          </cell>
          <cell r="R222">
            <v>1</v>
          </cell>
          <cell r="S222">
            <v>1</v>
          </cell>
          <cell r="T222">
            <v>1</v>
          </cell>
          <cell r="U222">
            <v>55</v>
          </cell>
          <cell r="W222">
            <v>3358.7433007621789</v>
          </cell>
        </row>
        <row r="223">
          <cell r="A223" t="str">
            <v>CL329</v>
          </cell>
          <cell r="B223" t="str">
            <v>DX - Aerosole Duct Sealing</v>
          </cell>
          <cell r="C223">
            <v>1</v>
          </cell>
          <cell r="D223">
            <v>0</v>
          </cell>
          <cell r="E223">
            <v>5068.8605021082712</v>
          </cell>
          <cell r="G223" t="str">
            <v>GSLDR</v>
          </cell>
          <cell r="H223">
            <v>15</v>
          </cell>
          <cell r="I223">
            <v>0.55900000000000005</v>
          </cell>
          <cell r="J223">
            <v>0.70199999999999996</v>
          </cell>
          <cell r="K223">
            <v>0.78500000000000003</v>
          </cell>
          <cell r="L223">
            <v>0.878</v>
          </cell>
          <cell r="M223">
            <v>1.0609999999999999</v>
          </cell>
          <cell r="N223">
            <v>1.0249999999999999</v>
          </cell>
          <cell r="O223">
            <v>1.0489999999999999</v>
          </cell>
          <cell r="P223">
            <v>1.06</v>
          </cell>
          <cell r="Q223">
            <v>1.0640000000000001</v>
          </cell>
          <cell r="R223">
            <v>1.0429999999999999</v>
          </cell>
          <cell r="S223">
            <v>0.86899999999999999</v>
          </cell>
          <cell r="T223">
            <v>0.63500000000000001</v>
          </cell>
          <cell r="U223">
            <v>55</v>
          </cell>
          <cell r="W223">
            <v>241.05012363499728</v>
          </cell>
        </row>
        <row r="224">
          <cell r="A224" t="str">
            <v>CL330</v>
          </cell>
          <cell r="B224" t="str">
            <v>DX - Duct / Pipe Insulation</v>
          </cell>
          <cell r="C224">
            <v>1</v>
          </cell>
          <cell r="D224">
            <v>0</v>
          </cell>
          <cell r="E224">
            <v>5068.8605021082712</v>
          </cell>
          <cell r="G224" t="str">
            <v>GSLDR</v>
          </cell>
          <cell r="H224">
            <v>15</v>
          </cell>
          <cell r="I224">
            <v>0.55900000000000005</v>
          </cell>
          <cell r="J224">
            <v>0.70199999999999996</v>
          </cell>
          <cell r="K224">
            <v>0.78500000000000003</v>
          </cell>
          <cell r="L224">
            <v>0.878</v>
          </cell>
          <cell r="M224">
            <v>1.0609999999999999</v>
          </cell>
          <cell r="N224">
            <v>1.0249999999999999</v>
          </cell>
          <cell r="O224">
            <v>1.0489999999999999</v>
          </cell>
          <cell r="P224">
            <v>1.06</v>
          </cell>
          <cell r="Q224">
            <v>1.0640000000000001</v>
          </cell>
          <cell r="R224">
            <v>1.0429999999999999</v>
          </cell>
          <cell r="S224">
            <v>0.86899999999999999</v>
          </cell>
          <cell r="T224">
            <v>0.63500000000000001</v>
          </cell>
          <cell r="U224">
            <v>55</v>
          </cell>
          <cell r="W224">
            <v>237377.8199689282</v>
          </cell>
        </row>
        <row r="225">
          <cell r="A225" t="str">
            <v>CL332</v>
          </cell>
          <cell r="B225" t="str">
            <v>DX -Window Film (Standard)</v>
          </cell>
          <cell r="C225">
            <v>1</v>
          </cell>
          <cell r="D225">
            <v>-0.89660158997547579</v>
          </cell>
          <cell r="E225">
            <v>4867.1039554542504</v>
          </cell>
          <cell r="G225" t="str">
            <v>GSLD</v>
          </cell>
          <cell r="H225">
            <v>10</v>
          </cell>
          <cell r="I225">
            <v>0.51600000000000001</v>
          </cell>
          <cell r="J225">
            <v>0.58699999999999997</v>
          </cell>
          <cell r="K225">
            <v>0.77900000000000003</v>
          </cell>
          <cell r="L225">
            <v>0.83</v>
          </cell>
          <cell r="M225">
            <v>0.9</v>
          </cell>
          <cell r="N225">
            <v>0.86799999999999999</v>
          </cell>
          <cell r="O225">
            <v>0.86899999999999999</v>
          </cell>
          <cell r="P225">
            <v>0.77700000000000002</v>
          </cell>
          <cell r="Q225">
            <v>0.78400000000000003</v>
          </cell>
          <cell r="R225">
            <v>0.70799999999999996</v>
          </cell>
          <cell r="S225">
            <v>0.65900000000000003</v>
          </cell>
          <cell r="T225">
            <v>0.58499999999999996</v>
          </cell>
          <cell r="U225">
            <v>40</v>
          </cell>
          <cell r="W225">
            <v>2897.1359170535861</v>
          </cell>
        </row>
        <row r="226">
          <cell r="A226" t="str">
            <v>CL334</v>
          </cell>
          <cell r="B226" t="str">
            <v xml:space="preserve">DX -Ceiling Insulation </v>
          </cell>
          <cell r="C226">
            <v>1</v>
          </cell>
          <cell r="D226">
            <v>0.70914794254988778</v>
          </cell>
          <cell r="E226">
            <v>1742.1501231287684</v>
          </cell>
          <cell r="G226" t="str">
            <v>GSLD</v>
          </cell>
          <cell r="H226">
            <v>20</v>
          </cell>
          <cell r="I226">
            <v>0.107</v>
          </cell>
          <cell r="J226">
            <v>0.28199999999999997</v>
          </cell>
          <cell r="K226">
            <v>0.52800000000000002</v>
          </cell>
          <cell r="L226">
            <v>0.752</v>
          </cell>
          <cell r="M226">
            <v>0.85199999999999998</v>
          </cell>
          <cell r="N226">
            <v>0.879</v>
          </cell>
          <cell r="O226">
            <v>0.93400000000000005</v>
          </cell>
          <cell r="P226">
            <v>0.92400000000000004</v>
          </cell>
          <cell r="Q226">
            <v>0.91600000000000004</v>
          </cell>
          <cell r="R226">
            <v>0.74</v>
          </cell>
          <cell r="S226">
            <v>0.47399999999999998</v>
          </cell>
          <cell r="T226">
            <v>0.47499999999999998</v>
          </cell>
          <cell r="U226">
            <v>40</v>
          </cell>
          <cell r="W226">
            <v>1141.7629982086378</v>
          </cell>
        </row>
        <row r="227">
          <cell r="A227" t="str">
            <v>CL335</v>
          </cell>
          <cell r="B227" t="str">
            <v>DX - Roof Insulation</v>
          </cell>
          <cell r="C227">
            <v>1</v>
          </cell>
          <cell r="D227">
            <v>0.77554708474226031</v>
          </cell>
          <cell r="E227">
            <v>1887.2856884383409</v>
          </cell>
          <cell r="G227" t="str">
            <v>GSLD</v>
          </cell>
          <cell r="H227">
            <v>20</v>
          </cell>
          <cell r="I227">
            <v>0.107</v>
          </cell>
          <cell r="J227">
            <v>0.28199999999999997</v>
          </cell>
          <cell r="K227">
            <v>0.52800000000000002</v>
          </cell>
          <cell r="L227">
            <v>0.752</v>
          </cell>
          <cell r="M227">
            <v>0.85199999999999998</v>
          </cell>
          <cell r="N227">
            <v>0.879</v>
          </cell>
          <cell r="O227">
            <v>0.93400000000000005</v>
          </cell>
          <cell r="P227">
            <v>0.92400000000000004</v>
          </cell>
          <cell r="Q227">
            <v>0.91600000000000004</v>
          </cell>
          <cell r="R227">
            <v>0.74</v>
          </cell>
          <cell r="S227">
            <v>0.47399999999999998</v>
          </cell>
          <cell r="T227">
            <v>0.47499999999999998</v>
          </cell>
          <cell r="U227">
            <v>40</v>
          </cell>
          <cell r="W227">
            <v>1389.8145407777713</v>
          </cell>
        </row>
        <row r="228">
          <cell r="A228" t="str">
            <v>CL336</v>
          </cell>
          <cell r="B228" t="str">
            <v>DX - Cool Roof</v>
          </cell>
          <cell r="C228">
            <v>1</v>
          </cell>
          <cell r="D228">
            <v>0</v>
          </cell>
          <cell r="E228">
            <v>2842.4925765699004</v>
          </cell>
          <cell r="G228" t="str">
            <v>GSLDR</v>
          </cell>
          <cell r="H228">
            <v>15</v>
          </cell>
          <cell r="I228">
            <v>1</v>
          </cell>
          <cell r="J228">
            <v>1</v>
          </cell>
          <cell r="K228">
            <v>1</v>
          </cell>
          <cell r="L228">
            <v>1</v>
          </cell>
          <cell r="M228">
            <v>1</v>
          </cell>
          <cell r="N228">
            <v>1</v>
          </cell>
          <cell r="O228">
            <v>1</v>
          </cell>
          <cell r="P228">
            <v>1</v>
          </cell>
          <cell r="Q228">
            <v>1</v>
          </cell>
          <cell r="R228">
            <v>1</v>
          </cell>
          <cell r="S228">
            <v>1</v>
          </cell>
          <cell r="T228">
            <v>1</v>
          </cell>
          <cell r="U228">
            <v>40</v>
          </cell>
          <cell r="W228">
            <v>3546.854276080277</v>
          </cell>
        </row>
        <row r="229">
          <cell r="A229" t="str">
            <v>CL341</v>
          </cell>
          <cell r="B229" t="str">
            <v>Packaged HP System, EER=10.9, 10 tons</v>
          </cell>
          <cell r="C229">
            <v>1</v>
          </cell>
          <cell r="D229">
            <v>0</v>
          </cell>
          <cell r="E229">
            <v>3565.8065408795692</v>
          </cell>
          <cell r="G229" t="str">
            <v>GSLD</v>
          </cell>
          <cell r="H229">
            <v>15</v>
          </cell>
          <cell r="I229">
            <v>1</v>
          </cell>
          <cell r="J229">
            <v>1</v>
          </cell>
          <cell r="K229">
            <v>1</v>
          </cell>
          <cell r="L229">
            <v>1</v>
          </cell>
          <cell r="M229">
            <v>1</v>
          </cell>
          <cell r="N229">
            <v>1</v>
          </cell>
          <cell r="O229">
            <v>1</v>
          </cell>
          <cell r="P229">
            <v>1</v>
          </cell>
          <cell r="Q229">
            <v>1</v>
          </cell>
          <cell r="R229">
            <v>1</v>
          </cell>
          <cell r="S229">
            <v>1</v>
          </cell>
          <cell r="T229">
            <v>1</v>
          </cell>
          <cell r="U229">
            <v>55</v>
          </cell>
          <cell r="W229">
            <v>11904.270259523222</v>
          </cell>
        </row>
        <row r="230">
          <cell r="A230" t="str">
            <v>CL342</v>
          </cell>
          <cell r="B230" t="str">
            <v>Geothermal Heat Pump, EER=13, 10 tons</v>
          </cell>
          <cell r="C230">
            <v>1</v>
          </cell>
          <cell r="D230">
            <v>0</v>
          </cell>
          <cell r="E230">
            <v>2838.4763126841499</v>
          </cell>
          <cell r="G230" t="str">
            <v>GSLD</v>
          </cell>
          <cell r="H230">
            <v>25</v>
          </cell>
          <cell r="I230">
            <v>1</v>
          </cell>
          <cell r="J230">
            <v>1</v>
          </cell>
          <cell r="K230">
            <v>1</v>
          </cell>
          <cell r="L230">
            <v>1</v>
          </cell>
          <cell r="M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1</v>
          </cell>
          <cell r="S230">
            <v>1</v>
          </cell>
          <cell r="T230">
            <v>1</v>
          </cell>
          <cell r="U230">
            <v>55</v>
          </cell>
          <cell r="W230">
            <v>5141.477041099276</v>
          </cell>
        </row>
        <row r="231">
          <cell r="A231" t="str">
            <v>CL344</v>
          </cell>
          <cell r="B231" t="str">
            <v>HP- Aerosole Duct Sealing</v>
          </cell>
          <cell r="C231">
            <v>1</v>
          </cell>
          <cell r="D231">
            <v>3.7251507925947329E-2</v>
          </cell>
          <cell r="E231">
            <v>5068.8605021082712</v>
          </cell>
          <cell r="G231" t="str">
            <v>GSLDR</v>
          </cell>
          <cell r="H231">
            <v>15</v>
          </cell>
          <cell r="I231">
            <v>0.55900000000000005</v>
          </cell>
          <cell r="J231">
            <v>0.70199999999999996</v>
          </cell>
          <cell r="K231">
            <v>0.78500000000000003</v>
          </cell>
          <cell r="L231">
            <v>0.878</v>
          </cell>
          <cell r="M231">
            <v>1.0609999999999999</v>
          </cell>
          <cell r="N231">
            <v>1.0249999999999999</v>
          </cell>
          <cell r="O231">
            <v>1.0489999999999999</v>
          </cell>
          <cell r="P231">
            <v>1.06</v>
          </cell>
          <cell r="Q231">
            <v>1.0640000000000001</v>
          </cell>
          <cell r="R231">
            <v>1.0429999999999999</v>
          </cell>
          <cell r="S231">
            <v>0.86899999999999999</v>
          </cell>
          <cell r="T231">
            <v>0.63500000000000001</v>
          </cell>
          <cell r="U231">
            <v>55</v>
          </cell>
          <cell r="W231">
            <v>241.04806757318659</v>
          </cell>
        </row>
        <row r="232">
          <cell r="A232" t="str">
            <v>CL345</v>
          </cell>
          <cell r="B232" t="str">
            <v>HP- Duct/Pipe Insulation</v>
          </cell>
          <cell r="C232">
            <v>1</v>
          </cell>
          <cell r="D232">
            <v>3.7251507925947343E-2</v>
          </cell>
          <cell r="E232">
            <v>5068.8605021082712</v>
          </cell>
          <cell r="G232" t="str">
            <v>GSLDR</v>
          </cell>
          <cell r="H232">
            <v>10</v>
          </cell>
          <cell r="I232">
            <v>0.55900000000000005</v>
          </cell>
          <cell r="J232">
            <v>0.70199999999999996</v>
          </cell>
          <cell r="K232">
            <v>0.78500000000000003</v>
          </cell>
          <cell r="L232">
            <v>0.878</v>
          </cell>
          <cell r="M232">
            <v>1.0609999999999999</v>
          </cell>
          <cell r="N232">
            <v>1.0249999999999999</v>
          </cell>
          <cell r="O232">
            <v>1.0489999999999999</v>
          </cell>
          <cell r="P232">
            <v>1.06</v>
          </cell>
          <cell r="Q232">
            <v>1.0640000000000001</v>
          </cell>
          <cell r="R232">
            <v>1.0429999999999999</v>
          </cell>
          <cell r="S232">
            <v>0.86899999999999999</v>
          </cell>
          <cell r="T232">
            <v>0.63500000000000001</v>
          </cell>
          <cell r="U232">
            <v>55</v>
          </cell>
          <cell r="W232">
            <v>195133.56199358811</v>
          </cell>
        </row>
        <row r="233">
          <cell r="A233" t="str">
            <v>CL347</v>
          </cell>
          <cell r="B233" t="str">
            <v>HP-Window Film (Standard)</v>
          </cell>
          <cell r="C233">
            <v>1</v>
          </cell>
          <cell r="D233">
            <v>-6.1483022211907601E-2</v>
          </cell>
          <cell r="E233">
            <v>4867.1039554542403</v>
          </cell>
          <cell r="G233" t="str">
            <v>GSLD</v>
          </cell>
          <cell r="H233">
            <v>10</v>
          </cell>
          <cell r="I233">
            <v>0.51600000000000001</v>
          </cell>
          <cell r="J233">
            <v>0.58699999999999997</v>
          </cell>
          <cell r="K233">
            <v>0.77900000000000003</v>
          </cell>
          <cell r="L233">
            <v>0.83</v>
          </cell>
          <cell r="M233">
            <v>0.9</v>
          </cell>
          <cell r="N233">
            <v>0.86799999999999999</v>
          </cell>
          <cell r="O233">
            <v>0.86899999999999999</v>
          </cell>
          <cell r="P233">
            <v>0.77700000000000002</v>
          </cell>
          <cell r="Q233">
            <v>0.78400000000000003</v>
          </cell>
          <cell r="R233">
            <v>0.70799999999999996</v>
          </cell>
          <cell r="S233">
            <v>0.65900000000000003</v>
          </cell>
          <cell r="T233">
            <v>0.58499999999999996</v>
          </cell>
          <cell r="U233">
            <v>40</v>
          </cell>
          <cell r="W233">
            <v>2495.1183692857917</v>
          </cell>
        </row>
        <row r="234">
          <cell r="A234" t="str">
            <v>CL349</v>
          </cell>
          <cell r="B234" t="str">
            <v xml:space="preserve">HP-Ceiling Insulation </v>
          </cell>
          <cell r="C234">
            <v>1</v>
          </cell>
          <cell r="D234">
            <v>4.8005994026276762E-2</v>
          </cell>
          <cell r="E234">
            <v>1742.1501231287693</v>
          </cell>
          <cell r="G234" t="str">
            <v>GSLD</v>
          </cell>
          <cell r="H234">
            <v>20</v>
          </cell>
          <cell r="I234">
            <v>0.107</v>
          </cell>
          <cell r="J234">
            <v>0.28199999999999997</v>
          </cell>
          <cell r="K234">
            <v>0.52800000000000002</v>
          </cell>
          <cell r="L234">
            <v>0.752</v>
          </cell>
          <cell r="M234">
            <v>0.85199999999999998</v>
          </cell>
          <cell r="N234">
            <v>0.879</v>
          </cell>
          <cell r="O234">
            <v>0.93400000000000005</v>
          </cell>
          <cell r="P234">
            <v>0.92400000000000004</v>
          </cell>
          <cell r="Q234">
            <v>0.91600000000000004</v>
          </cell>
          <cell r="R234">
            <v>0.74</v>
          </cell>
          <cell r="S234">
            <v>0.47399999999999998</v>
          </cell>
          <cell r="T234">
            <v>0.47499999999999998</v>
          </cell>
          <cell r="U234">
            <v>40</v>
          </cell>
          <cell r="W234">
            <v>1055.8416699785053</v>
          </cell>
        </row>
        <row r="235">
          <cell r="A235" t="str">
            <v>CL350</v>
          </cell>
          <cell r="B235" t="str">
            <v>HP-Roof Insulation</v>
          </cell>
          <cell r="C235">
            <v>1</v>
          </cell>
          <cell r="D235">
            <v>5.318190283255339E-2</v>
          </cell>
          <cell r="E235">
            <v>1887.2856884383423</v>
          </cell>
          <cell r="G235" t="str">
            <v>GSLD</v>
          </cell>
          <cell r="H235">
            <v>20</v>
          </cell>
          <cell r="I235">
            <v>0.107</v>
          </cell>
          <cell r="J235">
            <v>0.28199999999999997</v>
          </cell>
          <cell r="K235">
            <v>0.52800000000000002</v>
          </cell>
          <cell r="L235">
            <v>0.752</v>
          </cell>
          <cell r="M235">
            <v>0.85199999999999998</v>
          </cell>
          <cell r="N235">
            <v>0.879</v>
          </cell>
          <cell r="O235">
            <v>0.93400000000000005</v>
          </cell>
          <cell r="P235">
            <v>0.92400000000000004</v>
          </cell>
          <cell r="Q235">
            <v>0.91600000000000004</v>
          </cell>
          <cell r="R235">
            <v>0.74</v>
          </cell>
          <cell r="S235">
            <v>0.47399999999999998</v>
          </cell>
          <cell r="T235">
            <v>0.47499999999999998</v>
          </cell>
          <cell r="U235">
            <v>40</v>
          </cell>
          <cell r="W235">
            <v>1278.4413474938499</v>
          </cell>
        </row>
        <row r="236">
          <cell r="A236" t="str">
            <v>CL351</v>
          </cell>
          <cell r="B236" t="str">
            <v>Cool Roof - DX</v>
          </cell>
          <cell r="C236">
            <v>1</v>
          </cell>
          <cell r="D236">
            <v>0</v>
          </cell>
          <cell r="E236">
            <v>2842.5470434935228</v>
          </cell>
          <cell r="G236" t="str">
            <v>GSLDR</v>
          </cell>
          <cell r="H236">
            <v>15</v>
          </cell>
          <cell r="I236">
            <v>1</v>
          </cell>
          <cell r="J236">
            <v>1</v>
          </cell>
          <cell r="K236">
            <v>1</v>
          </cell>
          <cell r="L236">
            <v>1</v>
          </cell>
          <cell r="M236">
            <v>1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40</v>
          </cell>
          <cell r="W236">
            <v>3218.8418259968635</v>
          </cell>
        </row>
        <row r="237">
          <cell r="A237" t="str">
            <v>CL361</v>
          </cell>
          <cell r="B237" t="str">
            <v>HE PTAC, EER=9.6, 1 ton</v>
          </cell>
          <cell r="C237">
            <v>1</v>
          </cell>
          <cell r="D237">
            <v>0</v>
          </cell>
          <cell r="E237">
            <v>6849.2850431230272</v>
          </cell>
          <cell r="G237" t="str">
            <v>GSLD</v>
          </cell>
          <cell r="H237">
            <v>15</v>
          </cell>
          <cell r="I237">
            <v>1</v>
          </cell>
          <cell r="J237">
            <v>1</v>
          </cell>
          <cell r="K237">
            <v>1</v>
          </cell>
          <cell r="L237">
            <v>1</v>
          </cell>
          <cell r="M237">
            <v>1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  <cell r="T237">
            <v>1</v>
          </cell>
          <cell r="U237">
            <v>43</v>
          </cell>
          <cell r="W237">
            <v>1617.4687621368316</v>
          </cell>
        </row>
        <row r="238">
          <cell r="A238" t="str">
            <v>CL362</v>
          </cell>
          <cell r="B238" t="str">
            <v>Occupancy Sensor (hotels)</v>
          </cell>
          <cell r="C238">
            <v>1</v>
          </cell>
          <cell r="D238">
            <v>8.1544258046237647E-2</v>
          </cell>
          <cell r="E238">
            <v>19979.88696652092</v>
          </cell>
          <cell r="G238" t="str">
            <v>GSLD</v>
          </cell>
          <cell r="H238">
            <v>15</v>
          </cell>
          <cell r="I238">
            <v>1</v>
          </cell>
          <cell r="J238">
            <v>1</v>
          </cell>
          <cell r="K238">
            <v>1</v>
          </cell>
          <cell r="L238">
            <v>1</v>
          </cell>
          <cell r="M238">
            <v>1</v>
          </cell>
          <cell r="N238">
            <v>1</v>
          </cell>
          <cell r="O238">
            <v>1</v>
          </cell>
          <cell r="P238">
            <v>1</v>
          </cell>
          <cell r="Q238">
            <v>1</v>
          </cell>
          <cell r="R238">
            <v>1</v>
          </cell>
          <cell r="S238">
            <v>1</v>
          </cell>
          <cell r="T238">
            <v>1</v>
          </cell>
          <cell r="U238">
            <v>43</v>
          </cell>
          <cell r="W238">
            <v>8935.3453255100412</v>
          </cell>
        </row>
        <row r="239">
          <cell r="A239" t="str">
            <v>CL401</v>
          </cell>
          <cell r="B239" t="str">
            <v>High Efficiency Fan Motor, 15hp, 1800rpm, 92.4%</v>
          </cell>
          <cell r="C239">
            <v>1</v>
          </cell>
          <cell r="D239">
            <v>1.8198082206704895</v>
          </cell>
          <cell r="E239">
            <v>7902.7723861632658</v>
          </cell>
          <cell r="G239" t="str">
            <v>GSLD</v>
          </cell>
          <cell r="H239">
            <v>15</v>
          </cell>
          <cell r="I239">
            <v>1</v>
          </cell>
          <cell r="J239">
            <v>1</v>
          </cell>
          <cell r="K239">
            <v>1</v>
          </cell>
          <cell r="L239">
            <v>1</v>
          </cell>
          <cell r="M239">
            <v>1</v>
          </cell>
          <cell r="N239">
            <v>1</v>
          </cell>
          <cell r="O239">
            <v>1</v>
          </cell>
          <cell r="P239">
            <v>1</v>
          </cell>
          <cell r="Q239">
            <v>1</v>
          </cell>
          <cell r="R239">
            <v>1</v>
          </cell>
          <cell r="S239">
            <v>1</v>
          </cell>
          <cell r="T239">
            <v>1</v>
          </cell>
          <cell r="U239">
            <v>43</v>
          </cell>
          <cell r="W239">
            <v>3560.6814791776678</v>
          </cell>
        </row>
        <row r="240">
          <cell r="A240" t="str">
            <v>CL402</v>
          </cell>
          <cell r="B240" t="str">
            <v>Variable Speed Drive Control</v>
          </cell>
          <cell r="C240">
            <v>1</v>
          </cell>
          <cell r="D240">
            <v>1.8198082206704898</v>
          </cell>
          <cell r="E240">
            <v>31611.089544653063</v>
          </cell>
          <cell r="G240" t="str">
            <v>GSLD</v>
          </cell>
          <cell r="H240">
            <v>15</v>
          </cell>
          <cell r="I240">
            <v>1</v>
          </cell>
          <cell r="J240">
            <v>1</v>
          </cell>
          <cell r="K240">
            <v>1</v>
          </cell>
          <cell r="L240">
            <v>1</v>
          </cell>
          <cell r="M240">
            <v>1</v>
          </cell>
          <cell r="N240">
            <v>1</v>
          </cell>
          <cell r="O240">
            <v>1</v>
          </cell>
          <cell r="P240">
            <v>1</v>
          </cell>
          <cell r="Q240">
            <v>1</v>
          </cell>
          <cell r="R240">
            <v>1</v>
          </cell>
          <cell r="S240">
            <v>1</v>
          </cell>
          <cell r="T240">
            <v>1</v>
          </cell>
          <cell r="U240">
            <v>43</v>
          </cell>
          <cell r="W240">
            <v>12389.318938375831</v>
          </cell>
        </row>
        <row r="241">
          <cell r="A241" t="str">
            <v>CL403</v>
          </cell>
          <cell r="B241" t="str">
            <v>Air Handler Optimization</v>
          </cell>
          <cell r="C241">
            <v>1</v>
          </cell>
          <cell r="D241">
            <v>1.8198082206704895</v>
          </cell>
          <cell r="E241">
            <v>31611.089544653063</v>
          </cell>
          <cell r="G241" t="str">
            <v>GSLD</v>
          </cell>
          <cell r="H241">
            <v>8</v>
          </cell>
          <cell r="I241">
            <v>1</v>
          </cell>
          <cell r="J241">
            <v>1</v>
          </cell>
          <cell r="K241">
            <v>1</v>
          </cell>
          <cell r="L241">
            <v>1</v>
          </cell>
          <cell r="M241">
            <v>1</v>
          </cell>
          <cell r="N241">
            <v>1</v>
          </cell>
          <cell r="O241">
            <v>1</v>
          </cell>
          <cell r="P241">
            <v>1</v>
          </cell>
          <cell r="Q241">
            <v>1</v>
          </cell>
          <cell r="R241">
            <v>1</v>
          </cell>
          <cell r="S241">
            <v>1</v>
          </cell>
          <cell r="T241">
            <v>1</v>
          </cell>
          <cell r="U241">
            <v>43</v>
          </cell>
          <cell r="W241">
            <v>10585.401436811257</v>
          </cell>
        </row>
        <row r="242">
          <cell r="A242" t="str">
            <v>CL404</v>
          </cell>
          <cell r="B242" t="str">
            <v>Electronically Commutated Motors (ECM) on an Air Handler Unit</v>
          </cell>
          <cell r="C242">
            <v>1</v>
          </cell>
          <cell r="D242">
            <v>0</v>
          </cell>
          <cell r="E242">
            <v>8146.0706221160681</v>
          </cell>
          <cell r="G242" t="str">
            <v>GSLD</v>
          </cell>
          <cell r="H242">
            <v>15</v>
          </cell>
          <cell r="I242">
            <v>1</v>
          </cell>
          <cell r="J242">
            <v>1</v>
          </cell>
          <cell r="K242">
            <v>1</v>
          </cell>
          <cell r="L242">
            <v>1</v>
          </cell>
          <cell r="M242">
            <v>1</v>
          </cell>
          <cell r="N242">
            <v>1</v>
          </cell>
          <cell r="O242">
            <v>1</v>
          </cell>
          <cell r="P242">
            <v>1</v>
          </cell>
          <cell r="Q242">
            <v>1</v>
          </cell>
          <cell r="R242">
            <v>1</v>
          </cell>
          <cell r="S242">
            <v>1</v>
          </cell>
          <cell r="T242">
            <v>1</v>
          </cell>
          <cell r="U242">
            <v>43</v>
          </cell>
          <cell r="W242">
            <v>1998.9680792004472</v>
          </cell>
        </row>
        <row r="243">
          <cell r="A243" t="str">
            <v>CL405</v>
          </cell>
          <cell r="B243" t="str">
            <v>Demand Control Ventilation (DCV)</v>
          </cell>
          <cell r="C243">
            <v>1</v>
          </cell>
          <cell r="D243">
            <v>4.2857603846463723</v>
          </cell>
          <cell r="E243">
            <v>1987.3428057976112</v>
          </cell>
          <cell r="G243" t="str">
            <v>GSLD</v>
          </cell>
          <cell r="H243">
            <v>15</v>
          </cell>
          <cell r="I243">
            <v>1</v>
          </cell>
          <cell r="J243">
            <v>1</v>
          </cell>
          <cell r="K243">
            <v>1</v>
          </cell>
          <cell r="L243">
            <v>1</v>
          </cell>
          <cell r="M243">
            <v>1</v>
          </cell>
          <cell r="N243">
            <v>1</v>
          </cell>
          <cell r="O243">
            <v>1</v>
          </cell>
          <cell r="P243">
            <v>1</v>
          </cell>
          <cell r="Q243">
            <v>1</v>
          </cell>
          <cell r="R243">
            <v>1</v>
          </cell>
          <cell r="S243">
            <v>1</v>
          </cell>
          <cell r="T243">
            <v>1</v>
          </cell>
          <cell r="U243">
            <v>43</v>
          </cell>
          <cell r="W243">
            <v>40493.496935071991</v>
          </cell>
        </row>
        <row r="244">
          <cell r="A244" t="str">
            <v>CL406</v>
          </cell>
          <cell r="B244" t="str">
            <v>Energy Recovery Ventilation (ERV)</v>
          </cell>
          <cell r="C244">
            <v>1</v>
          </cell>
          <cell r="D244">
            <v>2.2489503572439205</v>
          </cell>
          <cell r="E244">
            <v>1460.5421150001005</v>
          </cell>
          <cell r="G244" t="str">
            <v>GSLD</v>
          </cell>
          <cell r="H244">
            <v>20</v>
          </cell>
          <cell r="I244">
            <v>1</v>
          </cell>
          <cell r="J244">
            <v>1</v>
          </cell>
          <cell r="K244">
            <v>1</v>
          </cell>
          <cell r="L244">
            <v>1</v>
          </cell>
          <cell r="M244">
            <v>1</v>
          </cell>
          <cell r="N244">
            <v>1</v>
          </cell>
          <cell r="O244">
            <v>1</v>
          </cell>
          <cell r="P244">
            <v>1</v>
          </cell>
          <cell r="Q244">
            <v>1</v>
          </cell>
          <cell r="R244">
            <v>1</v>
          </cell>
          <cell r="S244">
            <v>1</v>
          </cell>
          <cell r="T244">
            <v>1</v>
          </cell>
          <cell r="U244">
            <v>37</v>
          </cell>
          <cell r="W244">
            <v>4478.5310186977958</v>
          </cell>
        </row>
        <row r="245">
          <cell r="A245" t="str">
            <v>CL407</v>
          </cell>
          <cell r="B245" t="str">
            <v>Separate Makeup Air / Exhaust Hoods AC</v>
          </cell>
          <cell r="C245">
            <v>1</v>
          </cell>
          <cell r="D245">
            <v>0.19552291373138816</v>
          </cell>
          <cell r="E245">
            <v>8315.5901534033819</v>
          </cell>
          <cell r="G245" t="str">
            <v>GSLD</v>
          </cell>
          <cell r="H245">
            <v>15</v>
          </cell>
          <cell r="I245">
            <v>1</v>
          </cell>
          <cell r="J245">
            <v>1</v>
          </cell>
          <cell r="K245">
            <v>1</v>
          </cell>
          <cell r="L245">
            <v>1</v>
          </cell>
          <cell r="M245">
            <v>1</v>
          </cell>
          <cell r="N245">
            <v>1</v>
          </cell>
          <cell r="O245">
            <v>1</v>
          </cell>
          <cell r="P245">
            <v>1</v>
          </cell>
          <cell r="Q245">
            <v>1</v>
          </cell>
          <cell r="R245">
            <v>1</v>
          </cell>
          <cell r="S245">
            <v>1</v>
          </cell>
          <cell r="T245">
            <v>1</v>
          </cell>
          <cell r="U245">
            <v>37</v>
          </cell>
          <cell r="W245">
            <v>38.559479921827233</v>
          </cell>
        </row>
        <row r="246">
          <cell r="A246" t="str">
            <v>CL501</v>
          </cell>
          <cell r="B246" t="str">
            <v>High-efficiency fan motors</v>
          </cell>
          <cell r="C246">
            <v>1</v>
          </cell>
          <cell r="D246">
            <v>0.82102600268903481</v>
          </cell>
          <cell r="E246">
            <v>8066.5732996738361</v>
          </cell>
          <cell r="G246" t="str">
            <v>GSLD</v>
          </cell>
          <cell r="H246">
            <v>16</v>
          </cell>
          <cell r="I246">
            <v>1</v>
          </cell>
          <cell r="J246">
            <v>1</v>
          </cell>
          <cell r="K246">
            <v>1</v>
          </cell>
          <cell r="L246">
            <v>1</v>
          </cell>
          <cell r="M246">
            <v>1</v>
          </cell>
          <cell r="N246">
            <v>1</v>
          </cell>
          <cell r="O246">
            <v>1</v>
          </cell>
          <cell r="P246">
            <v>1</v>
          </cell>
          <cell r="Q246">
            <v>1</v>
          </cell>
          <cell r="R246">
            <v>1</v>
          </cell>
          <cell r="S246">
            <v>1</v>
          </cell>
          <cell r="T246">
            <v>1</v>
          </cell>
          <cell r="U246">
            <v>98</v>
          </cell>
          <cell r="W246">
            <v>3439.6741270494067</v>
          </cell>
        </row>
        <row r="247">
          <cell r="A247" t="str">
            <v>CL502</v>
          </cell>
          <cell r="B247" t="str">
            <v>Strip curtains for walk-ins</v>
          </cell>
          <cell r="C247">
            <v>1</v>
          </cell>
          <cell r="D247">
            <v>0.8210260026890347</v>
          </cell>
          <cell r="E247">
            <v>8066.5732996738352</v>
          </cell>
          <cell r="G247" t="str">
            <v>GSLD</v>
          </cell>
          <cell r="H247">
            <v>4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98</v>
          </cell>
          <cell r="W247">
            <v>371.19614585365656</v>
          </cell>
        </row>
        <row r="248">
          <cell r="A248" t="str">
            <v>CL503</v>
          </cell>
          <cell r="B248" t="str">
            <v>Night covers for display cases</v>
          </cell>
          <cell r="C248">
            <v>1</v>
          </cell>
          <cell r="D248">
            <v>1.4720903279182462</v>
          </cell>
          <cell r="E248">
            <v>14463.274603972564</v>
          </cell>
          <cell r="G248" t="str">
            <v>GSLD</v>
          </cell>
          <cell r="H248">
            <v>5</v>
          </cell>
          <cell r="I248">
            <v>1</v>
          </cell>
          <cell r="J248">
            <v>1</v>
          </cell>
          <cell r="K248">
            <v>1</v>
          </cell>
          <cell r="L248">
            <v>1</v>
          </cell>
          <cell r="M248">
            <v>1</v>
          </cell>
          <cell r="N248">
            <v>1</v>
          </cell>
          <cell r="O248">
            <v>1</v>
          </cell>
          <cell r="P248">
            <v>1</v>
          </cell>
          <cell r="Q248">
            <v>1</v>
          </cell>
          <cell r="R248">
            <v>1</v>
          </cell>
          <cell r="S248">
            <v>1</v>
          </cell>
          <cell r="T248">
            <v>1</v>
          </cell>
          <cell r="U248">
            <v>98</v>
          </cell>
          <cell r="W248">
            <v>1137.75</v>
          </cell>
        </row>
        <row r="249">
          <cell r="A249" t="str">
            <v>CL504</v>
          </cell>
          <cell r="B249" t="str">
            <v>Evaporator fan controller for MT walk-ins</v>
          </cell>
          <cell r="C249">
            <v>1</v>
          </cell>
          <cell r="D249">
            <v>0.82102600268903481</v>
          </cell>
          <cell r="E249">
            <v>8066.573299673837</v>
          </cell>
          <cell r="G249" t="str">
            <v>GSLD</v>
          </cell>
          <cell r="H249">
            <v>5</v>
          </cell>
          <cell r="I249">
            <v>1</v>
          </cell>
          <cell r="J249">
            <v>1</v>
          </cell>
          <cell r="K249">
            <v>1</v>
          </cell>
          <cell r="L249">
            <v>1</v>
          </cell>
          <cell r="M249">
            <v>1</v>
          </cell>
          <cell r="N249">
            <v>1</v>
          </cell>
          <cell r="O249">
            <v>1</v>
          </cell>
          <cell r="P249">
            <v>1</v>
          </cell>
          <cell r="Q249">
            <v>1</v>
          </cell>
          <cell r="R249">
            <v>1</v>
          </cell>
          <cell r="S249">
            <v>1</v>
          </cell>
          <cell r="T249">
            <v>1</v>
          </cell>
          <cell r="U249">
            <v>98</v>
          </cell>
          <cell r="W249">
            <v>3432.0676704525613</v>
          </cell>
        </row>
        <row r="250">
          <cell r="A250" t="str">
            <v>CL505</v>
          </cell>
          <cell r="B250" t="str">
            <v xml:space="preserve">Efficient compressor motor </v>
          </cell>
          <cell r="C250">
            <v>1</v>
          </cell>
          <cell r="D250">
            <v>0.82102600268903481</v>
          </cell>
          <cell r="E250">
            <v>8066.573299673837</v>
          </cell>
          <cell r="G250" t="str">
            <v>GSLD</v>
          </cell>
          <cell r="H250">
            <v>10</v>
          </cell>
          <cell r="I250">
            <v>1</v>
          </cell>
          <cell r="J250">
            <v>1</v>
          </cell>
          <cell r="K250">
            <v>1</v>
          </cell>
          <cell r="L250">
            <v>1</v>
          </cell>
          <cell r="M250">
            <v>1</v>
          </cell>
          <cell r="N250">
            <v>1</v>
          </cell>
          <cell r="O250">
            <v>1</v>
          </cell>
          <cell r="P250">
            <v>1</v>
          </cell>
          <cell r="Q250">
            <v>1</v>
          </cell>
          <cell r="R250">
            <v>1</v>
          </cell>
          <cell r="S250">
            <v>1</v>
          </cell>
          <cell r="T250">
            <v>1</v>
          </cell>
          <cell r="U250">
            <v>98</v>
          </cell>
          <cell r="W250">
            <v>353.63709082363607</v>
          </cell>
        </row>
        <row r="251">
          <cell r="A251" t="str">
            <v>CL506</v>
          </cell>
          <cell r="B251" t="str">
            <v>Compressor VSD retrofit</v>
          </cell>
          <cell r="C251">
            <v>1</v>
          </cell>
          <cell r="D251">
            <v>0.82102600268903481</v>
          </cell>
          <cell r="E251">
            <v>16133.14659934767</v>
          </cell>
          <cell r="G251" t="str">
            <v>GSLD</v>
          </cell>
          <cell r="H251">
            <v>10</v>
          </cell>
          <cell r="I251">
            <v>1</v>
          </cell>
          <cell r="J251">
            <v>1</v>
          </cell>
          <cell r="K251">
            <v>1</v>
          </cell>
          <cell r="L251">
            <v>1</v>
          </cell>
          <cell r="M251">
            <v>1</v>
          </cell>
          <cell r="N251">
            <v>1</v>
          </cell>
          <cell r="O251">
            <v>1</v>
          </cell>
          <cell r="P251">
            <v>1</v>
          </cell>
          <cell r="Q251">
            <v>1</v>
          </cell>
          <cell r="R251">
            <v>1</v>
          </cell>
          <cell r="S251">
            <v>1</v>
          </cell>
          <cell r="T251">
            <v>1</v>
          </cell>
          <cell r="U251">
            <v>98</v>
          </cell>
          <cell r="W251">
            <v>4491.0915824186304</v>
          </cell>
        </row>
        <row r="252">
          <cell r="A252" t="str">
            <v>CL507</v>
          </cell>
          <cell r="B252" t="str">
            <v>Floating head pressure controls</v>
          </cell>
          <cell r="C252">
            <v>1</v>
          </cell>
          <cell r="D252">
            <v>0.8210260026890347</v>
          </cell>
          <cell r="E252">
            <v>8066.5732996738361</v>
          </cell>
          <cell r="G252" t="str">
            <v>GSLD</v>
          </cell>
          <cell r="H252">
            <v>16</v>
          </cell>
          <cell r="I252">
            <v>1</v>
          </cell>
          <cell r="J252">
            <v>1</v>
          </cell>
          <cell r="K252">
            <v>1</v>
          </cell>
          <cell r="L252">
            <v>1</v>
          </cell>
          <cell r="M252">
            <v>1</v>
          </cell>
          <cell r="N252">
            <v>1</v>
          </cell>
          <cell r="O252">
            <v>1</v>
          </cell>
          <cell r="P252">
            <v>1</v>
          </cell>
          <cell r="Q252">
            <v>1</v>
          </cell>
          <cell r="R252">
            <v>1</v>
          </cell>
          <cell r="S252">
            <v>1</v>
          </cell>
          <cell r="T252">
            <v>1</v>
          </cell>
          <cell r="U252">
            <v>98</v>
          </cell>
          <cell r="W252">
            <v>516.42527994020077</v>
          </cell>
        </row>
        <row r="253">
          <cell r="A253" t="str">
            <v>CL508</v>
          </cell>
          <cell r="B253" t="str">
            <v>Refrigeration Commissioning</v>
          </cell>
          <cell r="C253">
            <v>1</v>
          </cell>
          <cell r="D253">
            <v>0.82102600268903481</v>
          </cell>
          <cell r="E253">
            <v>8066.5732996738352</v>
          </cell>
          <cell r="G253" t="str">
            <v>GSLD</v>
          </cell>
          <cell r="H253">
            <v>3</v>
          </cell>
          <cell r="I253">
            <v>1</v>
          </cell>
          <cell r="J253">
            <v>1</v>
          </cell>
          <cell r="K253">
            <v>1</v>
          </cell>
          <cell r="L253">
            <v>1</v>
          </cell>
          <cell r="M253">
            <v>1</v>
          </cell>
          <cell r="N253">
            <v>1</v>
          </cell>
          <cell r="O253">
            <v>1</v>
          </cell>
          <cell r="P253">
            <v>1</v>
          </cell>
          <cell r="Q253">
            <v>1</v>
          </cell>
          <cell r="R253">
            <v>1</v>
          </cell>
          <cell r="S253">
            <v>1</v>
          </cell>
          <cell r="T253">
            <v>1</v>
          </cell>
          <cell r="U253">
            <v>98</v>
          </cell>
          <cell r="W253">
            <v>1377.3462184644336</v>
          </cell>
        </row>
        <row r="254">
          <cell r="A254" t="str">
            <v>CL509</v>
          </cell>
          <cell r="B254" t="str">
            <v xml:space="preserve">Demand Hot Gas Defrost </v>
          </cell>
          <cell r="C254">
            <v>1</v>
          </cell>
          <cell r="D254">
            <v>0.82102600268903481</v>
          </cell>
          <cell r="E254">
            <v>8066.573299673837</v>
          </cell>
          <cell r="G254" t="str">
            <v>GSLD</v>
          </cell>
          <cell r="H254">
            <v>10</v>
          </cell>
          <cell r="I254">
            <v>1</v>
          </cell>
          <cell r="J254">
            <v>1</v>
          </cell>
          <cell r="K254">
            <v>1</v>
          </cell>
          <cell r="L254">
            <v>1</v>
          </cell>
          <cell r="M254">
            <v>1</v>
          </cell>
          <cell r="N254">
            <v>1</v>
          </cell>
          <cell r="O254">
            <v>1</v>
          </cell>
          <cell r="P254">
            <v>1</v>
          </cell>
          <cell r="Q254">
            <v>1</v>
          </cell>
          <cell r="R254">
            <v>1</v>
          </cell>
          <cell r="S254">
            <v>1</v>
          </cell>
          <cell r="T254">
            <v>1</v>
          </cell>
          <cell r="U254">
            <v>98</v>
          </cell>
          <cell r="W254">
            <v>375.1685725496904</v>
          </cell>
        </row>
        <row r="255">
          <cell r="A255" t="str">
            <v>CL510</v>
          </cell>
          <cell r="B255" t="str">
            <v>Demand Defrost Electric</v>
          </cell>
          <cell r="C255">
            <v>1</v>
          </cell>
          <cell r="D255">
            <v>0.82102600268903492</v>
          </cell>
          <cell r="E255">
            <v>8066.5732996738361</v>
          </cell>
          <cell r="G255" t="str">
            <v>GSLD</v>
          </cell>
          <cell r="H255">
            <v>10</v>
          </cell>
          <cell r="I255">
            <v>1</v>
          </cell>
          <cell r="J255">
            <v>1</v>
          </cell>
          <cell r="K255">
            <v>1</v>
          </cell>
          <cell r="L255">
            <v>1</v>
          </cell>
          <cell r="M255">
            <v>1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1</v>
          </cell>
          <cell r="S255">
            <v>1</v>
          </cell>
          <cell r="T255">
            <v>1</v>
          </cell>
          <cell r="U255">
            <v>98</v>
          </cell>
          <cell r="W255">
            <v>104.47948320639406</v>
          </cell>
        </row>
        <row r="256">
          <cell r="A256" t="str">
            <v>CL511</v>
          </cell>
          <cell r="B256" t="str">
            <v>Anti-sweat (humidistat) controls</v>
          </cell>
          <cell r="C256">
            <v>1</v>
          </cell>
          <cell r="D256">
            <v>1.6420520053780696</v>
          </cell>
          <cell r="E256">
            <v>16133.146599347672</v>
          </cell>
          <cell r="G256" t="str">
            <v>GSLD</v>
          </cell>
          <cell r="H256">
            <v>12</v>
          </cell>
          <cell r="I256">
            <v>1</v>
          </cell>
          <cell r="J256">
            <v>1</v>
          </cell>
          <cell r="K256">
            <v>1</v>
          </cell>
          <cell r="L256">
            <v>1</v>
          </cell>
          <cell r="M256">
            <v>1</v>
          </cell>
          <cell r="N256">
            <v>1</v>
          </cell>
          <cell r="O256">
            <v>1</v>
          </cell>
          <cell r="P256">
            <v>1</v>
          </cell>
          <cell r="Q256">
            <v>1</v>
          </cell>
          <cell r="R256">
            <v>1</v>
          </cell>
          <cell r="S256">
            <v>1</v>
          </cell>
          <cell r="T256">
            <v>1</v>
          </cell>
          <cell r="U256">
            <v>98</v>
          </cell>
          <cell r="W256">
            <v>1990.3722627508087</v>
          </cell>
        </row>
        <row r="257">
          <cell r="A257" t="str">
            <v>CL513</v>
          </cell>
          <cell r="B257" t="str">
            <v>High R-Value Glass Doors</v>
          </cell>
          <cell r="C257">
            <v>1</v>
          </cell>
          <cell r="D257">
            <v>0.8210260026890347</v>
          </cell>
          <cell r="E257">
            <v>8066.573299673837</v>
          </cell>
          <cell r="G257" t="str">
            <v>GSLD</v>
          </cell>
          <cell r="H257">
            <v>10</v>
          </cell>
          <cell r="I257">
            <v>1</v>
          </cell>
          <cell r="J257">
            <v>1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>
            <v>1</v>
          </cell>
          <cell r="R257">
            <v>1</v>
          </cell>
          <cell r="S257">
            <v>1</v>
          </cell>
          <cell r="T257">
            <v>1</v>
          </cell>
          <cell r="U257">
            <v>98</v>
          </cell>
          <cell r="W257">
            <v>3299.4798710497298</v>
          </cell>
        </row>
        <row r="258">
          <cell r="A258" t="str">
            <v>CL514</v>
          </cell>
          <cell r="B258" t="str">
            <v>Multiplex Compressor System</v>
          </cell>
          <cell r="C258">
            <v>1</v>
          </cell>
          <cell r="D258">
            <v>0.8210260026890347</v>
          </cell>
          <cell r="E258">
            <v>8066.5732996738361</v>
          </cell>
          <cell r="G258" t="str">
            <v>GSLD</v>
          </cell>
          <cell r="H258">
            <v>14</v>
          </cell>
          <cell r="I258">
            <v>1</v>
          </cell>
          <cell r="J258">
            <v>1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>
            <v>1</v>
          </cell>
          <cell r="R258">
            <v>1</v>
          </cell>
          <cell r="S258">
            <v>1</v>
          </cell>
          <cell r="T258">
            <v>1</v>
          </cell>
          <cell r="U258">
            <v>98</v>
          </cell>
          <cell r="W258">
            <v>7459.1338745926287</v>
          </cell>
        </row>
        <row r="259">
          <cell r="A259" t="str">
            <v>CL515</v>
          </cell>
          <cell r="B259" t="str">
            <v>Oversized Air Cooled Condenser</v>
          </cell>
          <cell r="C259">
            <v>1</v>
          </cell>
          <cell r="D259">
            <v>0.82102600268903481</v>
          </cell>
          <cell r="E259">
            <v>8066.5732996738361</v>
          </cell>
          <cell r="G259" t="str">
            <v>GSLD</v>
          </cell>
          <cell r="H259">
            <v>16</v>
          </cell>
          <cell r="I259">
            <v>1</v>
          </cell>
          <cell r="J259">
            <v>1</v>
          </cell>
          <cell r="K259">
            <v>1</v>
          </cell>
          <cell r="L259">
            <v>1</v>
          </cell>
          <cell r="M259">
            <v>1</v>
          </cell>
          <cell r="N259">
            <v>1</v>
          </cell>
          <cell r="O259">
            <v>1</v>
          </cell>
          <cell r="P259">
            <v>1</v>
          </cell>
          <cell r="Q259">
            <v>1</v>
          </cell>
          <cell r="R259">
            <v>1</v>
          </cell>
          <cell r="S259">
            <v>1</v>
          </cell>
          <cell r="T259">
            <v>1</v>
          </cell>
          <cell r="U259">
            <v>98</v>
          </cell>
          <cell r="W259">
            <v>2147.2670947693518</v>
          </cell>
        </row>
        <row r="260">
          <cell r="A260" t="str">
            <v>CL516</v>
          </cell>
          <cell r="B260" t="str">
            <v>Freezer-Cooler Replacement Gaskets</v>
          </cell>
          <cell r="C260">
            <v>1</v>
          </cell>
          <cell r="D260">
            <v>0.8210260026890347</v>
          </cell>
          <cell r="E260">
            <v>8066.5732996738361</v>
          </cell>
          <cell r="G260" t="str">
            <v>GSLD</v>
          </cell>
          <cell r="H260">
            <v>4</v>
          </cell>
          <cell r="I260">
            <v>1</v>
          </cell>
          <cell r="J260">
            <v>1</v>
          </cell>
          <cell r="K260">
            <v>1</v>
          </cell>
          <cell r="L260">
            <v>1</v>
          </cell>
          <cell r="M260">
            <v>1</v>
          </cell>
          <cell r="N260">
            <v>1</v>
          </cell>
          <cell r="O260">
            <v>1</v>
          </cell>
          <cell r="P260">
            <v>1</v>
          </cell>
          <cell r="Q260">
            <v>1</v>
          </cell>
          <cell r="R260">
            <v>1</v>
          </cell>
          <cell r="S260">
            <v>1</v>
          </cell>
          <cell r="T260">
            <v>1</v>
          </cell>
          <cell r="U260">
            <v>98</v>
          </cell>
          <cell r="W260">
            <v>137.45958750663019</v>
          </cell>
        </row>
        <row r="261">
          <cell r="A261" t="str">
            <v>CL517</v>
          </cell>
          <cell r="B261" t="str">
            <v>LED Display Lighting</v>
          </cell>
          <cell r="C261">
            <v>1</v>
          </cell>
          <cell r="D261">
            <v>0.82102600268903458</v>
          </cell>
          <cell r="E261">
            <v>8066.5732996738352</v>
          </cell>
          <cell r="G261" t="str">
            <v>GSLD</v>
          </cell>
          <cell r="H261">
            <v>10</v>
          </cell>
          <cell r="I261">
            <v>1</v>
          </cell>
          <cell r="J261">
            <v>1</v>
          </cell>
          <cell r="K261">
            <v>1</v>
          </cell>
          <cell r="L261">
            <v>1</v>
          </cell>
          <cell r="M261">
            <v>1</v>
          </cell>
          <cell r="N261">
            <v>1</v>
          </cell>
          <cell r="O261">
            <v>1</v>
          </cell>
          <cell r="P261">
            <v>1</v>
          </cell>
          <cell r="Q261">
            <v>1</v>
          </cell>
          <cell r="R261">
            <v>1</v>
          </cell>
          <cell r="S261">
            <v>1</v>
          </cell>
          <cell r="T261">
            <v>1</v>
          </cell>
          <cell r="U261">
            <v>98</v>
          </cell>
          <cell r="W261">
            <v>7129.539571085299</v>
          </cell>
        </row>
        <row r="262">
          <cell r="A262" t="str">
            <v>CL601</v>
          </cell>
          <cell r="B262" t="str">
            <v>High Efficiency Water Heater (electric)</v>
          </cell>
          <cell r="C262">
            <v>1</v>
          </cell>
          <cell r="D262">
            <v>0.68575060262480392</v>
          </cell>
          <cell r="E262">
            <v>11047.671076815108</v>
          </cell>
          <cell r="G262" t="str">
            <v>GSLD</v>
          </cell>
          <cell r="H262">
            <v>15</v>
          </cell>
          <cell r="I262">
            <v>1</v>
          </cell>
          <cell r="J262">
            <v>1</v>
          </cell>
          <cell r="K262">
            <v>1</v>
          </cell>
          <cell r="L262">
            <v>1</v>
          </cell>
          <cell r="M262">
            <v>1</v>
          </cell>
          <cell r="N262">
            <v>1</v>
          </cell>
          <cell r="O262">
            <v>1</v>
          </cell>
          <cell r="P262">
            <v>1</v>
          </cell>
          <cell r="Q262">
            <v>1</v>
          </cell>
          <cell r="R262">
            <v>1</v>
          </cell>
          <cell r="S262">
            <v>1</v>
          </cell>
          <cell r="T262">
            <v>1</v>
          </cell>
          <cell r="U262">
            <v>172</v>
          </cell>
          <cell r="W262">
            <v>5855.7250407051488</v>
          </cell>
        </row>
        <row r="263">
          <cell r="A263" t="str">
            <v>CL603</v>
          </cell>
          <cell r="B263" t="str">
            <v>Heat Pump Water Heater (air source)</v>
          </cell>
          <cell r="C263">
            <v>1</v>
          </cell>
          <cell r="D263">
            <v>0.68575060262480392</v>
          </cell>
          <cell r="E263">
            <v>11047.671076815108</v>
          </cell>
          <cell r="G263" t="str">
            <v>GSLD</v>
          </cell>
          <cell r="H263">
            <v>15</v>
          </cell>
          <cell r="I263">
            <v>1</v>
          </cell>
          <cell r="J263">
            <v>1</v>
          </cell>
          <cell r="K263">
            <v>1</v>
          </cell>
          <cell r="L263">
            <v>1</v>
          </cell>
          <cell r="M263">
            <v>1</v>
          </cell>
          <cell r="N263">
            <v>1</v>
          </cell>
          <cell r="O263">
            <v>1</v>
          </cell>
          <cell r="P263">
            <v>1</v>
          </cell>
          <cell r="Q263">
            <v>1</v>
          </cell>
          <cell r="R263">
            <v>1</v>
          </cell>
          <cell r="S263">
            <v>1</v>
          </cell>
          <cell r="T263">
            <v>1</v>
          </cell>
          <cell r="U263">
            <v>172</v>
          </cell>
          <cell r="W263">
            <v>3767.5166214256024</v>
          </cell>
        </row>
        <row r="264">
          <cell r="A264" t="str">
            <v>CL606</v>
          </cell>
          <cell r="B264" t="str">
            <v>Demand controlled circulating systems</v>
          </cell>
          <cell r="C264">
            <v>1</v>
          </cell>
          <cell r="D264">
            <v>0.68575060262480392</v>
          </cell>
          <cell r="E264">
            <v>11047.671076815108</v>
          </cell>
          <cell r="G264" t="str">
            <v>GSLD</v>
          </cell>
          <cell r="H264">
            <v>15</v>
          </cell>
          <cell r="I264">
            <v>1</v>
          </cell>
          <cell r="J264">
            <v>1</v>
          </cell>
          <cell r="K264">
            <v>1</v>
          </cell>
          <cell r="L264">
            <v>1</v>
          </cell>
          <cell r="M264">
            <v>1</v>
          </cell>
          <cell r="N264">
            <v>1</v>
          </cell>
          <cell r="O264">
            <v>1</v>
          </cell>
          <cell r="P264">
            <v>1</v>
          </cell>
          <cell r="Q264">
            <v>1</v>
          </cell>
          <cell r="R264">
            <v>1</v>
          </cell>
          <cell r="S264">
            <v>1</v>
          </cell>
          <cell r="T264">
            <v>1</v>
          </cell>
          <cell r="U264">
            <v>172</v>
          </cell>
          <cell r="W264">
            <v>32285.439488456574</v>
          </cell>
        </row>
        <row r="265">
          <cell r="A265" t="str">
            <v>CL608</v>
          </cell>
          <cell r="B265" t="str">
            <v>Heat Recovery Unit</v>
          </cell>
          <cell r="C265">
            <v>1</v>
          </cell>
          <cell r="D265">
            <v>0.68575060262480392</v>
          </cell>
          <cell r="E265">
            <v>11047.671076815108</v>
          </cell>
          <cell r="G265" t="str">
            <v>GSLD</v>
          </cell>
          <cell r="H265">
            <v>10</v>
          </cell>
          <cell r="I265">
            <v>1</v>
          </cell>
          <cell r="J265">
            <v>1</v>
          </cell>
          <cell r="K265">
            <v>1</v>
          </cell>
          <cell r="L265">
            <v>1</v>
          </cell>
          <cell r="M265">
            <v>1</v>
          </cell>
          <cell r="N265">
            <v>1</v>
          </cell>
          <cell r="O265">
            <v>1</v>
          </cell>
          <cell r="P265">
            <v>1</v>
          </cell>
          <cell r="Q265">
            <v>1</v>
          </cell>
          <cell r="R265">
            <v>1</v>
          </cell>
          <cell r="S265">
            <v>1</v>
          </cell>
          <cell r="T265">
            <v>1</v>
          </cell>
          <cell r="U265">
            <v>172</v>
          </cell>
          <cell r="W265">
            <v>16386.374475867884</v>
          </cell>
        </row>
        <row r="266">
          <cell r="A266" t="str">
            <v>CL609</v>
          </cell>
          <cell r="B266" t="str">
            <v>Heat Trap</v>
          </cell>
          <cell r="C266">
            <v>1</v>
          </cell>
          <cell r="D266">
            <v>0.68575060262480392</v>
          </cell>
          <cell r="E266">
            <v>11047.671076815108</v>
          </cell>
          <cell r="G266" t="str">
            <v>GSLD</v>
          </cell>
          <cell r="H266">
            <v>10</v>
          </cell>
          <cell r="I266">
            <v>1</v>
          </cell>
          <cell r="J266">
            <v>1</v>
          </cell>
          <cell r="K266">
            <v>1</v>
          </cell>
          <cell r="L266">
            <v>1</v>
          </cell>
          <cell r="M266">
            <v>1</v>
          </cell>
          <cell r="N266">
            <v>1</v>
          </cell>
          <cell r="O266">
            <v>1</v>
          </cell>
          <cell r="P266">
            <v>1</v>
          </cell>
          <cell r="Q266">
            <v>1</v>
          </cell>
          <cell r="R266">
            <v>1</v>
          </cell>
          <cell r="S266">
            <v>1</v>
          </cell>
          <cell r="T266">
            <v>1</v>
          </cell>
          <cell r="U266">
            <v>172</v>
          </cell>
          <cell r="W266">
            <v>50.424939419597109</v>
          </cell>
        </row>
        <row r="267">
          <cell r="A267" t="str">
            <v>CL610</v>
          </cell>
          <cell r="B267" t="str">
            <v>Hot Water Pipe Insulation</v>
          </cell>
          <cell r="C267">
            <v>1</v>
          </cell>
          <cell r="D267">
            <v>0.68575060262480392</v>
          </cell>
          <cell r="E267">
            <v>11047.671076815108</v>
          </cell>
          <cell r="G267" t="str">
            <v>GSLD</v>
          </cell>
          <cell r="H267">
            <v>15</v>
          </cell>
          <cell r="I267">
            <v>1</v>
          </cell>
          <cell r="J267">
            <v>1</v>
          </cell>
          <cell r="K267">
            <v>1</v>
          </cell>
          <cell r="L267">
            <v>1</v>
          </cell>
          <cell r="M267">
            <v>1</v>
          </cell>
          <cell r="N267">
            <v>1</v>
          </cell>
          <cell r="O267">
            <v>1</v>
          </cell>
          <cell r="P267">
            <v>1</v>
          </cell>
          <cell r="Q267">
            <v>1</v>
          </cell>
          <cell r="R267">
            <v>1</v>
          </cell>
          <cell r="S267">
            <v>1</v>
          </cell>
          <cell r="T267">
            <v>1</v>
          </cell>
          <cell r="U267">
            <v>172</v>
          </cell>
          <cell r="W267">
            <v>30466.635937368126</v>
          </cell>
        </row>
        <row r="268">
          <cell r="A268" t="str">
            <v>CL701</v>
          </cell>
          <cell r="B268" t="str">
            <v>PC Manual Power Management Enabling</v>
          </cell>
          <cell r="C268">
            <v>1</v>
          </cell>
          <cell r="D268">
            <v>2.7171030316655478</v>
          </cell>
          <cell r="E268">
            <v>11611.180416936664</v>
          </cell>
          <cell r="G268" t="str">
            <v>GSLD</v>
          </cell>
          <cell r="H268">
            <v>4</v>
          </cell>
          <cell r="I268">
            <v>1</v>
          </cell>
          <cell r="J268">
            <v>1</v>
          </cell>
          <cell r="K268">
            <v>1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1</v>
          </cell>
          <cell r="S268">
            <v>1</v>
          </cell>
          <cell r="T268">
            <v>1</v>
          </cell>
          <cell r="U268">
            <v>40</v>
          </cell>
          <cell r="W268">
            <v>659.20003682022661</v>
          </cell>
        </row>
        <row r="269">
          <cell r="A269" t="str">
            <v>CL702</v>
          </cell>
          <cell r="B269" t="str">
            <v>PC Network Power Management Enabling</v>
          </cell>
          <cell r="C269">
            <v>1</v>
          </cell>
          <cell r="D269">
            <v>2.7171030316655482</v>
          </cell>
          <cell r="E269">
            <v>11611.180416936664</v>
          </cell>
          <cell r="G269" t="str">
            <v>GSLD</v>
          </cell>
          <cell r="H269">
            <v>4</v>
          </cell>
          <cell r="I269">
            <v>1</v>
          </cell>
          <cell r="J269">
            <v>1</v>
          </cell>
          <cell r="K269">
            <v>1</v>
          </cell>
          <cell r="L269">
            <v>1</v>
          </cell>
          <cell r="M269">
            <v>1</v>
          </cell>
          <cell r="N269">
            <v>1</v>
          </cell>
          <cell r="O269">
            <v>1</v>
          </cell>
          <cell r="P269">
            <v>1</v>
          </cell>
          <cell r="Q269">
            <v>1</v>
          </cell>
          <cell r="R269">
            <v>1</v>
          </cell>
          <cell r="S269">
            <v>1</v>
          </cell>
          <cell r="T269">
            <v>1</v>
          </cell>
          <cell r="U269">
            <v>40</v>
          </cell>
          <cell r="W269">
            <v>177.71421432523505</v>
          </cell>
        </row>
        <row r="270">
          <cell r="A270" t="str">
            <v>CL711</v>
          </cell>
          <cell r="B270" t="str">
            <v>Energy Star or Better Monitor</v>
          </cell>
          <cell r="C270">
            <v>1</v>
          </cell>
          <cell r="D270">
            <v>1.7887356845407465</v>
          </cell>
          <cell r="E270">
            <v>7643.9253533510609</v>
          </cell>
          <cell r="G270" t="str">
            <v>GSLD</v>
          </cell>
          <cell r="H270">
            <v>4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1</v>
          </cell>
          <cell r="N270">
            <v>1</v>
          </cell>
          <cell r="O270">
            <v>1</v>
          </cell>
          <cell r="P270">
            <v>1</v>
          </cell>
          <cell r="Q270">
            <v>1</v>
          </cell>
          <cell r="R270">
            <v>1</v>
          </cell>
          <cell r="S270">
            <v>1</v>
          </cell>
          <cell r="T270">
            <v>1</v>
          </cell>
          <cell r="U270">
            <v>40</v>
          </cell>
          <cell r="W270">
            <v>0</v>
          </cell>
        </row>
        <row r="271">
          <cell r="A271" t="str">
            <v>CL712</v>
          </cell>
          <cell r="B271" t="str">
            <v>Monitor Power Management Enabling</v>
          </cell>
          <cell r="C271">
            <v>1</v>
          </cell>
          <cell r="D271">
            <v>2.7171030316655478</v>
          </cell>
          <cell r="E271">
            <v>11611.180416936664</v>
          </cell>
          <cell r="G271" t="str">
            <v>GSLD</v>
          </cell>
          <cell r="H271">
            <v>4</v>
          </cell>
          <cell r="I271">
            <v>1</v>
          </cell>
          <cell r="J271">
            <v>1</v>
          </cell>
          <cell r="K271">
            <v>1</v>
          </cell>
          <cell r="L271">
            <v>1</v>
          </cell>
          <cell r="M271">
            <v>1</v>
          </cell>
          <cell r="N271">
            <v>1</v>
          </cell>
          <cell r="O271">
            <v>1</v>
          </cell>
          <cell r="P271">
            <v>1</v>
          </cell>
          <cell r="Q271">
            <v>1</v>
          </cell>
          <cell r="R271">
            <v>1</v>
          </cell>
          <cell r="S271">
            <v>1</v>
          </cell>
          <cell r="T271">
            <v>1</v>
          </cell>
          <cell r="U271">
            <v>40</v>
          </cell>
          <cell r="W271">
            <v>382.86987962126551</v>
          </cell>
        </row>
        <row r="272">
          <cell r="A272" t="str">
            <v>CL721</v>
          </cell>
          <cell r="B272" t="str">
            <v>Energy Star or Better Monitor</v>
          </cell>
          <cell r="C272">
            <v>1</v>
          </cell>
          <cell r="D272">
            <v>1.7887356845407467</v>
          </cell>
          <cell r="E272">
            <v>7643.9253533510628</v>
          </cell>
          <cell r="G272" t="str">
            <v>GSLD</v>
          </cell>
          <cell r="H272">
            <v>4</v>
          </cell>
          <cell r="I272">
            <v>1</v>
          </cell>
          <cell r="J272">
            <v>1</v>
          </cell>
          <cell r="K272">
            <v>1</v>
          </cell>
          <cell r="L272">
            <v>1</v>
          </cell>
          <cell r="M272">
            <v>1</v>
          </cell>
          <cell r="N272">
            <v>1</v>
          </cell>
          <cell r="O272">
            <v>1</v>
          </cell>
          <cell r="P272">
            <v>1</v>
          </cell>
          <cell r="Q272">
            <v>1</v>
          </cell>
          <cell r="R272">
            <v>1</v>
          </cell>
          <cell r="S272">
            <v>1</v>
          </cell>
          <cell r="T272">
            <v>1</v>
          </cell>
          <cell r="U272">
            <v>40</v>
          </cell>
          <cell r="W272">
            <v>0</v>
          </cell>
        </row>
        <row r="273">
          <cell r="A273" t="str">
            <v>CL722</v>
          </cell>
          <cell r="B273" t="str">
            <v>Monitor Power Management Enabling</v>
          </cell>
          <cell r="C273">
            <v>1</v>
          </cell>
          <cell r="D273">
            <v>2.7171030316655487</v>
          </cell>
          <cell r="E273">
            <v>11611.180416936664</v>
          </cell>
          <cell r="G273" t="str">
            <v>GSLD</v>
          </cell>
          <cell r="H273">
            <v>4</v>
          </cell>
          <cell r="I273">
            <v>1</v>
          </cell>
          <cell r="J273">
            <v>1</v>
          </cell>
          <cell r="K273">
            <v>1</v>
          </cell>
          <cell r="L273">
            <v>1</v>
          </cell>
          <cell r="M273">
            <v>1</v>
          </cell>
          <cell r="N273">
            <v>1</v>
          </cell>
          <cell r="O273">
            <v>1</v>
          </cell>
          <cell r="P273">
            <v>1</v>
          </cell>
          <cell r="Q273">
            <v>1</v>
          </cell>
          <cell r="R273">
            <v>1</v>
          </cell>
          <cell r="S273">
            <v>1</v>
          </cell>
          <cell r="T273">
            <v>1</v>
          </cell>
          <cell r="U273">
            <v>40</v>
          </cell>
          <cell r="W273">
            <v>11449.749618771508</v>
          </cell>
        </row>
        <row r="274">
          <cell r="A274" t="str">
            <v>CL731</v>
          </cell>
          <cell r="B274" t="str">
            <v>Energy Star or Better Copier</v>
          </cell>
          <cell r="C274">
            <v>1</v>
          </cell>
          <cell r="D274">
            <v>1.7887356845407467</v>
          </cell>
          <cell r="E274">
            <v>7643.9253533510628</v>
          </cell>
          <cell r="G274" t="str">
            <v>GSLD</v>
          </cell>
          <cell r="H274">
            <v>6</v>
          </cell>
          <cell r="I274">
            <v>1</v>
          </cell>
          <cell r="J274">
            <v>1</v>
          </cell>
          <cell r="K274">
            <v>1</v>
          </cell>
          <cell r="L274">
            <v>1</v>
          </cell>
          <cell r="M274">
            <v>1</v>
          </cell>
          <cell r="N274">
            <v>1</v>
          </cell>
          <cell r="O274">
            <v>1</v>
          </cell>
          <cell r="P274">
            <v>1</v>
          </cell>
          <cell r="Q274">
            <v>1</v>
          </cell>
          <cell r="R274">
            <v>1</v>
          </cell>
          <cell r="S274">
            <v>1</v>
          </cell>
          <cell r="T274">
            <v>1</v>
          </cell>
          <cell r="U274">
            <v>40</v>
          </cell>
          <cell r="W274">
            <v>0</v>
          </cell>
        </row>
        <row r="275">
          <cell r="A275" t="str">
            <v>CL732</v>
          </cell>
          <cell r="B275" t="str">
            <v>Copier Power Management Enabling</v>
          </cell>
          <cell r="C275">
            <v>1</v>
          </cell>
          <cell r="D275">
            <v>2.7171030316655478</v>
          </cell>
          <cell r="E275">
            <v>11611.180416936664</v>
          </cell>
          <cell r="G275" t="str">
            <v>GSLD</v>
          </cell>
          <cell r="H275">
            <v>6</v>
          </cell>
          <cell r="I275">
            <v>1</v>
          </cell>
          <cell r="J275">
            <v>1</v>
          </cell>
          <cell r="K275">
            <v>1</v>
          </cell>
          <cell r="L275">
            <v>1</v>
          </cell>
          <cell r="M275">
            <v>1</v>
          </cell>
          <cell r="N275">
            <v>1</v>
          </cell>
          <cell r="O275">
            <v>1</v>
          </cell>
          <cell r="P275">
            <v>1</v>
          </cell>
          <cell r="Q275">
            <v>1</v>
          </cell>
          <cell r="R275">
            <v>1</v>
          </cell>
          <cell r="S275">
            <v>1</v>
          </cell>
          <cell r="T275">
            <v>1</v>
          </cell>
          <cell r="U275">
            <v>40</v>
          </cell>
          <cell r="W275">
            <v>2277.5780701072526</v>
          </cell>
        </row>
        <row r="276">
          <cell r="A276" t="str">
            <v>CL741</v>
          </cell>
          <cell r="B276" t="str">
            <v>Printer Power Management Enabling</v>
          </cell>
          <cell r="C276">
            <v>1</v>
          </cell>
          <cell r="D276">
            <v>2.7171030316655478</v>
          </cell>
          <cell r="E276">
            <v>11611.180416936664</v>
          </cell>
          <cell r="G276" t="str">
            <v>GSLD</v>
          </cell>
          <cell r="H276">
            <v>5</v>
          </cell>
          <cell r="I276">
            <v>1</v>
          </cell>
          <cell r="J276">
            <v>1</v>
          </cell>
          <cell r="K276">
            <v>1</v>
          </cell>
          <cell r="L276">
            <v>1</v>
          </cell>
          <cell r="M276">
            <v>1</v>
          </cell>
          <cell r="N276">
            <v>1</v>
          </cell>
          <cell r="O276">
            <v>1</v>
          </cell>
          <cell r="P276">
            <v>1</v>
          </cell>
          <cell r="Q276">
            <v>1</v>
          </cell>
          <cell r="R276">
            <v>1</v>
          </cell>
          <cell r="S276">
            <v>1</v>
          </cell>
          <cell r="T276">
            <v>1</v>
          </cell>
          <cell r="U276">
            <v>40</v>
          </cell>
          <cell r="W276">
            <v>1078.5329804739638</v>
          </cell>
        </row>
        <row r="277">
          <cell r="A277" t="str">
            <v>CL801</v>
          </cell>
          <cell r="B277" t="str">
            <v>Restaurant - Convection Oven</v>
          </cell>
          <cell r="C277">
            <v>1</v>
          </cell>
          <cell r="D277">
            <v>0.36912392106940034</v>
          </cell>
          <cell r="E277">
            <v>8760.6166088330447</v>
          </cell>
          <cell r="G277" t="str">
            <v>GSLD</v>
          </cell>
          <cell r="H277">
            <v>10</v>
          </cell>
          <cell r="I277">
            <v>1</v>
          </cell>
          <cell r="J277">
            <v>1</v>
          </cell>
          <cell r="K277">
            <v>1</v>
          </cell>
          <cell r="L277">
            <v>1</v>
          </cell>
          <cell r="M277">
            <v>1</v>
          </cell>
          <cell r="N277">
            <v>1</v>
          </cell>
          <cell r="O277">
            <v>1</v>
          </cell>
          <cell r="P277">
            <v>1</v>
          </cell>
          <cell r="Q277">
            <v>1</v>
          </cell>
          <cell r="R277">
            <v>1</v>
          </cell>
          <cell r="S277">
            <v>1</v>
          </cell>
          <cell r="T277">
            <v>1</v>
          </cell>
          <cell r="U277">
            <v>40</v>
          </cell>
          <cell r="W277">
            <v>27141481.34287101</v>
          </cell>
        </row>
        <row r="278">
          <cell r="A278" t="str">
            <v>CL811</v>
          </cell>
          <cell r="B278" t="str">
            <v>Restaurant - Efficient Fryer</v>
          </cell>
          <cell r="C278">
            <v>1</v>
          </cell>
          <cell r="D278">
            <v>0.3872966807645995</v>
          </cell>
          <cell r="E278">
            <v>8972.2681838712433</v>
          </cell>
          <cell r="G278" t="str">
            <v>GSLD</v>
          </cell>
          <cell r="H278">
            <v>10</v>
          </cell>
          <cell r="I278">
            <v>1</v>
          </cell>
          <cell r="J278">
            <v>1</v>
          </cell>
          <cell r="K278">
            <v>1</v>
          </cell>
          <cell r="L278">
            <v>1</v>
          </cell>
          <cell r="M278">
            <v>1</v>
          </cell>
          <cell r="N278">
            <v>1</v>
          </cell>
          <cell r="O278">
            <v>1</v>
          </cell>
          <cell r="P278">
            <v>1</v>
          </cell>
          <cell r="Q278">
            <v>1</v>
          </cell>
          <cell r="R278">
            <v>1</v>
          </cell>
          <cell r="S278">
            <v>1</v>
          </cell>
          <cell r="T278">
            <v>1</v>
          </cell>
          <cell r="U278">
            <v>40</v>
          </cell>
          <cell r="W278">
            <v>44559812.029676467</v>
          </cell>
        </row>
        <row r="279">
          <cell r="A279" t="str">
            <v>CL901</v>
          </cell>
          <cell r="B279" t="str">
            <v>Vending Misers (cooled machines only)</v>
          </cell>
          <cell r="C279">
            <v>1</v>
          </cell>
          <cell r="D279">
            <v>1.4505824560452929</v>
          </cell>
          <cell r="E279">
            <v>13428.464563569867</v>
          </cell>
          <cell r="G279" t="str">
            <v>GSLD</v>
          </cell>
          <cell r="H279">
            <v>10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1</v>
          </cell>
          <cell r="T279">
            <v>1</v>
          </cell>
          <cell r="U279">
            <v>40</v>
          </cell>
          <cell r="W279">
            <v>1590.9258056583285</v>
          </cell>
        </row>
        <row r="280">
          <cell r="A280" t="str">
            <v>IND101</v>
          </cell>
          <cell r="B280" t="str">
            <v>Compressed Air-O&amp;M</v>
          </cell>
          <cell r="C280">
            <v>1</v>
          </cell>
          <cell r="D280">
            <v>0.90329528986858854</v>
          </cell>
          <cell r="E280">
            <v>7347.9340936155968</v>
          </cell>
          <cell r="G280" t="str">
            <v>GSD</v>
          </cell>
          <cell r="H280">
            <v>10</v>
          </cell>
          <cell r="I280">
            <v>1</v>
          </cell>
          <cell r="J280">
            <v>1</v>
          </cell>
          <cell r="K280">
            <v>1</v>
          </cell>
          <cell r="L280">
            <v>1</v>
          </cell>
          <cell r="M280">
            <v>1</v>
          </cell>
          <cell r="N280">
            <v>1</v>
          </cell>
          <cell r="O280">
            <v>1</v>
          </cell>
          <cell r="P280">
            <v>1</v>
          </cell>
          <cell r="Q280">
            <v>1</v>
          </cell>
          <cell r="R280">
            <v>1</v>
          </cell>
          <cell r="S280">
            <v>1</v>
          </cell>
          <cell r="T280">
            <v>1</v>
          </cell>
          <cell r="U280">
            <v>67</v>
          </cell>
          <cell r="W280">
            <v>451.61313691521565</v>
          </cell>
        </row>
        <row r="281">
          <cell r="A281" t="str">
            <v>IND102</v>
          </cell>
          <cell r="B281" t="str">
            <v>Compressed Air - Controls</v>
          </cell>
          <cell r="C281">
            <v>1</v>
          </cell>
          <cell r="D281">
            <v>0.90329528986858865</v>
          </cell>
          <cell r="E281">
            <v>7347.9340936155977</v>
          </cell>
          <cell r="G281" t="str">
            <v>GSD</v>
          </cell>
          <cell r="H281">
            <v>10</v>
          </cell>
          <cell r="I281">
            <v>1</v>
          </cell>
          <cell r="J281">
            <v>1</v>
          </cell>
          <cell r="K281">
            <v>1</v>
          </cell>
          <cell r="L281">
            <v>1</v>
          </cell>
          <cell r="M281">
            <v>1</v>
          </cell>
          <cell r="N281">
            <v>1</v>
          </cell>
          <cell r="O281">
            <v>1</v>
          </cell>
          <cell r="P281">
            <v>1</v>
          </cell>
          <cell r="Q281">
            <v>1</v>
          </cell>
          <cell r="R281">
            <v>1</v>
          </cell>
          <cell r="S281">
            <v>1</v>
          </cell>
          <cell r="T281">
            <v>1</v>
          </cell>
          <cell r="U281">
            <v>67</v>
          </cell>
          <cell r="W281">
            <v>1376.3878395766546</v>
          </cell>
        </row>
        <row r="282">
          <cell r="A282" t="str">
            <v>IND103</v>
          </cell>
          <cell r="B282" t="str">
            <v>Compressed Air - System Optimization</v>
          </cell>
          <cell r="C282">
            <v>1</v>
          </cell>
          <cell r="D282">
            <v>0.90329528986858865</v>
          </cell>
          <cell r="E282">
            <v>7347.9340936155968</v>
          </cell>
          <cell r="G282" t="str">
            <v>GSD</v>
          </cell>
          <cell r="H282">
            <v>10</v>
          </cell>
          <cell r="I282">
            <v>1</v>
          </cell>
          <cell r="J282">
            <v>1</v>
          </cell>
          <cell r="K282">
            <v>1</v>
          </cell>
          <cell r="L282">
            <v>1</v>
          </cell>
          <cell r="M282">
            <v>1</v>
          </cell>
          <cell r="N282">
            <v>1</v>
          </cell>
          <cell r="O282">
            <v>1</v>
          </cell>
          <cell r="P282">
            <v>1</v>
          </cell>
          <cell r="Q282">
            <v>1</v>
          </cell>
          <cell r="R282">
            <v>1</v>
          </cell>
          <cell r="S282">
            <v>1</v>
          </cell>
          <cell r="T282">
            <v>1</v>
          </cell>
          <cell r="U282">
            <v>67</v>
          </cell>
          <cell r="W282">
            <v>651.30535234852778</v>
          </cell>
        </row>
        <row r="283">
          <cell r="A283" t="str">
            <v>IND104</v>
          </cell>
          <cell r="B283" t="str">
            <v>Compressed Air- Sizing</v>
          </cell>
          <cell r="C283">
            <v>1</v>
          </cell>
          <cell r="D283">
            <v>0.90329528986858865</v>
          </cell>
          <cell r="E283">
            <v>7347.9340936155968</v>
          </cell>
          <cell r="G283" t="str">
            <v>GSD</v>
          </cell>
          <cell r="H283">
            <v>10</v>
          </cell>
          <cell r="I283">
            <v>1</v>
          </cell>
          <cell r="J283">
            <v>1</v>
          </cell>
          <cell r="K283">
            <v>1</v>
          </cell>
          <cell r="L283">
            <v>1</v>
          </cell>
          <cell r="M283">
            <v>1</v>
          </cell>
          <cell r="N283">
            <v>1</v>
          </cell>
          <cell r="O283">
            <v>1</v>
          </cell>
          <cell r="P283">
            <v>1</v>
          </cell>
          <cell r="Q283">
            <v>1</v>
          </cell>
          <cell r="R283">
            <v>1</v>
          </cell>
          <cell r="S283">
            <v>1</v>
          </cell>
          <cell r="T283">
            <v>1</v>
          </cell>
          <cell r="U283">
            <v>67</v>
          </cell>
          <cell r="W283">
            <v>359.98035824728527</v>
          </cell>
        </row>
        <row r="284">
          <cell r="A284" t="str">
            <v>IND105</v>
          </cell>
          <cell r="B284" t="str">
            <v>Comp Air - Replace 1-5 HP motor</v>
          </cell>
          <cell r="C284">
            <v>1</v>
          </cell>
          <cell r="D284">
            <v>0.90329528986858854</v>
          </cell>
          <cell r="E284">
            <v>7347.9340936155968</v>
          </cell>
          <cell r="G284" t="str">
            <v>GSD</v>
          </cell>
          <cell r="H284">
            <v>15</v>
          </cell>
          <cell r="I284">
            <v>1</v>
          </cell>
          <cell r="J284">
            <v>1</v>
          </cell>
          <cell r="K284">
            <v>1</v>
          </cell>
          <cell r="L284">
            <v>1</v>
          </cell>
          <cell r="M284">
            <v>1</v>
          </cell>
          <cell r="N284">
            <v>1</v>
          </cell>
          <cell r="O284">
            <v>1</v>
          </cell>
          <cell r="P284">
            <v>1</v>
          </cell>
          <cell r="Q284">
            <v>1</v>
          </cell>
          <cell r="R284">
            <v>1</v>
          </cell>
          <cell r="S284">
            <v>1</v>
          </cell>
          <cell r="T284">
            <v>1</v>
          </cell>
          <cell r="U284">
            <v>67</v>
          </cell>
          <cell r="W284">
            <v>19891.131637570885</v>
          </cell>
        </row>
        <row r="285">
          <cell r="A285" t="str">
            <v>IND106</v>
          </cell>
          <cell r="B285" t="str">
            <v>Comp Air - ASD (1-5 hp)</v>
          </cell>
          <cell r="C285">
            <v>1</v>
          </cell>
          <cell r="D285">
            <v>9.9891480423578578</v>
          </cell>
          <cell r="E285">
            <v>81257.593491152773</v>
          </cell>
          <cell r="G285" t="str">
            <v>GSD</v>
          </cell>
          <cell r="H285">
            <v>15</v>
          </cell>
          <cell r="I285">
            <v>1</v>
          </cell>
          <cell r="J285">
            <v>1</v>
          </cell>
          <cell r="K285">
            <v>1</v>
          </cell>
          <cell r="L285">
            <v>1</v>
          </cell>
          <cell r="M285">
            <v>1</v>
          </cell>
          <cell r="N285">
            <v>1</v>
          </cell>
          <cell r="O285">
            <v>1</v>
          </cell>
          <cell r="P285">
            <v>1</v>
          </cell>
          <cell r="Q285">
            <v>1</v>
          </cell>
          <cell r="R285">
            <v>1</v>
          </cell>
          <cell r="S285">
            <v>1</v>
          </cell>
          <cell r="T285">
            <v>1</v>
          </cell>
          <cell r="U285">
            <v>67</v>
          </cell>
          <cell r="W285">
            <v>147795.88523190969</v>
          </cell>
        </row>
        <row r="286">
          <cell r="A286" t="str">
            <v>IND107</v>
          </cell>
          <cell r="B286" t="str">
            <v>Comp Air - Motor practices-1 (1-5 HP)</v>
          </cell>
          <cell r="C286">
            <v>1</v>
          </cell>
          <cell r="D286">
            <v>0.90329528986858865</v>
          </cell>
          <cell r="E286">
            <v>7347.9340936155968</v>
          </cell>
          <cell r="G286" t="str">
            <v>GSD</v>
          </cell>
          <cell r="H286">
            <v>15</v>
          </cell>
          <cell r="I286">
            <v>1</v>
          </cell>
          <cell r="J286">
            <v>1</v>
          </cell>
          <cell r="K286">
            <v>1</v>
          </cell>
          <cell r="L286">
            <v>1</v>
          </cell>
          <cell r="M286">
            <v>1</v>
          </cell>
          <cell r="N286">
            <v>1</v>
          </cell>
          <cell r="O286">
            <v>1</v>
          </cell>
          <cell r="P286">
            <v>1</v>
          </cell>
          <cell r="Q286">
            <v>1</v>
          </cell>
          <cell r="R286">
            <v>1</v>
          </cell>
          <cell r="S286">
            <v>1</v>
          </cell>
          <cell r="T286">
            <v>1</v>
          </cell>
          <cell r="U286">
            <v>67</v>
          </cell>
          <cell r="W286">
            <v>4885.2808279586279</v>
          </cell>
        </row>
        <row r="287">
          <cell r="A287" t="str">
            <v>IND108</v>
          </cell>
          <cell r="B287" t="str">
            <v>Comp Air - Replace 6-100 HP motor</v>
          </cell>
          <cell r="C287">
            <v>1</v>
          </cell>
          <cell r="D287">
            <v>0.90329528986858865</v>
          </cell>
          <cell r="E287">
            <v>7347.9340936155968</v>
          </cell>
          <cell r="G287" t="str">
            <v>GSD</v>
          </cell>
          <cell r="H287">
            <v>10</v>
          </cell>
          <cell r="I287">
            <v>1</v>
          </cell>
          <cell r="J287">
            <v>1</v>
          </cell>
          <cell r="K287">
            <v>1</v>
          </cell>
          <cell r="L287">
            <v>1</v>
          </cell>
          <cell r="M287">
            <v>1</v>
          </cell>
          <cell r="N287">
            <v>1</v>
          </cell>
          <cell r="O287">
            <v>1</v>
          </cell>
          <cell r="P287">
            <v>1</v>
          </cell>
          <cell r="Q287">
            <v>1</v>
          </cell>
          <cell r="R287">
            <v>1</v>
          </cell>
          <cell r="S287">
            <v>1</v>
          </cell>
          <cell r="T287">
            <v>1</v>
          </cell>
          <cell r="U287">
            <v>67</v>
          </cell>
          <cell r="W287">
            <v>9407.4226282784839</v>
          </cell>
        </row>
        <row r="288">
          <cell r="A288" t="str">
            <v>IND109</v>
          </cell>
          <cell r="B288" t="str">
            <v>Comp Air - ASD (6-100 hp)</v>
          </cell>
          <cell r="C288">
            <v>1</v>
          </cell>
          <cell r="D288">
            <v>9.9891480423578578</v>
          </cell>
          <cell r="E288">
            <v>81257.593491152773</v>
          </cell>
          <cell r="G288" t="str">
            <v>GSD</v>
          </cell>
          <cell r="H288">
            <v>10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67</v>
          </cell>
          <cell r="W288">
            <v>3286.5422223914134</v>
          </cell>
        </row>
        <row r="289">
          <cell r="A289" t="str">
            <v>IND110</v>
          </cell>
          <cell r="B289" t="str">
            <v>Comp Air - Motor practices-1 (6-100 HP)</v>
          </cell>
          <cell r="C289">
            <v>1</v>
          </cell>
          <cell r="D289">
            <v>0.90329528986858854</v>
          </cell>
          <cell r="E289">
            <v>7347.9340936155968</v>
          </cell>
          <cell r="G289" t="str">
            <v>GSD</v>
          </cell>
          <cell r="H289">
            <v>10</v>
          </cell>
          <cell r="I289">
            <v>1</v>
          </cell>
          <cell r="J289">
            <v>1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1</v>
          </cell>
          <cell r="P289">
            <v>1</v>
          </cell>
          <cell r="Q289">
            <v>1</v>
          </cell>
          <cell r="R289">
            <v>1</v>
          </cell>
          <cell r="S289">
            <v>1</v>
          </cell>
          <cell r="T289">
            <v>1</v>
          </cell>
          <cell r="U289">
            <v>67</v>
          </cell>
          <cell r="W289">
            <v>2421.1075967737611</v>
          </cell>
        </row>
        <row r="290">
          <cell r="A290" t="str">
            <v>IND111</v>
          </cell>
          <cell r="B290" t="str">
            <v>Comp Air - Replace 100+ HP motor</v>
          </cell>
          <cell r="C290">
            <v>1</v>
          </cell>
          <cell r="D290">
            <v>0.90329528986858876</v>
          </cell>
          <cell r="E290">
            <v>7347.9340936155968</v>
          </cell>
          <cell r="G290" t="str">
            <v>GSD</v>
          </cell>
          <cell r="H290">
            <v>6</v>
          </cell>
          <cell r="I290">
            <v>1</v>
          </cell>
          <cell r="J290">
            <v>1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1</v>
          </cell>
          <cell r="P290">
            <v>1</v>
          </cell>
          <cell r="Q290">
            <v>1</v>
          </cell>
          <cell r="R290">
            <v>1</v>
          </cell>
          <cell r="S290">
            <v>1</v>
          </cell>
          <cell r="T290">
            <v>1</v>
          </cell>
          <cell r="U290">
            <v>67</v>
          </cell>
          <cell r="W290">
            <v>3130.9695717225436</v>
          </cell>
        </row>
        <row r="291">
          <cell r="A291" t="str">
            <v>IND112</v>
          </cell>
          <cell r="B291" t="str">
            <v>Comp Air - ASD (100+ hp)</v>
          </cell>
          <cell r="C291">
            <v>1</v>
          </cell>
          <cell r="D291">
            <v>9.9891480423578578</v>
          </cell>
          <cell r="E291">
            <v>81257.593491152773</v>
          </cell>
          <cell r="G291" t="str">
            <v>GSD</v>
          </cell>
          <cell r="H291">
            <v>10</v>
          </cell>
          <cell r="I291">
            <v>1</v>
          </cell>
          <cell r="J291">
            <v>1</v>
          </cell>
          <cell r="K291">
            <v>1</v>
          </cell>
          <cell r="L291">
            <v>1</v>
          </cell>
          <cell r="M291">
            <v>1</v>
          </cell>
          <cell r="N291">
            <v>1</v>
          </cell>
          <cell r="O291">
            <v>1</v>
          </cell>
          <cell r="P291">
            <v>1</v>
          </cell>
          <cell r="Q291">
            <v>1</v>
          </cell>
          <cell r="R291">
            <v>1</v>
          </cell>
          <cell r="S291">
            <v>1</v>
          </cell>
          <cell r="T291">
            <v>1</v>
          </cell>
          <cell r="U291">
            <v>67</v>
          </cell>
          <cell r="W291">
            <v>10016.263113673322</v>
          </cell>
        </row>
        <row r="292">
          <cell r="A292" t="str">
            <v>IND113</v>
          </cell>
          <cell r="B292" t="str">
            <v>Comp Air - Motor practices-1 (100+ HP)</v>
          </cell>
          <cell r="C292">
            <v>1</v>
          </cell>
          <cell r="D292">
            <v>0.90329528986858865</v>
          </cell>
          <cell r="E292">
            <v>7347.9340936155968</v>
          </cell>
          <cell r="G292" t="str">
            <v>GSD</v>
          </cell>
          <cell r="H292">
            <v>10</v>
          </cell>
          <cell r="I292">
            <v>1</v>
          </cell>
          <cell r="J292">
            <v>1</v>
          </cell>
          <cell r="K292">
            <v>1</v>
          </cell>
          <cell r="L292">
            <v>1</v>
          </cell>
          <cell r="M292">
            <v>1</v>
          </cell>
          <cell r="N292">
            <v>1</v>
          </cell>
          <cell r="O292">
            <v>1</v>
          </cell>
          <cell r="P292">
            <v>1</v>
          </cell>
          <cell r="Q292">
            <v>1</v>
          </cell>
          <cell r="R292">
            <v>1</v>
          </cell>
          <cell r="S292">
            <v>1</v>
          </cell>
          <cell r="T292">
            <v>1</v>
          </cell>
          <cell r="U292">
            <v>67</v>
          </cell>
          <cell r="W292">
            <v>1549.1972693259486</v>
          </cell>
        </row>
        <row r="293">
          <cell r="A293" t="str">
            <v>IND114</v>
          </cell>
          <cell r="B293" t="str">
            <v>Power recovery</v>
          </cell>
          <cell r="C293">
            <v>1</v>
          </cell>
          <cell r="D293">
            <v>0.93930547161606315</v>
          </cell>
          <cell r="E293">
            <v>11487.097642159975</v>
          </cell>
          <cell r="G293" t="str">
            <v>GSD</v>
          </cell>
          <cell r="H293">
            <v>10</v>
          </cell>
          <cell r="I293">
            <v>1</v>
          </cell>
          <cell r="J293">
            <v>1</v>
          </cell>
          <cell r="K293">
            <v>1</v>
          </cell>
          <cell r="L293">
            <v>1</v>
          </cell>
          <cell r="M293">
            <v>1</v>
          </cell>
          <cell r="N293">
            <v>1</v>
          </cell>
          <cell r="O293">
            <v>1</v>
          </cell>
          <cell r="P293">
            <v>1</v>
          </cell>
          <cell r="Q293">
            <v>1</v>
          </cell>
          <cell r="R293">
            <v>1</v>
          </cell>
          <cell r="S293">
            <v>1</v>
          </cell>
          <cell r="T293">
            <v>1</v>
          </cell>
          <cell r="U293">
            <v>67</v>
          </cell>
          <cell r="W293">
            <v>5164.1996198802772</v>
          </cell>
        </row>
        <row r="294">
          <cell r="A294" t="str">
            <v>IND115</v>
          </cell>
          <cell r="B294" t="str">
            <v>Refinery Controls</v>
          </cell>
          <cell r="C294">
            <v>1</v>
          </cell>
          <cell r="D294">
            <v>0.93930547161606348</v>
          </cell>
          <cell r="E294">
            <v>11487.097642159977</v>
          </cell>
          <cell r="G294" t="str">
            <v>GSD</v>
          </cell>
          <cell r="H294">
            <v>10</v>
          </cell>
          <cell r="I294">
            <v>1</v>
          </cell>
          <cell r="J294">
            <v>1</v>
          </cell>
          <cell r="K294">
            <v>1</v>
          </cell>
          <cell r="L294">
            <v>1</v>
          </cell>
          <cell r="M294">
            <v>1</v>
          </cell>
          <cell r="N294">
            <v>1</v>
          </cell>
          <cell r="O294">
            <v>1</v>
          </cell>
          <cell r="P294">
            <v>1</v>
          </cell>
          <cell r="Q294">
            <v>1</v>
          </cell>
          <cell r="R294">
            <v>1</v>
          </cell>
          <cell r="S294">
            <v>1</v>
          </cell>
          <cell r="T294">
            <v>1</v>
          </cell>
          <cell r="U294">
            <v>67</v>
          </cell>
          <cell r="W294">
            <v>2554.7805640365477</v>
          </cell>
        </row>
        <row r="295">
          <cell r="A295" t="str">
            <v>IND201</v>
          </cell>
          <cell r="B295" t="str">
            <v>Fans - O&amp;M</v>
          </cell>
          <cell r="C295">
            <v>1</v>
          </cell>
          <cell r="D295">
            <v>0.90329528986858865</v>
          </cell>
          <cell r="E295">
            <v>7347.9340936155968</v>
          </cell>
          <cell r="G295" t="str">
            <v>GSD</v>
          </cell>
          <cell r="H295">
            <v>10</v>
          </cell>
          <cell r="I295">
            <v>1</v>
          </cell>
          <cell r="J295">
            <v>1</v>
          </cell>
          <cell r="K295">
            <v>1</v>
          </cell>
          <cell r="L295">
            <v>1</v>
          </cell>
          <cell r="M295">
            <v>1</v>
          </cell>
          <cell r="N295">
            <v>1</v>
          </cell>
          <cell r="O295">
            <v>1</v>
          </cell>
          <cell r="P295">
            <v>1</v>
          </cell>
          <cell r="Q295">
            <v>1</v>
          </cell>
          <cell r="R295">
            <v>1</v>
          </cell>
          <cell r="S295">
            <v>1</v>
          </cell>
          <cell r="T295">
            <v>1</v>
          </cell>
          <cell r="U295">
            <v>67</v>
          </cell>
          <cell r="W295">
            <v>380.27544197514811</v>
          </cell>
        </row>
        <row r="296">
          <cell r="A296" t="str">
            <v>IND202</v>
          </cell>
          <cell r="B296" t="str">
            <v>Fans - Controls</v>
          </cell>
          <cell r="C296">
            <v>1</v>
          </cell>
          <cell r="D296">
            <v>0.90329528986858876</v>
          </cell>
          <cell r="E296">
            <v>7347.9340936155968</v>
          </cell>
          <cell r="G296" t="str">
            <v>GSD</v>
          </cell>
          <cell r="H296">
            <v>10</v>
          </cell>
          <cell r="I296">
            <v>1</v>
          </cell>
          <cell r="J296">
            <v>1</v>
          </cell>
          <cell r="K296">
            <v>1</v>
          </cell>
          <cell r="L296">
            <v>1</v>
          </cell>
          <cell r="M296">
            <v>1</v>
          </cell>
          <cell r="N296">
            <v>1</v>
          </cell>
          <cell r="O296">
            <v>1</v>
          </cell>
          <cell r="P296">
            <v>1</v>
          </cell>
          <cell r="Q296">
            <v>1</v>
          </cell>
          <cell r="R296">
            <v>1</v>
          </cell>
          <cell r="S296">
            <v>1</v>
          </cell>
          <cell r="T296">
            <v>1</v>
          </cell>
          <cell r="U296">
            <v>67</v>
          </cell>
          <cell r="W296">
            <v>2035.4868973169453</v>
          </cell>
        </row>
        <row r="297">
          <cell r="A297" t="str">
            <v>IND203</v>
          </cell>
          <cell r="B297" t="str">
            <v>Fans - System Optimization</v>
          </cell>
          <cell r="C297">
            <v>1</v>
          </cell>
          <cell r="D297">
            <v>1.9128344845896181</v>
          </cell>
          <cell r="E297">
            <v>15560.118471119727</v>
          </cell>
          <cell r="G297" t="str">
            <v>GSD</v>
          </cell>
          <cell r="H297">
            <v>10</v>
          </cell>
          <cell r="I297">
            <v>1</v>
          </cell>
          <cell r="J297">
            <v>1</v>
          </cell>
          <cell r="K297">
            <v>1</v>
          </cell>
          <cell r="L297">
            <v>1</v>
          </cell>
          <cell r="M297">
            <v>1</v>
          </cell>
          <cell r="N297">
            <v>1</v>
          </cell>
          <cell r="O297">
            <v>1</v>
          </cell>
          <cell r="P297">
            <v>1</v>
          </cell>
          <cell r="Q297">
            <v>1</v>
          </cell>
          <cell r="R297">
            <v>1</v>
          </cell>
          <cell r="S297">
            <v>1</v>
          </cell>
          <cell r="T297">
            <v>1</v>
          </cell>
          <cell r="U297">
            <v>67</v>
          </cell>
          <cell r="W297">
            <v>4037.3675862412997</v>
          </cell>
        </row>
        <row r="298">
          <cell r="A298" t="str">
            <v>IND204</v>
          </cell>
          <cell r="B298" t="str">
            <v>Fans- Improve components</v>
          </cell>
          <cell r="C298">
            <v>1</v>
          </cell>
          <cell r="D298">
            <v>0.90329528986858865</v>
          </cell>
          <cell r="E298">
            <v>7347.9340936155968</v>
          </cell>
          <cell r="G298" t="str">
            <v>GSD</v>
          </cell>
          <cell r="H298">
            <v>10</v>
          </cell>
          <cell r="I298">
            <v>1</v>
          </cell>
          <cell r="J298">
            <v>1</v>
          </cell>
          <cell r="K298">
            <v>1</v>
          </cell>
          <cell r="L298">
            <v>1</v>
          </cell>
          <cell r="M298">
            <v>1</v>
          </cell>
          <cell r="N298">
            <v>1</v>
          </cell>
          <cell r="O298">
            <v>1</v>
          </cell>
          <cell r="P298">
            <v>1</v>
          </cell>
          <cell r="Q298">
            <v>1</v>
          </cell>
          <cell r="R298">
            <v>1</v>
          </cell>
          <cell r="S298">
            <v>1</v>
          </cell>
          <cell r="T298">
            <v>1</v>
          </cell>
          <cell r="U298">
            <v>67</v>
          </cell>
          <cell r="W298">
            <v>731.48347043118679</v>
          </cell>
        </row>
        <row r="299">
          <cell r="A299" t="str">
            <v>IND205</v>
          </cell>
          <cell r="B299" t="str">
            <v>Fans - Replace 1-5 HP motor</v>
          </cell>
          <cell r="C299">
            <v>1</v>
          </cell>
          <cell r="D299">
            <v>0.90329528986858865</v>
          </cell>
          <cell r="E299">
            <v>7347.9340936155977</v>
          </cell>
          <cell r="G299" t="str">
            <v>GSD</v>
          </cell>
          <cell r="H299">
            <v>15</v>
          </cell>
          <cell r="I299">
            <v>1</v>
          </cell>
          <cell r="J299">
            <v>1</v>
          </cell>
          <cell r="K299">
            <v>1</v>
          </cell>
          <cell r="L299">
            <v>1</v>
          </cell>
          <cell r="M299">
            <v>1</v>
          </cell>
          <cell r="N299">
            <v>1</v>
          </cell>
          <cell r="O299">
            <v>1</v>
          </cell>
          <cell r="P299">
            <v>1</v>
          </cell>
          <cell r="Q299">
            <v>1</v>
          </cell>
          <cell r="R299">
            <v>1</v>
          </cell>
          <cell r="S299">
            <v>1</v>
          </cell>
          <cell r="T299">
            <v>1</v>
          </cell>
          <cell r="U299">
            <v>67</v>
          </cell>
          <cell r="W299">
            <v>16875.739637111161</v>
          </cell>
        </row>
        <row r="300">
          <cell r="A300" t="str">
            <v>IND206</v>
          </cell>
          <cell r="B300" t="str">
            <v>Fans - ASD (1-5 hp)</v>
          </cell>
          <cell r="C300">
            <v>1</v>
          </cell>
          <cell r="D300">
            <v>9.9891480423578543</v>
          </cell>
          <cell r="E300">
            <v>81257.593491152787</v>
          </cell>
          <cell r="G300" t="str">
            <v>GSD</v>
          </cell>
          <cell r="H300">
            <v>15</v>
          </cell>
          <cell r="I300">
            <v>1</v>
          </cell>
          <cell r="J300">
            <v>1</v>
          </cell>
          <cell r="K300">
            <v>1</v>
          </cell>
          <cell r="L300">
            <v>1</v>
          </cell>
          <cell r="M300">
            <v>1</v>
          </cell>
          <cell r="N300">
            <v>1</v>
          </cell>
          <cell r="O300">
            <v>1</v>
          </cell>
          <cell r="P300">
            <v>1</v>
          </cell>
          <cell r="Q300">
            <v>1</v>
          </cell>
          <cell r="R300">
            <v>1</v>
          </cell>
          <cell r="S300">
            <v>1</v>
          </cell>
          <cell r="T300">
            <v>1</v>
          </cell>
          <cell r="U300">
            <v>67</v>
          </cell>
          <cell r="W300">
            <v>125065.77734485318</v>
          </cell>
        </row>
        <row r="301">
          <cell r="A301" t="str">
            <v>IND207</v>
          </cell>
          <cell r="B301" t="str">
            <v>Fans - Motor practices-1 (1-5 HP)</v>
          </cell>
          <cell r="C301">
            <v>1</v>
          </cell>
          <cell r="D301">
            <v>0.90329528986858887</v>
          </cell>
          <cell r="E301">
            <v>7347.9340936155977</v>
          </cell>
          <cell r="G301" t="str">
            <v>GSD</v>
          </cell>
          <cell r="H301">
            <v>15</v>
          </cell>
          <cell r="I301">
            <v>1</v>
          </cell>
          <cell r="J301">
            <v>1</v>
          </cell>
          <cell r="K301">
            <v>1</v>
          </cell>
          <cell r="L301">
            <v>1</v>
          </cell>
          <cell r="M301">
            <v>1</v>
          </cell>
          <cell r="N301">
            <v>1</v>
          </cell>
          <cell r="O301">
            <v>1</v>
          </cell>
          <cell r="P301">
            <v>1</v>
          </cell>
          <cell r="Q301">
            <v>1</v>
          </cell>
          <cell r="R301">
            <v>1</v>
          </cell>
          <cell r="S301">
            <v>1</v>
          </cell>
          <cell r="T301">
            <v>1</v>
          </cell>
          <cell r="U301">
            <v>67</v>
          </cell>
          <cell r="W301">
            <v>4144.6976878428495</v>
          </cell>
        </row>
        <row r="302">
          <cell r="A302" t="str">
            <v>IND208</v>
          </cell>
          <cell r="B302" t="str">
            <v>Fans - Replace 6-100 HP motor</v>
          </cell>
          <cell r="C302">
            <v>1</v>
          </cell>
          <cell r="D302">
            <v>0.90329528986858854</v>
          </cell>
          <cell r="E302">
            <v>7347.9340936155968</v>
          </cell>
          <cell r="G302" t="str">
            <v>GSD</v>
          </cell>
          <cell r="H302">
            <v>10</v>
          </cell>
          <cell r="I302">
            <v>1</v>
          </cell>
          <cell r="J302">
            <v>1</v>
          </cell>
          <cell r="K302">
            <v>1</v>
          </cell>
          <cell r="L302">
            <v>1</v>
          </cell>
          <cell r="M302">
            <v>1</v>
          </cell>
          <cell r="N302">
            <v>1</v>
          </cell>
          <cell r="O302">
            <v>1</v>
          </cell>
          <cell r="P302">
            <v>1</v>
          </cell>
          <cell r="Q302">
            <v>1</v>
          </cell>
          <cell r="R302">
            <v>1</v>
          </cell>
          <cell r="S302">
            <v>1</v>
          </cell>
          <cell r="T302">
            <v>1</v>
          </cell>
          <cell r="U302">
            <v>67</v>
          </cell>
          <cell r="W302">
            <v>7981.3063340890449</v>
          </cell>
        </row>
        <row r="303">
          <cell r="A303" t="str">
            <v>IND209</v>
          </cell>
          <cell r="B303" t="str">
            <v>Fans - ASD (6-100 hp)</v>
          </cell>
          <cell r="C303">
            <v>1</v>
          </cell>
          <cell r="D303">
            <v>9.9891480423578578</v>
          </cell>
          <cell r="E303">
            <v>81257.593491152787</v>
          </cell>
          <cell r="G303" t="str">
            <v>GSD</v>
          </cell>
          <cell r="H303">
            <v>10</v>
          </cell>
          <cell r="I303">
            <v>1</v>
          </cell>
          <cell r="J303">
            <v>1</v>
          </cell>
          <cell r="K303">
            <v>1</v>
          </cell>
          <cell r="L303">
            <v>1</v>
          </cell>
          <cell r="M303">
            <v>1</v>
          </cell>
          <cell r="N303">
            <v>1</v>
          </cell>
          <cell r="O303">
            <v>1</v>
          </cell>
          <cell r="P303">
            <v>1</v>
          </cell>
          <cell r="Q303">
            <v>1</v>
          </cell>
          <cell r="R303">
            <v>1</v>
          </cell>
          <cell r="S303">
            <v>1</v>
          </cell>
          <cell r="T303">
            <v>1</v>
          </cell>
          <cell r="U303">
            <v>67</v>
          </cell>
          <cell r="W303">
            <v>3279.1947571369215</v>
          </cell>
        </row>
        <row r="304">
          <cell r="A304" t="str">
            <v>IND210</v>
          </cell>
          <cell r="B304" t="str">
            <v>Fans - Motor practices-1 (6-100 HP)</v>
          </cell>
          <cell r="C304">
            <v>1</v>
          </cell>
          <cell r="D304">
            <v>0.90329528986858854</v>
          </cell>
          <cell r="E304">
            <v>7347.9340936155968</v>
          </cell>
          <cell r="G304" t="str">
            <v>GSD</v>
          </cell>
          <cell r="H304">
            <v>10</v>
          </cell>
          <cell r="I304">
            <v>1</v>
          </cell>
          <cell r="J304">
            <v>1</v>
          </cell>
          <cell r="K304">
            <v>1</v>
          </cell>
          <cell r="L304">
            <v>1</v>
          </cell>
          <cell r="M304">
            <v>1</v>
          </cell>
          <cell r="N304">
            <v>1</v>
          </cell>
          <cell r="O304">
            <v>1</v>
          </cell>
          <cell r="P304">
            <v>1</v>
          </cell>
          <cell r="Q304">
            <v>1</v>
          </cell>
          <cell r="R304">
            <v>1</v>
          </cell>
          <cell r="S304">
            <v>1</v>
          </cell>
          <cell r="T304">
            <v>1</v>
          </cell>
          <cell r="U304">
            <v>67</v>
          </cell>
          <cell r="W304">
            <v>1772.5982332530468</v>
          </cell>
        </row>
        <row r="305">
          <cell r="A305" t="str">
            <v>IND211</v>
          </cell>
          <cell r="B305" t="str">
            <v>Fans - Replace 100+ HP motor</v>
          </cell>
          <cell r="C305">
            <v>1</v>
          </cell>
          <cell r="D305">
            <v>0.90329528986858854</v>
          </cell>
          <cell r="E305">
            <v>7347.9340936155968</v>
          </cell>
          <cell r="G305" t="str">
            <v>GSD</v>
          </cell>
          <cell r="H305">
            <v>6</v>
          </cell>
          <cell r="I305">
            <v>1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</v>
          </cell>
          <cell r="O305">
            <v>1</v>
          </cell>
          <cell r="P305">
            <v>1</v>
          </cell>
          <cell r="Q305">
            <v>1</v>
          </cell>
          <cell r="R305">
            <v>1</v>
          </cell>
          <cell r="S305">
            <v>1</v>
          </cell>
          <cell r="T305">
            <v>1</v>
          </cell>
          <cell r="U305">
            <v>67</v>
          </cell>
          <cell r="W305">
            <v>2656.330884882917</v>
          </cell>
        </row>
        <row r="306">
          <cell r="A306" t="str">
            <v>IND212</v>
          </cell>
          <cell r="B306" t="str">
            <v>Fans - ASD (100+ hp)</v>
          </cell>
          <cell r="C306">
            <v>1</v>
          </cell>
          <cell r="D306">
            <v>9.989148042357856</v>
          </cell>
          <cell r="E306">
            <v>81257.593491152773</v>
          </cell>
          <cell r="G306" t="str">
            <v>GSD</v>
          </cell>
          <cell r="H306">
            <v>6</v>
          </cell>
          <cell r="I306">
            <v>1</v>
          </cell>
          <cell r="J306">
            <v>1</v>
          </cell>
          <cell r="K306">
            <v>1</v>
          </cell>
          <cell r="L306">
            <v>1</v>
          </cell>
          <cell r="M306">
            <v>1</v>
          </cell>
          <cell r="N306">
            <v>1</v>
          </cell>
          <cell r="O306">
            <v>1</v>
          </cell>
          <cell r="P306">
            <v>1</v>
          </cell>
          <cell r="Q306">
            <v>1</v>
          </cell>
          <cell r="R306">
            <v>1</v>
          </cell>
          <cell r="S306">
            <v>1</v>
          </cell>
          <cell r="T306">
            <v>1</v>
          </cell>
          <cell r="U306">
            <v>67</v>
          </cell>
          <cell r="W306">
            <v>7580.4932057635287</v>
          </cell>
        </row>
        <row r="307">
          <cell r="A307" t="str">
            <v>IND213</v>
          </cell>
          <cell r="B307" t="str">
            <v>Fans - Motor practices-1 (100+ HP)</v>
          </cell>
          <cell r="C307">
            <v>1</v>
          </cell>
          <cell r="D307">
            <v>0.90329528986858854</v>
          </cell>
          <cell r="E307">
            <v>7347.9340936155986</v>
          </cell>
          <cell r="G307" t="str">
            <v>GSD</v>
          </cell>
          <cell r="H307">
            <v>6</v>
          </cell>
          <cell r="I307">
            <v>1</v>
          </cell>
          <cell r="J307">
            <v>1</v>
          </cell>
          <cell r="K307">
            <v>1</v>
          </cell>
          <cell r="L307">
            <v>1</v>
          </cell>
          <cell r="M307">
            <v>1</v>
          </cell>
          <cell r="N307">
            <v>1</v>
          </cell>
          <cell r="O307">
            <v>1</v>
          </cell>
          <cell r="P307">
            <v>1</v>
          </cell>
          <cell r="Q307">
            <v>1</v>
          </cell>
          <cell r="R307">
            <v>1</v>
          </cell>
          <cell r="S307">
            <v>1</v>
          </cell>
          <cell r="T307">
            <v>1</v>
          </cell>
          <cell r="U307">
            <v>67</v>
          </cell>
          <cell r="W307">
            <v>1134.2347387728371</v>
          </cell>
        </row>
        <row r="308">
          <cell r="A308" t="str">
            <v>IND214</v>
          </cell>
          <cell r="B308" t="str">
            <v>Optimize drying process</v>
          </cell>
          <cell r="C308">
            <v>1</v>
          </cell>
          <cell r="D308">
            <v>0.93438293329542921</v>
          </cell>
          <cell r="E308">
            <v>5759.3018198007003</v>
          </cell>
          <cell r="G308" t="str">
            <v>GSD</v>
          </cell>
          <cell r="H308">
            <v>10</v>
          </cell>
          <cell r="I308">
            <v>1</v>
          </cell>
          <cell r="J308">
            <v>1</v>
          </cell>
          <cell r="K308">
            <v>1</v>
          </cell>
          <cell r="L308">
            <v>1</v>
          </cell>
          <cell r="M308">
            <v>1</v>
          </cell>
          <cell r="N308">
            <v>1</v>
          </cell>
          <cell r="O308">
            <v>1</v>
          </cell>
          <cell r="P308">
            <v>1</v>
          </cell>
          <cell r="Q308">
            <v>1</v>
          </cell>
          <cell r="R308">
            <v>1</v>
          </cell>
          <cell r="S308">
            <v>1</v>
          </cell>
          <cell r="T308">
            <v>1</v>
          </cell>
          <cell r="U308">
            <v>67</v>
          </cell>
          <cell r="W308">
            <v>1434.6751874120378</v>
          </cell>
        </row>
        <row r="309">
          <cell r="A309" t="str">
            <v>IND215</v>
          </cell>
          <cell r="B309" t="str">
            <v>Power recovery</v>
          </cell>
          <cell r="C309">
            <v>1</v>
          </cell>
          <cell r="D309">
            <v>0.93930547161606326</v>
          </cell>
          <cell r="E309">
            <v>11487.097642159977</v>
          </cell>
          <cell r="G309" t="str">
            <v>GSD</v>
          </cell>
          <cell r="H309">
            <v>10</v>
          </cell>
          <cell r="I309">
            <v>1</v>
          </cell>
          <cell r="J309">
            <v>1</v>
          </cell>
          <cell r="K309">
            <v>1</v>
          </cell>
          <cell r="L309">
            <v>1</v>
          </cell>
          <cell r="M309">
            <v>1</v>
          </cell>
          <cell r="N309">
            <v>1</v>
          </cell>
          <cell r="O309">
            <v>1</v>
          </cell>
          <cell r="P309">
            <v>1</v>
          </cell>
          <cell r="Q309">
            <v>1</v>
          </cell>
          <cell r="R309">
            <v>1</v>
          </cell>
          <cell r="S309">
            <v>1</v>
          </cell>
          <cell r="T309">
            <v>1</v>
          </cell>
          <cell r="U309">
            <v>67</v>
          </cell>
          <cell r="W309">
            <v>4354.7134600534473</v>
          </cell>
        </row>
        <row r="310">
          <cell r="A310" t="str">
            <v>IND216</v>
          </cell>
          <cell r="B310" t="str">
            <v>Refinery Controls</v>
          </cell>
          <cell r="C310">
            <v>1</v>
          </cell>
          <cell r="D310">
            <v>0.93930547161606337</v>
          </cell>
          <cell r="E310">
            <v>11487.097642159979</v>
          </cell>
          <cell r="G310" t="str">
            <v>GSD</v>
          </cell>
          <cell r="H310">
            <v>10</v>
          </cell>
          <cell r="I310">
            <v>1</v>
          </cell>
          <cell r="J310">
            <v>1</v>
          </cell>
          <cell r="K310">
            <v>1</v>
          </cell>
          <cell r="L310">
            <v>1</v>
          </cell>
          <cell r="M310">
            <v>1</v>
          </cell>
          <cell r="N310">
            <v>1</v>
          </cell>
          <cell r="O310">
            <v>1</v>
          </cell>
          <cell r="P310">
            <v>1</v>
          </cell>
          <cell r="Q310">
            <v>1</v>
          </cell>
          <cell r="R310">
            <v>1</v>
          </cell>
          <cell r="S310">
            <v>1</v>
          </cell>
          <cell r="T310">
            <v>1</v>
          </cell>
          <cell r="U310">
            <v>67</v>
          </cell>
          <cell r="W310">
            <v>1870.4659130342341</v>
          </cell>
        </row>
        <row r="311">
          <cell r="A311" t="str">
            <v>IND301</v>
          </cell>
          <cell r="B311" t="str">
            <v>Pumps - O&amp;M</v>
          </cell>
          <cell r="C311">
            <v>1</v>
          </cell>
          <cell r="D311">
            <v>0.90329528986858876</v>
          </cell>
          <cell r="E311">
            <v>7347.9340936155968</v>
          </cell>
          <cell r="G311" t="str">
            <v>GSD</v>
          </cell>
          <cell r="H311">
            <v>10</v>
          </cell>
          <cell r="I311">
            <v>1</v>
          </cell>
          <cell r="J311">
            <v>1</v>
          </cell>
          <cell r="K311">
            <v>1</v>
          </cell>
          <cell r="L311">
            <v>1</v>
          </cell>
          <cell r="M311">
            <v>1</v>
          </cell>
          <cell r="N311">
            <v>1</v>
          </cell>
          <cell r="O311">
            <v>1</v>
          </cell>
          <cell r="P311">
            <v>1</v>
          </cell>
          <cell r="Q311">
            <v>1</v>
          </cell>
          <cell r="R311">
            <v>1</v>
          </cell>
          <cell r="S311">
            <v>1</v>
          </cell>
          <cell r="T311">
            <v>1</v>
          </cell>
          <cell r="U311">
            <v>67</v>
          </cell>
          <cell r="W311">
            <v>354.60919957879969</v>
          </cell>
        </row>
        <row r="312">
          <cell r="A312" t="str">
            <v>IND302</v>
          </cell>
          <cell r="B312" t="str">
            <v>Pumps - Controls</v>
          </cell>
          <cell r="C312">
            <v>1</v>
          </cell>
          <cell r="D312">
            <v>0.90329528986858876</v>
          </cell>
          <cell r="E312">
            <v>7347.9340936155968</v>
          </cell>
          <cell r="G312" t="str">
            <v>GSD</v>
          </cell>
          <cell r="H312">
            <v>10</v>
          </cell>
          <cell r="I312">
            <v>1</v>
          </cell>
          <cell r="J312">
            <v>1</v>
          </cell>
          <cell r="K312">
            <v>1</v>
          </cell>
          <cell r="L312">
            <v>1</v>
          </cell>
          <cell r="M312">
            <v>1</v>
          </cell>
          <cell r="N312">
            <v>1</v>
          </cell>
          <cell r="O312">
            <v>1</v>
          </cell>
          <cell r="P312">
            <v>1</v>
          </cell>
          <cell r="Q312">
            <v>1</v>
          </cell>
          <cell r="R312">
            <v>1</v>
          </cell>
          <cell r="S312">
            <v>1</v>
          </cell>
          <cell r="T312">
            <v>1</v>
          </cell>
          <cell r="U312">
            <v>67</v>
          </cell>
          <cell r="W312">
            <v>571.70396572608161</v>
          </cell>
        </row>
        <row r="313">
          <cell r="A313" t="str">
            <v>IND303</v>
          </cell>
          <cell r="B313" t="str">
            <v>Pumps - System Optimization</v>
          </cell>
          <cell r="C313">
            <v>1</v>
          </cell>
          <cell r="D313">
            <v>0.90329528986858876</v>
          </cell>
          <cell r="E313">
            <v>7347.9340936155977</v>
          </cell>
          <cell r="G313" t="str">
            <v>GSD</v>
          </cell>
          <cell r="H313">
            <v>10</v>
          </cell>
          <cell r="I313">
            <v>1</v>
          </cell>
          <cell r="J313">
            <v>1</v>
          </cell>
          <cell r="K313">
            <v>1</v>
          </cell>
          <cell r="L313">
            <v>1</v>
          </cell>
          <cell r="M313">
            <v>1</v>
          </cell>
          <cell r="N313">
            <v>1</v>
          </cell>
          <cell r="O313">
            <v>1</v>
          </cell>
          <cell r="P313">
            <v>1</v>
          </cell>
          <cell r="Q313">
            <v>1</v>
          </cell>
          <cell r="R313">
            <v>1</v>
          </cell>
          <cell r="S313">
            <v>1</v>
          </cell>
          <cell r="T313">
            <v>1</v>
          </cell>
          <cell r="U313">
            <v>67</v>
          </cell>
          <cell r="W313">
            <v>1524.1795888760832</v>
          </cell>
        </row>
        <row r="314">
          <cell r="A314" t="str">
            <v>IND304</v>
          </cell>
          <cell r="B314" t="str">
            <v>Pumps - Sizing</v>
          </cell>
          <cell r="C314">
            <v>1</v>
          </cell>
          <cell r="D314">
            <v>0.90329528986858854</v>
          </cell>
          <cell r="E314">
            <v>7347.9340936155968</v>
          </cell>
          <cell r="G314" t="str">
            <v>GSD</v>
          </cell>
          <cell r="H314">
            <v>10</v>
          </cell>
          <cell r="I314">
            <v>1</v>
          </cell>
          <cell r="J314">
            <v>1</v>
          </cell>
          <cell r="K314">
            <v>1</v>
          </cell>
          <cell r="L314">
            <v>1</v>
          </cell>
          <cell r="M314">
            <v>1</v>
          </cell>
          <cell r="N314">
            <v>1</v>
          </cell>
          <cell r="O314">
            <v>1</v>
          </cell>
          <cell r="P314">
            <v>1</v>
          </cell>
          <cell r="Q314">
            <v>1</v>
          </cell>
          <cell r="R314">
            <v>1</v>
          </cell>
          <cell r="S314">
            <v>1</v>
          </cell>
          <cell r="T314">
            <v>1</v>
          </cell>
          <cell r="U314">
            <v>67</v>
          </cell>
          <cell r="W314">
            <v>764.75194528826955</v>
          </cell>
        </row>
        <row r="315">
          <cell r="A315" t="str">
            <v>IND305</v>
          </cell>
          <cell r="B315" t="str">
            <v>Pumps - Replace 1-5 HP motor</v>
          </cell>
          <cell r="C315">
            <v>1</v>
          </cell>
          <cell r="D315">
            <v>0.90329528986858865</v>
          </cell>
          <cell r="E315">
            <v>7347.9340936155968</v>
          </cell>
          <cell r="G315" t="str">
            <v>GSD</v>
          </cell>
          <cell r="H315">
            <v>10</v>
          </cell>
          <cell r="I315">
            <v>1</v>
          </cell>
          <cell r="J315">
            <v>1</v>
          </cell>
          <cell r="K315">
            <v>1</v>
          </cell>
          <cell r="L315">
            <v>1</v>
          </cell>
          <cell r="M315">
            <v>1</v>
          </cell>
          <cell r="N315">
            <v>1</v>
          </cell>
          <cell r="O315">
            <v>1</v>
          </cell>
          <cell r="P315">
            <v>1</v>
          </cell>
          <cell r="Q315">
            <v>1</v>
          </cell>
          <cell r="R315">
            <v>1</v>
          </cell>
          <cell r="S315">
            <v>1</v>
          </cell>
          <cell r="T315">
            <v>1</v>
          </cell>
          <cell r="U315">
            <v>67</v>
          </cell>
          <cell r="W315">
            <v>20670.861300203051</v>
          </cell>
        </row>
        <row r="316">
          <cell r="A316" t="str">
            <v>IND306</v>
          </cell>
          <cell r="B316" t="str">
            <v>Pumps - ASD (1-5 hp)</v>
          </cell>
          <cell r="C316">
            <v>1</v>
          </cell>
          <cell r="D316">
            <v>9.9891480423578578</v>
          </cell>
          <cell r="E316">
            <v>81257.593491152802</v>
          </cell>
          <cell r="G316" t="str">
            <v>GSD</v>
          </cell>
          <cell r="H316">
            <v>10</v>
          </cell>
          <cell r="I316">
            <v>1</v>
          </cell>
          <cell r="J316">
            <v>1</v>
          </cell>
          <cell r="K316">
            <v>1</v>
          </cell>
          <cell r="L316">
            <v>1</v>
          </cell>
          <cell r="M316">
            <v>1</v>
          </cell>
          <cell r="N316">
            <v>1</v>
          </cell>
          <cell r="O316">
            <v>1</v>
          </cell>
          <cell r="P316">
            <v>1</v>
          </cell>
          <cell r="Q316">
            <v>1</v>
          </cell>
          <cell r="R316">
            <v>1</v>
          </cell>
          <cell r="S316">
            <v>1</v>
          </cell>
          <cell r="T316">
            <v>1</v>
          </cell>
          <cell r="U316">
            <v>67</v>
          </cell>
          <cell r="W316">
            <v>153331.07536247323</v>
          </cell>
        </row>
        <row r="317">
          <cell r="A317" t="str">
            <v>IND307</v>
          </cell>
          <cell r="B317" t="str">
            <v>Pumps - Motor practices-1 (1-5 HP)</v>
          </cell>
          <cell r="C317">
            <v>1</v>
          </cell>
          <cell r="D317">
            <v>0.90329528986858865</v>
          </cell>
          <cell r="E317">
            <v>7347.9340936155968</v>
          </cell>
          <cell r="G317" t="str">
            <v>GSD</v>
          </cell>
          <cell r="H317">
            <v>10</v>
          </cell>
          <cell r="I317">
            <v>1</v>
          </cell>
          <cell r="J317">
            <v>1</v>
          </cell>
          <cell r="K317">
            <v>1</v>
          </cell>
          <cell r="L317">
            <v>1</v>
          </cell>
          <cell r="M317">
            <v>1</v>
          </cell>
          <cell r="N317">
            <v>1</v>
          </cell>
          <cell r="O317">
            <v>1</v>
          </cell>
          <cell r="P317">
            <v>1</v>
          </cell>
          <cell r="Q317">
            <v>1</v>
          </cell>
          <cell r="R317">
            <v>1</v>
          </cell>
          <cell r="S317">
            <v>1</v>
          </cell>
          <cell r="T317">
            <v>1</v>
          </cell>
          <cell r="U317">
            <v>67</v>
          </cell>
          <cell r="W317">
            <v>5076.7831738911545</v>
          </cell>
        </row>
        <row r="318">
          <cell r="A318" t="str">
            <v>IND308</v>
          </cell>
          <cell r="B318" t="str">
            <v>Pumps - Replace 6-100 HP motor</v>
          </cell>
          <cell r="C318">
            <v>1</v>
          </cell>
          <cell r="D318">
            <v>0.90329528986858854</v>
          </cell>
          <cell r="E318">
            <v>7347.9340936155968</v>
          </cell>
          <cell r="G318" t="str">
            <v>GSD</v>
          </cell>
          <cell r="H318">
            <v>10</v>
          </cell>
          <cell r="I318">
            <v>1</v>
          </cell>
          <cell r="J318">
            <v>1</v>
          </cell>
          <cell r="K318">
            <v>1</v>
          </cell>
          <cell r="L318">
            <v>1</v>
          </cell>
          <cell r="M318">
            <v>1</v>
          </cell>
          <cell r="N318">
            <v>1</v>
          </cell>
          <cell r="O318">
            <v>1</v>
          </cell>
          <cell r="P318">
            <v>1</v>
          </cell>
          <cell r="Q318">
            <v>1</v>
          </cell>
          <cell r="R318">
            <v>1</v>
          </cell>
          <cell r="S318">
            <v>1</v>
          </cell>
          <cell r="T318">
            <v>1</v>
          </cell>
          <cell r="U318">
            <v>67</v>
          </cell>
          <cell r="W318">
            <v>9776.1923195076488</v>
          </cell>
        </row>
        <row r="319">
          <cell r="A319" t="str">
            <v>IND309</v>
          </cell>
          <cell r="B319" t="str">
            <v>Pumps - ASD (6-100 hp)</v>
          </cell>
          <cell r="C319">
            <v>1</v>
          </cell>
          <cell r="D319">
            <v>9.9891480423578578</v>
          </cell>
          <cell r="E319">
            <v>81257.593491152773</v>
          </cell>
          <cell r="G319" t="str">
            <v>GSD</v>
          </cell>
          <cell r="H319">
            <v>10</v>
          </cell>
          <cell r="I319">
            <v>1</v>
          </cell>
          <cell r="J319">
            <v>1</v>
          </cell>
          <cell r="K319">
            <v>1</v>
          </cell>
          <cell r="L319">
            <v>1</v>
          </cell>
          <cell r="M319">
            <v>1</v>
          </cell>
          <cell r="N319">
            <v>1</v>
          </cell>
          <cell r="O319">
            <v>1</v>
          </cell>
          <cell r="P319">
            <v>1</v>
          </cell>
          <cell r="Q319">
            <v>1</v>
          </cell>
          <cell r="R319">
            <v>1</v>
          </cell>
          <cell r="S319">
            <v>1</v>
          </cell>
          <cell r="T319">
            <v>1</v>
          </cell>
          <cell r="U319">
            <v>67</v>
          </cell>
          <cell r="W319">
            <v>3282.0093718843918</v>
          </cell>
        </row>
        <row r="320">
          <cell r="A320" t="str">
            <v>IND310</v>
          </cell>
          <cell r="B320" t="str">
            <v>Pumps - Motor practices-1 (6-100 HP)</v>
          </cell>
          <cell r="C320">
            <v>1</v>
          </cell>
          <cell r="D320">
            <v>0.90329528986858865</v>
          </cell>
          <cell r="E320">
            <v>7347.9340936155968</v>
          </cell>
          <cell r="G320" t="str">
            <v>GSD</v>
          </cell>
          <cell r="H320">
            <v>10</v>
          </cell>
          <cell r="I320">
            <v>1</v>
          </cell>
          <cell r="J320">
            <v>1</v>
          </cell>
          <cell r="K320">
            <v>1</v>
          </cell>
          <cell r="L320">
            <v>1</v>
          </cell>
          <cell r="M320">
            <v>1</v>
          </cell>
          <cell r="N320">
            <v>1</v>
          </cell>
          <cell r="O320">
            <v>1</v>
          </cell>
          <cell r="P320">
            <v>1</v>
          </cell>
          <cell r="Q320">
            <v>1</v>
          </cell>
          <cell r="R320">
            <v>1</v>
          </cell>
          <cell r="S320">
            <v>1</v>
          </cell>
          <cell r="T320">
            <v>1</v>
          </cell>
          <cell r="U320">
            <v>67</v>
          </cell>
          <cell r="W320">
            <v>2516.0146862319334</v>
          </cell>
        </row>
        <row r="321">
          <cell r="A321" t="str">
            <v>IND311</v>
          </cell>
          <cell r="B321" t="str">
            <v>Pumps - Replace 100+ HP motor</v>
          </cell>
          <cell r="C321">
            <v>1</v>
          </cell>
          <cell r="D321">
            <v>0.90329528986858854</v>
          </cell>
          <cell r="E321">
            <v>7347.9340936155968</v>
          </cell>
          <cell r="G321" t="str">
            <v>GSD</v>
          </cell>
          <cell r="H321">
            <v>6</v>
          </cell>
          <cell r="I321">
            <v>1</v>
          </cell>
          <cell r="J321">
            <v>1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1</v>
          </cell>
          <cell r="Q321">
            <v>1</v>
          </cell>
          <cell r="R321">
            <v>1</v>
          </cell>
          <cell r="S321">
            <v>1</v>
          </cell>
          <cell r="T321">
            <v>1</v>
          </cell>
          <cell r="U321">
            <v>67</v>
          </cell>
          <cell r="W321">
            <v>3253.7031543237258</v>
          </cell>
        </row>
        <row r="322">
          <cell r="A322" t="str">
            <v>IND312</v>
          </cell>
          <cell r="B322" t="str">
            <v>Pumps - ASD (100+ hp)</v>
          </cell>
          <cell r="C322">
            <v>1</v>
          </cell>
          <cell r="D322">
            <v>9.9891480423578578</v>
          </cell>
          <cell r="E322">
            <v>81257.593491152787</v>
          </cell>
          <cell r="G322" t="str">
            <v>GSD</v>
          </cell>
          <cell r="H322">
            <v>6</v>
          </cell>
          <cell r="I322">
            <v>1</v>
          </cell>
          <cell r="J322">
            <v>1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1</v>
          </cell>
          <cell r="Q322">
            <v>1</v>
          </cell>
          <cell r="R322">
            <v>1</v>
          </cell>
          <cell r="S322">
            <v>1</v>
          </cell>
          <cell r="T322">
            <v>1</v>
          </cell>
          <cell r="U322">
            <v>67</v>
          </cell>
          <cell r="W322">
            <v>9379.3616822231543</v>
          </cell>
        </row>
        <row r="323">
          <cell r="A323" t="str">
            <v>IND313</v>
          </cell>
          <cell r="B323" t="str">
            <v>Pumps - Motor practices-1 (100+ HP)</v>
          </cell>
          <cell r="C323">
            <v>1</v>
          </cell>
          <cell r="D323">
            <v>0.90329528986858876</v>
          </cell>
          <cell r="E323">
            <v>7347.9340936155968</v>
          </cell>
          <cell r="G323" t="str">
            <v>GSD</v>
          </cell>
          <cell r="H323">
            <v>6</v>
          </cell>
          <cell r="I323">
            <v>1</v>
          </cell>
          <cell r="J323">
            <v>1</v>
          </cell>
          <cell r="K323">
            <v>1</v>
          </cell>
          <cell r="L323">
            <v>1</v>
          </cell>
          <cell r="M323">
            <v>1</v>
          </cell>
          <cell r="N323">
            <v>1</v>
          </cell>
          <cell r="O323">
            <v>1</v>
          </cell>
          <cell r="P323">
            <v>1</v>
          </cell>
          <cell r="Q323">
            <v>1</v>
          </cell>
          <cell r="R323">
            <v>1</v>
          </cell>
          <cell r="S323">
            <v>1</v>
          </cell>
          <cell r="T323">
            <v>1</v>
          </cell>
          <cell r="U323">
            <v>67</v>
          </cell>
          <cell r="W323">
            <v>1609.9255921911524</v>
          </cell>
        </row>
        <row r="324">
          <cell r="A324" t="str">
            <v>IND314</v>
          </cell>
          <cell r="B324" t="str">
            <v>Power recovery</v>
          </cell>
          <cell r="C324">
            <v>1</v>
          </cell>
          <cell r="D324">
            <v>0.93930547161606326</v>
          </cell>
          <cell r="E324">
            <v>11487.097642159973</v>
          </cell>
          <cell r="G324" t="str">
            <v>GSD</v>
          </cell>
          <cell r="H324">
            <v>10</v>
          </cell>
          <cell r="I324">
            <v>1</v>
          </cell>
          <cell r="J324">
            <v>1</v>
          </cell>
          <cell r="K324">
            <v>1</v>
          </cell>
          <cell r="L324">
            <v>1</v>
          </cell>
          <cell r="M324">
            <v>1</v>
          </cell>
          <cell r="N324">
            <v>1</v>
          </cell>
          <cell r="O324">
            <v>1</v>
          </cell>
          <cell r="P324">
            <v>1</v>
          </cell>
          <cell r="Q324">
            <v>1</v>
          </cell>
          <cell r="R324">
            <v>1</v>
          </cell>
          <cell r="S324">
            <v>1</v>
          </cell>
          <cell r="T324">
            <v>1</v>
          </cell>
          <cell r="U324">
            <v>67</v>
          </cell>
          <cell r="W324">
            <v>5366.6354919269061</v>
          </cell>
        </row>
        <row r="325">
          <cell r="A325" t="str">
            <v>IND315</v>
          </cell>
          <cell r="B325" t="str">
            <v>Refinery Controls</v>
          </cell>
          <cell r="C325">
            <v>1</v>
          </cell>
          <cell r="D325">
            <v>0.93930547161606326</v>
          </cell>
          <cell r="E325">
            <v>11487.097642159973</v>
          </cell>
          <cell r="G325" t="str">
            <v>GSD</v>
          </cell>
          <cell r="H325">
            <v>10</v>
          </cell>
          <cell r="I325">
            <v>1</v>
          </cell>
          <cell r="J325">
            <v>1</v>
          </cell>
          <cell r="K325">
            <v>1</v>
          </cell>
          <cell r="L325">
            <v>1</v>
          </cell>
          <cell r="M325">
            <v>1</v>
          </cell>
          <cell r="N325">
            <v>1</v>
          </cell>
          <cell r="O325">
            <v>1</v>
          </cell>
          <cell r="P325">
            <v>1</v>
          </cell>
          <cell r="Q325">
            <v>1</v>
          </cell>
          <cell r="R325">
            <v>1</v>
          </cell>
          <cell r="S325">
            <v>1</v>
          </cell>
          <cell r="T325">
            <v>1</v>
          </cell>
          <cell r="U325">
            <v>67</v>
          </cell>
          <cell r="W325">
            <v>2313.1358604989432</v>
          </cell>
        </row>
        <row r="326">
          <cell r="A326" t="str">
            <v>IND401</v>
          </cell>
          <cell r="B326" t="str">
            <v>Bakery - Process (Mixing) - O&amp;M</v>
          </cell>
          <cell r="C326">
            <v>1</v>
          </cell>
          <cell r="D326">
            <v>0.91535993749098288</v>
          </cell>
          <cell r="E326">
            <v>7426.671782376975</v>
          </cell>
          <cell r="G326" t="str">
            <v>GSD</v>
          </cell>
          <cell r="H326">
            <v>10</v>
          </cell>
          <cell r="I326">
            <v>1</v>
          </cell>
          <cell r="J326">
            <v>1</v>
          </cell>
          <cell r="K326">
            <v>1</v>
          </cell>
          <cell r="L326">
            <v>1</v>
          </cell>
          <cell r="M326">
            <v>1</v>
          </cell>
          <cell r="N326">
            <v>1</v>
          </cell>
          <cell r="O326">
            <v>1</v>
          </cell>
          <cell r="P326">
            <v>1</v>
          </cell>
          <cell r="Q326">
            <v>1</v>
          </cell>
          <cell r="R326">
            <v>1</v>
          </cell>
          <cell r="S326">
            <v>1</v>
          </cell>
          <cell r="T326">
            <v>1</v>
          </cell>
          <cell r="U326">
            <v>67</v>
          </cell>
          <cell r="W326">
            <v>362.16745406737192</v>
          </cell>
        </row>
        <row r="327">
          <cell r="A327" t="str">
            <v>IND402</v>
          </cell>
          <cell r="B327" t="str">
            <v>O&amp;M/drives spinning machines</v>
          </cell>
          <cell r="C327">
            <v>1</v>
          </cell>
          <cell r="D327">
            <v>1.2807963908454127</v>
          </cell>
          <cell r="E327">
            <v>4046.1488657331329</v>
          </cell>
          <cell r="G327" t="str">
            <v>GSD</v>
          </cell>
          <cell r="H327">
            <v>10</v>
          </cell>
          <cell r="I327">
            <v>1</v>
          </cell>
          <cell r="J327">
            <v>1</v>
          </cell>
          <cell r="K327">
            <v>1</v>
          </cell>
          <cell r="L327">
            <v>1</v>
          </cell>
          <cell r="M327">
            <v>1</v>
          </cell>
          <cell r="N327">
            <v>1</v>
          </cell>
          <cell r="O327">
            <v>1</v>
          </cell>
          <cell r="P327">
            <v>1</v>
          </cell>
          <cell r="Q327">
            <v>1</v>
          </cell>
          <cell r="R327">
            <v>1</v>
          </cell>
          <cell r="S327">
            <v>1</v>
          </cell>
          <cell r="T327">
            <v>1</v>
          </cell>
          <cell r="U327">
            <v>67</v>
          </cell>
          <cell r="W327">
            <v>738.53220600995587</v>
          </cell>
        </row>
        <row r="328">
          <cell r="A328" t="str">
            <v>IND403</v>
          </cell>
          <cell r="B328" t="str">
            <v>Air conveying systems</v>
          </cell>
          <cell r="C328">
            <v>1</v>
          </cell>
          <cell r="D328">
            <v>3.8583761976648723</v>
          </cell>
          <cell r="E328">
            <v>23782.062219731368</v>
          </cell>
          <cell r="G328" t="str">
            <v>GSD</v>
          </cell>
          <cell r="H328">
            <v>14</v>
          </cell>
          <cell r="I328">
            <v>1</v>
          </cell>
          <cell r="J328">
            <v>1</v>
          </cell>
          <cell r="K328">
            <v>1</v>
          </cell>
          <cell r="L328">
            <v>1</v>
          </cell>
          <cell r="M328">
            <v>1</v>
          </cell>
          <cell r="N328">
            <v>1</v>
          </cell>
          <cell r="O328">
            <v>1</v>
          </cell>
          <cell r="P328">
            <v>1</v>
          </cell>
          <cell r="Q328">
            <v>1</v>
          </cell>
          <cell r="R328">
            <v>1</v>
          </cell>
          <cell r="S328">
            <v>1</v>
          </cell>
          <cell r="T328">
            <v>1</v>
          </cell>
          <cell r="U328">
            <v>67</v>
          </cell>
          <cell r="W328">
            <v>1525.237682278663</v>
          </cell>
        </row>
        <row r="329">
          <cell r="A329" t="str">
            <v>IND404</v>
          </cell>
          <cell r="B329" t="str">
            <v>Replace V-Belts</v>
          </cell>
          <cell r="C329">
            <v>1</v>
          </cell>
          <cell r="D329">
            <v>0.93438293329542932</v>
          </cell>
          <cell r="E329">
            <v>5759.3018198007012</v>
          </cell>
          <cell r="G329" t="str">
            <v>GSD</v>
          </cell>
          <cell r="H329">
            <v>10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1</v>
          </cell>
          <cell r="N329">
            <v>1</v>
          </cell>
          <cell r="O329">
            <v>1</v>
          </cell>
          <cell r="P329">
            <v>1</v>
          </cell>
          <cell r="Q329">
            <v>1</v>
          </cell>
          <cell r="R329">
            <v>1</v>
          </cell>
          <cell r="S329">
            <v>1</v>
          </cell>
          <cell r="T329">
            <v>1</v>
          </cell>
          <cell r="U329">
            <v>67</v>
          </cell>
          <cell r="W329">
            <v>589.90829000071574</v>
          </cell>
        </row>
        <row r="330">
          <cell r="A330" t="str">
            <v>IND405</v>
          </cell>
          <cell r="B330" t="str">
            <v>Drives - EE motor</v>
          </cell>
          <cell r="C330">
            <v>1</v>
          </cell>
          <cell r="D330">
            <v>0.94918240306858392</v>
          </cell>
          <cell r="E330">
            <v>7711.5046730499025</v>
          </cell>
          <cell r="G330" t="str">
            <v>GSD</v>
          </cell>
          <cell r="H330">
            <v>10</v>
          </cell>
          <cell r="I330">
            <v>1</v>
          </cell>
          <cell r="J330">
            <v>1</v>
          </cell>
          <cell r="K330">
            <v>1</v>
          </cell>
          <cell r="L330">
            <v>1</v>
          </cell>
          <cell r="M330">
            <v>1</v>
          </cell>
          <cell r="N330">
            <v>1</v>
          </cell>
          <cell r="O330">
            <v>1</v>
          </cell>
          <cell r="P330">
            <v>1</v>
          </cell>
          <cell r="Q330">
            <v>1</v>
          </cell>
          <cell r="R330">
            <v>1</v>
          </cell>
          <cell r="S330">
            <v>1</v>
          </cell>
          <cell r="T330">
            <v>1</v>
          </cell>
          <cell r="U330">
            <v>67</v>
          </cell>
          <cell r="W330">
            <v>1320.1023153845745</v>
          </cell>
        </row>
        <row r="331">
          <cell r="A331" t="str">
            <v>IND406</v>
          </cell>
          <cell r="B331" t="str">
            <v>Gap Forming papermachine</v>
          </cell>
          <cell r="C331">
            <v>1</v>
          </cell>
          <cell r="D331">
            <v>0.95374050712381031</v>
          </cell>
          <cell r="E331">
            <v>8773.3172099847288</v>
          </cell>
          <cell r="G331" t="str">
            <v>GSD</v>
          </cell>
          <cell r="H331">
            <v>20</v>
          </cell>
          <cell r="I331">
            <v>1</v>
          </cell>
          <cell r="J331">
            <v>1</v>
          </cell>
          <cell r="K331">
            <v>1</v>
          </cell>
          <cell r="L331">
            <v>1</v>
          </cell>
          <cell r="M331">
            <v>1</v>
          </cell>
          <cell r="N331">
            <v>1</v>
          </cell>
          <cell r="O331">
            <v>1</v>
          </cell>
          <cell r="P331">
            <v>1</v>
          </cell>
          <cell r="Q331">
            <v>1</v>
          </cell>
          <cell r="R331">
            <v>1</v>
          </cell>
          <cell r="S331">
            <v>1</v>
          </cell>
          <cell r="T331">
            <v>1</v>
          </cell>
          <cell r="U331">
            <v>67</v>
          </cell>
          <cell r="W331">
            <v>832.74369939911128</v>
          </cell>
        </row>
        <row r="332">
          <cell r="A332" t="str">
            <v>IND407</v>
          </cell>
          <cell r="B332" t="str">
            <v>High Consistency forming</v>
          </cell>
          <cell r="C332">
            <v>1</v>
          </cell>
          <cell r="D332">
            <v>0.95374050712381031</v>
          </cell>
          <cell r="E332">
            <v>8773.3172099847288</v>
          </cell>
          <cell r="G332" t="str">
            <v>GSD</v>
          </cell>
          <cell r="H332">
            <v>20</v>
          </cell>
          <cell r="I332">
            <v>1</v>
          </cell>
          <cell r="J332">
            <v>1</v>
          </cell>
          <cell r="K332">
            <v>1</v>
          </cell>
          <cell r="L332">
            <v>1</v>
          </cell>
          <cell r="M332">
            <v>1</v>
          </cell>
          <cell r="N332">
            <v>1</v>
          </cell>
          <cell r="O332">
            <v>1</v>
          </cell>
          <cell r="P332">
            <v>1</v>
          </cell>
          <cell r="Q332">
            <v>1</v>
          </cell>
          <cell r="R332">
            <v>1</v>
          </cell>
          <cell r="S332">
            <v>1</v>
          </cell>
          <cell r="T332">
            <v>1</v>
          </cell>
          <cell r="U332">
            <v>67</v>
          </cell>
          <cell r="W332">
            <v>821.00017808619896</v>
          </cell>
        </row>
        <row r="333">
          <cell r="A333" t="str">
            <v>IND408</v>
          </cell>
          <cell r="B333" t="str">
            <v>Optimization control PM</v>
          </cell>
          <cell r="C333">
            <v>1</v>
          </cell>
          <cell r="D333">
            <v>0.95374050712381042</v>
          </cell>
          <cell r="E333">
            <v>8773.3172099847288</v>
          </cell>
          <cell r="G333" t="str">
            <v>GSD</v>
          </cell>
          <cell r="H333">
            <v>10</v>
          </cell>
          <cell r="I333">
            <v>1</v>
          </cell>
          <cell r="J333">
            <v>1</v>
          </cell>
          <cell r="K333">
            <v>1</v>
          </cell>
          <cell r="L333">
            <v>1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1</v>
          </cell>
          <cell r="R333">
            <v>1</v>
          </cell>
          <cell r="S333">
            <v>1</v>
          </cell>
          <cell r="T333">
            <v>1</v>
          </cell>
          <cell r="U333">
            <v>67</v>
          </cell>
          <cell r="W333">
            <v>2224.9686819665985</v>
          </cell>
        </row>
        <row r="334">
          <cell r="A334" t="str">
            <v>IND409</v>
          </cell>
          <cell r="B334" t="str">
            <v>Efficient practices printing press</v>
          </cell>
          <cell r="C334">
            <v>1</v>
          </cell>
          <cell r="D334">
            <v>0.78320635164053831</v>
          </cell>
          <cell r="E334">
            <v>7484.6598958587447</v>
          </cell>
          <cell r="G334" t="str">
            <v>GSD</v>
          </cell>
          <cell r="H334">
            <v>20</v>
          </cell>
          <cell r="I334">
            <v>1</v>
          </cell>
          <cell r="J334">
            <v>1</v>
          </cell>
          <cell r="K334">
            <v>1</v>
          </cell>
          <cell r="L334">
            <v>1</v>
          </cell>
          <cell r="M334">
            <v>1</v>
          </cell>
          <cell r="N334">
            <v>1</v>
          </cell>
          <cell r="O334">
            <v>1</v>
          </cell>
          <cell r="P334">
            <v>1</v>
          </cell>
          <cell r="Q334">
            <v>1</v>
          </cell>
          <cell r="R334">
            <v>1</v>
          </cell>
          <cell r="S334">
            <v>1</v>
          </cell>
          <cell r="T334">
            <v>1</v>
          </cell>
          <cell r="U334">
            <v>67</v>
          </cell>
          <cell r="W334">
            <v>714.9392162852655</v>
          </cell>
        </row>
        <row r="335">
          <cell r="A335" t="str">
            <v>IND410</v>
          </cell>
          <cell r="B335" t="str">
            <v>Efficient Printing press (fewer cylinders)</v>
          </cell>
          <cell r="C335">
            <v>1</v>
          </cell>
          <cell r="D335">
            <v>0.78320635164053853</v>
          </cell>
          <cell r="E335">
            <v>7484.6598958587474</v>
          </cell>
          <cell r="G335" t="str">
            <v>GSD</v>
          </cell>
          <cell r="H335">
            <v>10</v>
          </cell>
          <cell r="I335">
            <v>1</v>
          </cell>
          <cell r="J335">
            <v>1</v>
          </cell>
          <cell r="K335">
            <v>1</v>
          </cell>
          <cell r="L335">
            <v>1</v>
          </cell>
          <cell r="M335">
            <v>1</v>
          </cell>
          <cell r="N335">
            <v>1</v>
          </cell>
          <cell r="O335">
            <v>1</v>
          </cell>
          <cell r="P335">
            <v>1</v>
          </cell>
          <cell r="Q335">
            <v>1</v>
          </cell>
          <cell r="R335">
            <v>1</v>
          </cell>
          <cell r="S335">
            <v>1</v>
          </cell>
          <cell r="T335">
            <v>1</v>
          </cell>
          <cell r="U335">
            <v>67</v>
          </cell>
          <cell r="W335">
            <v>2029.856959279376</v>
          </cell>
        </row>
        <row r="336">
          <cell r="A336" t="str">
            <v>IND411</v>
          </cell>
          <cell r="B336" t="str">
            <v>Light cylinders</v>
          </cell>
          <cell r="C336">
            <v>1</v>
          </cell>
          <cell r="D336">
            <v>0.78320635164053864</v>
          </cell>
          <cell r="E336">
            <v>7484.6598958587483</v>
          </cell>
          <cell r="G336" t="str">
            <v>GSD</v>
          </cell>
          <cell r="H336">
            <v>10</v>
          </cell>
          <cell r="I336">
            <v>1.2110000000000001</v>
          </cell>
          <cell r="J336">
            <v>1.2050000000000001</v>
          </cell>
          <cell r="K336">
            <v>1.1379999999999999</v>
          </cell>
          <cell r="L336">
            <v>1.137</v>
          </cell>
          <cell r="M336">
            <v>1.1439999999999999</v>
          </cell>
          <cell r="N336">
            <v>1.0820000000000001</v>
          </cell>
          <cell r="O336">
            <v>1.089</v>
          </cell>
          <cell r="P336">
            <v>1.087</v>
          </cell>
          <cell r="Q336">
            <v>1.169</v>
          </cell>
          <cell r="R336">
            <v>1.171</v>
          </cell>
          <cell r="S336">
            <v>1.165</v>
          </cell>
          <cell r="T336">
            <v>1.208</v>
          </cell>
          <cell r="U336">
            <v>67</v>
          </cell>
          <cell r="W336">
            <v>5444.3889740598825</v>
          </cell>
        </row>
        <row r="337">
          <cell r="A337" t="str">
            <v>IND412</v>
          </cell>
          <cell r="B337" t="str">
            <v>Efficient drives</v>
          </cell>
          <cell r="C337">
            <v>1</v>
          </cell>
          <cell r="D337">
            <v>0.78320635164053831</v>
          </cell>
          <cell r="E337">
            <v>7484.6598958587456</v>
          </cell>
          <cell r="G337" t="str">
            <v>GSD</v>
          </cell>
          <cell r="H337">
            <v>10</v>
          </cell>
          <cell r="I337">
            <v>1</v>
          </cell>
          <cell r="J337">
            <v>1</v>
          </cell>
          <cell r="K337">
            <v>1</v>
          </cell>
          <cell r="L337">
            <v>1</v>
          </cell>
          <cell r="M337">
            <v>1</v>
          </cell>
          <cell r="N337">
            <v>1</v>
          </cell>
          <cell r="O337">
            <v>1</v>
          </cell>
          <cell r="P337">
            <v>1</v>
          </cell>
          <cell r="Q337">
            <v>1</v>
          </cell>
          <cell r="R337">
            <v>1</v>
          </cell>
          <cell r="S337">
            <v>1</v>
          </cell>
          <cell r="T337">
            <v>1</v>
          </cell>
          <cell r="U337">
            <v>67</v>
          </cell>
          <cell r="W337">
            <v>1250.5236225986705</v>
          </cell>
        </row>
        <row r="338">
          <cell r="A338" t="str">
            <v>IND413</v>
          </cell>
          <cell r="B338" t="str">
            <v>Clean Room - Controls</v>
          </cell>
          <cell r="C338">
            <v>1</v>
          </cell>
          <cell r="D338">
            <v>0.87360972441183016</v>
          </cell>
          <cell r="E338">
            <v>9271.5247566456546</v>
          </cell>
          <cell r="G338" t="str">
            <v>GSD</v>
          </cell>
          <cell r="H338">
            <v>10</v>
          </cell>
          <cell r="I338">
            <v>1.2110000000000001</v>
          </cell>
          <cell r="J338">
            <v>1.2050000000000001</v>
          </cell>
          <cell r="K338">
            <v>1.1379999999999999</v>
          </cell>
          <cell r="L338">
            <v>1.137</v>
          </cell>
          <cell r="M338">
            <v>1.1439999999999999</v>
          </cell>
          <cell r="N338">
            <v>1.0820000000000001</v>
          </cell>
          <cell r="O338">
            <v>1.089</v>
          </cell>
          <cell r="P338">
            <v>1.087</v>
          </cell>
          <cell r="Q338">
            <v>1.169</v>
          </cell>
          <cell r="R338">
            <v>1.171</v>
          </cell>
          <cell r="S338">
            <v>1.165</v>
          </cell>
          <cell r="T338">
            <v>1.208</v>
          </cell>
          <cell r="U338">
            <v>67</v>
          </cell>
          <cell r="W338">
            <v>2159.2316406078057</v>
          </cell>
        </row>
        <row r="339">
          <cell r="A339" t="str">
            <v>IND414</v>
          </cell>
          <cell r="B339" t="str">
            <v>Clean Room - New Designs</v>
          </cell>
          <cell r="C339">
            <v>1</v>
          </cell>
          <cell r="D339">
            <v>0.868812874155382</v>
          </cell>
          <cell r="E339">
            <v>11057.930631553929</v>
          </cell>
          <cell r="G339" t="str">
            <v>GSD</v>
          </cell>
          <cell r="H339">
            <v>10</v>
          </cell>
          <cell r="I339">
            <v>1</v>
          </cell>
          <cell r="J339">
            <v>1</v>
          </cell>
          <cell r="K339">
            <v>1</v>
          </cell>
          <cell r="L339">
            <v>1</v>
          </cell>
          <cell r="M339">
            <v>1</v>
          </cell>
          <cell r="N339">
            <v>1</v>
          </cell>
          <cell r="O339">
            <v>1</v>
          </cell>
          <cell r="P339">
            <v>1</v>
          </cell>
          <cell r="Q339">
            <v>1</v>
          </cell>
          <cell r="R339">
            <v>1</v>
          </cell>
          <cell r="S339">
            <v>1</v>
          </cell>
          <cell r="T339">
            <v>1</v>
          </cell>
          <cell r="U339">
            <v>67</v>
          </cell>
          <cell r="W339">
            <v>3939.3156310246409</v>
          </cell>
        </row>
        <row r="340">
          <cell r="A340" t="str">
            <v>IND415</v>
          </cell>
          <cell r="B340" t="str">
            <v>Drives - Process Controls (batch + site)</v>
          </cell>
          <cell r="C340">
            <v>1</v>
          </cell>
          <cell r="D340">
            <v>0.91648120272382394</v>
          </cell>
          <cell r="E340">
            <v>8444.3381120136564</v>
          </cell>
          <cell r="G340" t="str">
            <v>GSD</v>
          </cell>
          <cell r="H340">
            <v>10</v>
          </cell>
          <cell r="I340">
            <v>1</v>
          </cell>
          <cell r="J340">
            <v>1</v>
          </cell>
          <cell r="K340">
            <v>1</v>
          </cell>
          <cell r="L340">
            <v>1</v>
          </cell>
          <cell r="M340">
            <v>1</v>
          </cell>
          <cell r="N340">
            <v>1</v>
          </cell>
          <cell r="O340">
            <v>1</v>
          </cell>
          <cell r="P340">
            <v>1</v>
          </cell>
          <cell r="Q340">
            <v>1</v>
          </cell>
          <cell r="R340">
            <v>1</v>
          </cell>
          <cell r="S340">
            <v>1</v>
          </cell>
          <cell r="T340">
            <v>1</v>
          </cell>
          <cell r="U340">
            <v>67</v>
          </cell>
          <cell r="W340">
            <v>5752.2236426124073</v>
          </cell>
        </row>
        <row r="341">
          <cell r="A341" t="str">
            <v>IND416</v>
          </cell>
          <cell r="B341" t="str">
            <v>Process Drives - ASD</v>
          </cell>
          <cell r="C341">
            <v>1</v>
          </cell>
          <cell r="D341">
            <v>0.91844549316984925</v>
          </cell>
          <cell r="E341">
            <v>9755.7350037274118</v>
          </cell>
          <cell r="G341" t="str">
            <v>GSD</v>
          </cell>
          <cell r="H341">
            <v>10</v>
          </cell>
          <cell r="I341">
            <v>1</v>
          </cell>
          <cell r="J341">
            <v>1</v>
          </cell>
          <cell r="K341">
            <v>1</v>
          </cell>
          <cell r="L341">
            <v>1</v>
          </cell>
          <cell r="M341">
            <v>1</v>
          </cell>
          <cell r="N341">
            <v>1</v>
          </cell>
          <cell r="O341">
            <v>1</v>
          </cell>
          <cell r="P341">
            <v>1</v>
          </cell>
          <cell r="Q341">
            <v>1</v>
          </cell>
          <cell r="R341">
            <v>1</v>
          </cell>
          <cell r="S341">
            <v>1</v>
          </cell>
          <cell r="T341">
            <v>1</v>
          </cell>
          <cell r="U341">
            <v>67</v>
          </cell>
          <cell r="W341">
            <v>3120.1300756393102</v>
          </cell>
        </row>
        <row r="342">
          <cell r="A342" t="str">
            <v>IND417</v>
          </cell>
          <cell r="B342" t="str">
            <v>O&amp;M - Extruders/Injection Moulding</v>
          </cell>
          <cell r="C342">
            <v>1</v>
          </cell>
          <cell r="D342">
            <v>0.89862495826290889</v>
          </cell>
          <cell r="E342">
            <v>7186.0972571215016</v>
          </cell>
          <cell r="G342" t="str">
            <v>GSD</v>
          </cell>
          <cell r="H342">
            <v>12</v>
          </cell>
          <cell r="I342">
            <v>1</v>
          </cell>
          <cell r="J342">
            <v>1</v>
          </cell>
          <cell r="K342">
            <v>1</v>
          </cell>
          <cell r="L342">
            <v>1</v>
          </cell>
          <cell r="M342">
            <v>1</v>
          </cell>
          <cell r="N342">
            <v>1</v>
          </cell>
          <cell r="O342">
            <v>1</v>
          </cell>
          <cell r="P342">
            <v>1</v>
          </cell>
          <cell r="Q342">
            <v>1</v>
          </cell>
          <cell r="R342">
            <v>1</v>
          </cell>
          <cell r="S342">
            <v>1</v>
          </cell>
          <cell r="T342">
            <v>1</v>
          </cell>
          <cell r="U342">
            <v>67</v>
          </cell>
          <cell r="W342">
            <v>343.21017670818827</v>
          </cell>
        </row>
        <row r="343">
          <cell r="A343" t="str">
            <v>IND418</v>
          </cell>
          <cell r="B343" t="str">
            <v>Extruders/injection Moulding-multipump</v>
          </cell>
          <cell r="C343">
            <v>1</v>
          </cell>
          <cell r="D343">
            <v>0.89862495826290878</v>
          </cell>
          <cell r="E343">
            <v>7186.0972571215007</v>
          </cell>
          <cell r="G343" t="str">
            <v>GSD</v>
          </cell>
          <cell r="H343">
            <v>12</v>
          </cell>
          <cell r="I343">
            <v>1</v>
          </cell>
          <cell r="J343">
            <v>1</v>
          </cell>
          <cell r="K343">
            <v>1</v>
          </cell>
          <cell r="L343">
            <v>1</v>
          </cell>
          <cell r="M343">
            <v>1</v>
          </cell>
          <cell r="N343">
            <v>1</v>
          </cell>
          <cell r="O343">
            <v>1</v>
          </cell>
          <cell r="P343">
            <v>1</v>
          </cell>
          <cell r="Q343">
            <v>1</v>
          </cell>
          <cell r="R343">
            <v>1</v>
          </cell>
          <cell r="S343">
            <v>1</v>
          </cell>
          <cell r="T343">
            <v>1</v>
          </cell>
          <cell r="U343">
            <v>67</v>
          </cell>
          <cell r="W343">
            <v>1916.044963839433</v>
          </cell>
        </row>
        <row r="344">
          <cell r="A344" t="str">
            <v>IND419</v>
          </cell>
          <cell r="B344" t="str">
            <v>Direct drive Extruders</v>
          </cell>
          <cell r="C344">
            <v>1</v>
          </cell>
          <cell r="D344">
            <v>0.89862495826290867</v>
          </cell>
          <cell r="E344">
            <v>7186.0972571214998</v>
          </cell>
          <cell r="G344" t="str">
            <v>GSD</v>
          </cell>
          <cell r="H344">
            <v>12</v>
          </cell>
          <cell r="I344">
            <v>1</v>
          </cell>
          <cell r="J344">
            <v>1</v>
          </cell>
          <cell r="K344">
            <v>1</v>
          </cell>
          <cell r="L344">
            <v>1</v>
          </cell>
          <cell r="M344">
            <v>1</v>
          </cell>
          <cell r="N344">
            <v>1</v>
          </cell>
          <cell r="O344">
            <v>1</v>
          </cell>
          <cell r="P344">
            <v>1</v>
          </cell>
          <cell r="Q344">
            <v>1</v>
          </cell>
          <cell r="R344">
            <v>1</v>
          </cell>
          <cell r="S344">
            <v>1</v>
          </cell>
          <cell r="T344">
            <v>1</v>
          </cell>
          <cell r="U344">
            <v>67</v>
          </cell>
          <cell r="W344">
            <v>2900.5732431466122</v>
          </cell>
        </row>
        <row r="345">
          <cell r="A345" t="str">
            <v>IND420</v>
          </cell>
          <cell r="B345" t="str">
            <v>Injection Moulding - Impulse Cooling</v>
          </cell>
          <cell r="C345">
            <v>1</v>
          </cell>
          <cell r="D345">
            <v>0.89862495826290878</v>
          </cell>
          <cell r="E345">
            <v>7186.0972571215016</v>
          </cell>
          <cell r="G345" t="str">
            <v>GSD</v>
          </cell>
          <cell r="H345">
            <v>12</v>
          </cell>
          <cell r="I345">
            <v>1</v>
          </cell>
          <cell r="J345">
            <v>1</v>
          </cell>
          <cell r="K345">
            <v>1</v>
          </cell>
          <cell r="L345">
            <v>1</v>
          </cell>
          <cell r="M345">
            <v>1</v>
          </cell>
          <cell r="N345">
            <v>1</v>
          </cell>
          <cell r="O345">
            <v>1</v>
          </cell>
          <cell r="P345">
            <v>1</v>
          </cell>
          <cell r="Q345">
            <v>1</v>
          </cell>
          <cell r="R345">
            <v>1</v>
          </cell>
          <cell r="S345">
            <v>1</v>
          </cell>
          <cell r="T345">
            <v>1</v>
          </cell>
          <cell r="U345">
            <v>67</v>
          </cell>
          <cell r="W345">
            <v>2307.0198100017819</v>
          </cell>
        </row>
        <row r="346">
          <cell r="A346" t="str">
            <v>IND421</v>
          </cell>
          <cell r="B346" t="str">
            <v>Injection Moulding - Direct drive</v>
          </cell>
          <cell r="C346">
            <v>1</v>
          </cell>
          <cell r="D346">
            <v>0.89862495826290867</v>
          </cell>
          <cell r="E346">
            <v>7186.0972571215016</v>
          </cell>
          <cell r="G346" t="str">
            <v>GSD</v>
          </cell>
          <cell r="H346">
            <v>12</v>
          </cell>
          <cell r="I346">
            <v>1</v>
          </cell>
          <cell r="J346">
            <v>1</v>
          </cell>
          <cell r="K346">
            <v>1</v>
          </cell>
          <cell r="L346">
            <v>1</v>
          </cell>
          <cell r="M346">
            <v>1</v>
          </cell>
          <cell r="N346">
            <v>1</v>
          </cell>
          <cell r="O346">
            <v>1</v>
          </cell>
          <cell r="P346">
            <v>1</v>
          </cell>
          <cell r="Q346">
            <v>1</v>
          </cell>
          <cell r="R346">
            <v>1</v>
          </cell>
          <cell r="S346">
            <v>1</v>
          </cell>
          <cell r="T346">
            <v>1</v>
          </cell>
          <cell r="U346">
            <v>67</v>
          </cell>
          <cell r="W346">
            <v>3689.1399983167084</v>
          </cell>
        </row>
        <row r="347">
          <cell r="A347" t="str">
            <v>IND422</v>
          </cell>
          <cell r="B347" t="str">
            <v>Efficient grinding</v>
          </cell>
          <cell r="C347">
            <v>1</v>
          </cell>
          <cell r="D347">
            <v>0.95942376878651214</v>
          </cell>
          <cell r="E347">
            <v>8601.8949893642748</v>
          </cell>
          <cell r="G347" t="str">
            <v>GSD</v>
          </cell>
          <cell r="H347">
            <v>15</v>
          </cell>
          <cell r="I347">
            <v>1</v>
          </cell>
          <cell r="J347">
            <v>1</v>
          </cell>
          <cell r="K347">
            <v>1</v>
          </cell>
          <cell r="L347">
            <v>1</v>
          </cell>
          <cell r="M347">
            <v>1</v>
          </cell>
          <cell r="N347">
            <v>1</v>
          </cell>
          <cell r="O347">
            <v>1</v>
          </cell>
          <cell r="P347">
            <v>1</v>
          </cell>
          <cell r="Q347">
            <v>1</v>
          </cell>
          <cell r="R347">
            <v>1</v>
          </cell>
          <cell r="S347">
            <v>1</v>
          </cell>
          <cell r="T347">
            <v>1</v>
          </cell>
          <cell r="U347">
            <v>67</v>
          </cell>
          <cell r="W347">
            <v>8158.587722215716</v>
          </cell>
        </row>
        <row r="348">
          <cell r="A348" t="str">
            <v>IND423</v>
          </cell>
          <cell r="B348" t="str">
            <v>Process control</v>
          </cell>
          <cell r="C348">
            <v>1</v>
          </cell>
          <cell r="D348">
            <v>0.95942376878651214</v>
          </cell>
          <cell r="E348">
            <v>8601.8949893642748</v>
          </cell>
          <cell r="G348" t="str">
            <v>GSD</v>
          </cell>
          <cell r="H348">
            <v>10</v>
          </cell>
          <cell r="I348">
            <v>1</v>
          </cell>
          <cell r="J348">
            <v>1</v>
          </cell>
          <cell r="K348">
            <v>1</v>
          </cell>
          <cell r="L348">
            <v>1</v>
          </cell>
          <cell r="M348">
            <v>1</v>
          </cell>
          <cell r="N348">
            <v>1</v>
          </cell>
          <cell r="O348">
            <v>1</v>
          </cell>
          <cell r="P348">
            <v>1</v>
          </cell>
          <cell r="Q348">
            <v>1</v>
          </cell>
          <cell r="R348">
            <v>1</v>
          </cell>
          <cell r="S348">
            <v>1</v>
          </cell>
          <cell r="T348">
            <v>1</v>
          </cell>
          <cell r="U348">
            <v>67</v>
          </cell>
          <cell r="W348">
            <v>872.11087736569311</v>
          </cell>
        </row>
        <row r="349">
          <cell r="A349" t="str">
            <v>IND424</v>
          </cell>
          <cell r="B349" t="str">
            <v>Process optimization</v>
          </cell>
          <cell r="C349">
            <v>1</v>
          </cell>
          <cell r="D349">
            <v>0.95942376878651214</v>
          </cell>
          <cell r="E349">
            <v>8601.8949893642748</v>
          </cell>
          <cell r="G349" t="str">
            <v>GSD</v>
          </cell>
          <cell r="H349">
            <v>10</v>
          </cell>
          <cell r="I349">
            <v>1</v>
          </cell>
          <cell r="J349">
            <v>1</v>
          </cell>
          <cell r="K349">
            <v>1</v>
          </cell>
          <cell r="L349">
            <v>1</v>
          </cell>
          <cell r="M349">
            <v>1</v>
          </cell>
          <cell r="N349">
            <v>1</v>
          </cell>
          <cell r="O349">
            <v>1</v>
          </cell>
          <cell r="P349">
            <v>1</v>
          </cell>
          <cell r="Q349">
            <v>1</v>
          </cell>
          <cell r="R349">
            <v>1</v>
          </cell>
          <cell r="S349">
            <v>1</v>
          </cell>
          <cell r="T349">
            <v>1</v>
          </cell>
          <cell r="U349">
            <v>67</v>
          </cell>
          <cell r="W349">
            <v>2458.5439896298271</v>
          </cell>
        </row>
        <row r="350">
          <cell r="A350" t="str">
            <v>IND425</v>
          </cell>
          <cell r="B350" t="str">
            <v>Drives - Process Control</v>
          </cell>
          <cell r="C350">
            <v>1</v>
          </cell>
          <cell r="D350">
            <v>0.92120696522957735</v>
          </cell>
          <cell r="E350">
            <v>5673.1887151227693</v>
          </cell>
          <cell r="G350" t="str">
            <v>GSD</v>
          </cell>
          <cell r="H350">
            <v>15</v>
          </cell>
          <cell r="I350">
            <v>1</v>
          </cell>
          <cell r="J350">
            <v>1</v>
          </cell>
          <cell r="K350">
            <v>1</v>
          </cell>
          <cell r="L350">
            <v>1</v>
          </cell>
          <cell r="M350">
            <v>1</v>
          </cell>
          <cell r="N350">
            <v>1</v>
          </cell>
          <cell r="O350">
            <v>1</v>
          </cell>
          <cell r="P350">
            <v>1</v>
          </cell>
          <cell r="Q350">
            <v>1</v>
          </cell>
          <cell r="R350">
            <v>1</v>
          </cell>
          <cell r="S350">
            <v>1</v>
          </cell>
          <cell r="T350">
            <v>1</v>
          </cell>
          <cell r="U350">
            <v>67</v>
          </cell>
          <cell r="W350">
            <v>1719.8670936854019</v>
          </cell>
        </row>
        <row r="351">
          <cell r="A351" t="str">
            <v>IND426</v>
          </cell>
          <cell r="B351" t="str">
            <v>Efficient drives - rolling</v>
          </cell>
          <cell r="C351">
            <v>1</v>
          </cell>
          <cell r="D351">
            <v>0.92120696522957746</v>
          </cell>
          <cell r="E351">
            <v>5673.188715122772</v>
          </cell>
          <cell r="G351" t="str">
            <v>GSD</v>
          </cell>
          <cell r="H351">
            <v>10</v>
          </cell>
          <cell r="I351">
            <v>1</v>
          </cell>
          <cell r="J351">
            <v>1</v>
          </cell>
          <cell r="K351">
            <v>1</v>
          </cell>
          <cell r="L351">
            <v>1</v>
          </cell>
          <cell r="M351">
            <v>1</v>
          </cell>
          <cell r="N351">
            <v>1</v>
          </cell>
          <cell r="O351">
            <v>1</v>
          </cell>
          <cell r="P351">
            <v>1</v>
          </cell>
          <cell r="Q351">
            <v>1</v>
          </cell>
          <cell r="R351">
            <v>1</v>
          </cell>
          <cell r="S351">
            <v>1</v>
          </cell>
          <cell r="T351">
            <v>1</v>
          </cell>
          <cell r="U351">
            <v>67</v>
          </cell>
          <cell r="W351">
            <v>884.23591357862415</v>
          </cell>
        </row>
        <row r="352">
          <cell r="A352" t="str">
            <v>IND427</v>
          </cell>
          <cell r="B352" t="str">
            <v>Drives - Optimization process (M&amp;T)</v>
          </cell>
          <cell r="C352">
            <v>1</v>
          </cell>
          <cell r="D352">
            <v>0.78784494814955153</v>
          </cell>
          <cell r="E352">
            <v>6032.9946077836357</v>
          </cell>
          <cell r="G352" t="str">
            <v>GSD</v>
          </cell>
          <cell r="H352">
            <v>10</v>
          </cell>
          <cell r="I352">
            <v>1</v>
          </cell>
          <cell r="J352">
            <v>1</v>
          </cell>
          <cell r="K352">
            <v>1</v>
          </cell>
          <cell r="L352">
            <v>1</v>
          </cell>
          <cell r="M352">
            <v>1</v>
          </cell>
          <cell r="N352">
            <v>1</v>
          </cell>
          <cell r="O352">
            <v>1</v>
          </cell>
          <cell r="P352">
            <v>1</v>
          </cell>
          <cell r="Q352">
            <v>1</v>
          </cell>
          <cell r="R352">
            <v>1</v>
          </cell>
          <cell r="S352">
            <v>1</v>
          </cell>
          <cell r="T352">
            <v>1</v>
          </cell>
          <cell r="U352">
            <v>67</v>
          </cell>
          <cell r="W352">
            <v>463.00722954432314</v>
          </cell>
        </row>
        <row r="353">
          <cell r="A353" t="str">
            <v>IND428</v>
          </cell>
          <cell r="B353" t="str">
            <v>Drives - Scheduling</v>
          </cell>
          <cell r="C353">
            <v>1</v>
          </cell>
          <cell r="D353">
            <v>4.5567800563720251</v>
          </cell>
          <cell r="E353">
            <v>36534.219537219957</v>
          </cell>
          <cell r="G353" t="str">
            <v>GSD</v>
          </cell>
          <cell r="H353">
            <v>10</v>
          </cell>
          <cell r="I353">
            <v>1</v>
          </cell>
          <cell r="J353">
            <v>1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1</v>
          </cell>
          <cell r="P353">
            <v>1</v>
          </cell>
          <cell r="Q353">
            <v>1</v>
          </cell>
          <cell r="R353">
            <v>1</v>
          </cell>
          <cell r="S353">
            <v>1</v>
          </cell>
          <cell r="T353">
            <v>1</v>
          </cell>
          <cell r="U353">
            <v>67</v>
          </cell>
          <cell r="W353">
            <v>6841.9951596529936</v>
          </cell>
        </row>
        <row r="354">
          <cell r="A354" t="str">
            <v>IND429</v>
          </cell>
          <cell r="B354" t="str">
            <v>Machinery</v>
          </cell>
          <cell r="C354">
            <v>1</v>
          </cell>
          <cell r="D354">
            <v>0.80595727345329693</v>
          </cell>
          <cell r="E354">
            <v>6323.4194625743839</v>
          </cell>
          <cell r="G354" t="str">
            <v>GSD</v>
          </cell>
          <cell r="H354">
            <v>10</v>
          </cell>
          <cell r="I354">
            <v>1</v>
          </cell>
          <cell r="J354">
            <v>1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1</v>
          </cell>
          <cell r="P354">
            <v>1</v>
          </cell>
          <cell r="Q354">
            <v>1</v>
          </cell>
          <cell r="R354">
            <v>1</v>
          </cell>
          <cell r="S354">
            <v>1</v>
          </cell>
          <cell r="T354">
            <v>1</v>
          </cell>
          <cell r="U354">
            <v>67</v>
          </cell>
          <cell r="W354">
            <v>1100.3027057834606</v>
          </cell>
        </row>
        <row r="355">
          <cell r="A355" t="str">
            <v>IND430</v>
          </cell>
          <cell r="B355" t="str">
            <v>Efficient Machinery</v>
          </cell>
          <cell r="C355">
            <v>1</v>
          </cell>
          <cell r="D355">
            <v>0.96807811218431628</v>
          </cell>
          <cell r="E355">
            <v>8453.5393759008948</v>
          </cell>
          <cell r="G355" t="str">
            <v>GSD</v>
          </cell>
          <cell r="H355">
            <v>10</v>
          </cell>
          <cell r="I355">
            <v>1</v>
          </cell>
          <cell r="J355">
            <v>1</v>
          </cell>
          <cell r="K355">
            <v>1</v>
          </cell>
          <cell r="L355">
            <v>1</v>
          </cell>
          <cell r="M355">
            <v>1</v>
          </cell>
          <cell r="N355">
            <v>1</v>
          </cell>
          <cell r="O355">
            <v>1</v>
          </cell>
          <cell r="P355">
            <v>1</v>
          </cell>
          <cell r="Q355">
            <v>1</v>
          </cell>
          <cell r="R355">
            <v>1</v>
          </cell>
          <cell r="S355">
            <v>1</v>
          </cell>
          <cell r="T355">
            <v>1</v>
          </cell>
          <cell r="U355">
            <v>67</v>
          </cell>
          <cell r="W355">
            <v>1488.937978784498</v>
          </cell>
        </row>
        <row r="356">
          <cell r="A356" t="str">
            <v>IND501</v>
          </cell>
          <cell r="B356" t="str">
            <v>Bakery - Process</v>
          </cell>
          <cell r="C356">
            <v>1</v>
          </cell>
          <cell r="D356">
            <v>0.91535993749098254</v>
          </cell>
          <cell r="E356">
            <v>7426.6717823769732</v>
          </cell>
          <cell r="G356" t="str">
            <v>GSD</v>
          </cell>
          <cell r="H356">
            <v>15</v>
          </cell>
          <cell r="I356">
            <v>1</v>
          </cell>
          <cell r="J356">
            <v>1</v>
          </cell>
          <cell r="K356">
            <v>1</v>
          </cell>
          <cell r="L356">
            <v>1</v>
          </cell>
          <cell r="M356">
            <v>1</v>
          </cell>
          <cell r="N356">
            <v>1</v>
          </cell>
          <cell r="O356">
            <v>1</v>
          </cell>
          <cell r="P356">
            <v>1</v>
          </cell>
          <cell r="Q356">
            <v>1</v>
          </cell>
          <cell r="R356">
            <v>1</v>
          </cell>
          <cell r="S356">
            <v>1</v>
          </cell>
          <cell r="T356">
            <v>1</v>
          </cell>
          <cell r="U356">
            <v>67</v>
          </cell>
          <cell r="W356">
            <v>749.13081117173294</v>
          </cell>
        </row>
        <row r="357">
          <cell r="A357" t="str">
            <v>IND502</v>
          </cell>
          <cell r="B357" t="str">
            <v>Drying (UV/IR)</v>
          </cell>
          <cell r="C357">
            <v>1</v>
          </cell>
          <cell r="D357">
            <v>2.2350905709200788</v>
          </cell>
          <cell r="E357">
            <v>7060.848424447674</v>
          </cell>
          <cell r="G357" t="str">
            <v>GSD</v>
          </cell>
          <cell r="H357">
            <v>8</v>
          </cell>
          <cell r="I357">
            <v>1</v>
          </cell>
          <cell r="J357">
            <v>1</v>
          </cell>
          <cell r="K357">
            <v>1</v>
          </cell>
          <cell r="L357">
            <v>1</v>
          </cell>
          <cell r="M357">
            <v>1</v>
          </cell>
          <cell r="N357">
            <v>1</v>
          </cell>
          <cell r="O357">
            <v>1</v>
          </cell>
          <cell r="P357">
            <v>1</v>
          </cell>
          <cell r="Q357">
            <v>1</v>
          </cell>
          <cell r="R357">
            <v>1</v>
          </cell>
          <cell r="S357">
            <v>1</v>
          </cell>
          <cell r="T357">
            <v>1</v>
          </cell>
          <cell r="U357">
            <v>67</v>
          </cell>
          <cell r="W357">
            <v>1612.3744487645336</v>
          </cell>
        </row>
        <row r="358">
          <cell r="A358" t="str">
            <v>IND503</v>
          </cell>
          <cell r="B358" t="str">
            <v>Heat Pumps - Drying</v>
          </cell>
          <cell r="C358">
            <v>1</v>
          </cell>
          <cell r="D358">
            <v>0.93438293329542943</v>
          </cell>
          <cell r="E358">
            <v>5759.3018198007012</v>
          </cell>
          <cell r="G358" t="str">
            <v>GSD</v>
          </cell>
          <cell r="H358">
            <v>15</v>
          </cell>
          <cell r="I358">
            <v>1</v>
          </cell>
          <cell r="J358">
            <v>1</v>
          </cell>
          <cell r="K358">
            <v>1</v>
          </cell>
          <cell r="L358">
            <v>1</v>
          </cell>
          <cell r="M358">
            <v>1</v>
          </cell>
          <cell r="N358">
            <v>1</v>
          </cell>
          <cell r="O358">
            <v>1</v>
          </cell>
          <cell r="P358">
            <v>1</v>
          </cell>
          <cell r="Q358">
            <v>1</v>
          </cell>
          <cell r="R358">
            <v>1</v>
          </cell>
          <cell r="S358">
            <v>1</v>
          </cell>
          <cell r="T358">
            <v>1</v>
          </cell>
          <cell r="U358">
            <v>67</v>
          </cell>
          <cell r="W358">
            <v>3827.7796664440402</v>
          </cell>
        </row>
        <row r="359">
          <cell r="A359" t="str">
            <v>IND504</v>
          </cell>
          <cell r="B359" t="str">
            <v>Top-heating (glass)</v>
          </cell>
          <cell r="C359">
            <v>1</v>
          </cell>
          <cell r="D359">
            <v>0.95942376878651192</v>
          </cell>
          <cell r="E359">
            <v>8601.8949893642712</v>
          </cell>
          <cell r="G359" t="str">
            <v>GSD</v>
          </cell>
          <cell r="H359">
            <v>8</v>
          </cell>
          <cell r="I359">
            <v>1</v>
          </cell>
          <cell r="J359">
            <v>1</v>
          </cell>
          <cell r="K359">
            <v>1</v>
          </cell>
          <cell r="L359">
            <v>1</v>
          </cell>
          <cell r="M359">
            <v>1</v>
          </cell>
          <cell r="N359">
            <v>1</v>
          </cell>
          <cell r="O359">
            <v>1</v>
          </cell>
          <cell r="P359">
            <v>1</v>
          </cell>
          <cell r="Q359">
            <v>1</v>
          </cell>
          <cell r="R359">
            <v>1</v>
          </cell>
          <cell r="S359">
            <v>1</v>
          </cell>
          <cell r="T359">
            <v>1</v>
          </cell>
          <cell r="U359">
            <v>67</v>
          </cell>
          <cell r="W359">
            <v>843.6812173249516</v>
          </cell>
        </row>
        <row r="360">
          <cell r="A360" t="str">
            <v>IND505</v>
          </cell>
          <cell r="B360" t="str">
            <v>Efficient electric melting</v>
          </cell>
          <cell r="C360">
            <v>1</v>
          </cell>
          <cell r="D360">
            <v>0.92120696522957712</v>
          </cell>
          <cell r="E360">
            <v>5673.1887151227711</v>
          </cell>
          <cell r="G360" t="str">
            <v>GSD</v>
          </cell>
          <cell r="H360">
            <v>20</v>
          </cell>
          <cell r="I360">
            <v>1</v>
          </cell>
          <cell r="J360">
            <v>1</v>
          </cell>
          <cell r="K360">
            <v>1</v>
          </cell>
          <cell r="L360">
            <v>1</v>
          </cell>
          <cell r="M360">
            <v>1</v>
          </cell>
          <cell r="N360">
            <v>1</v>
          </cell>
          <cell r="O360">
            <v>1</v>
          </cell>
          <cell r="P360">
            <v>1</v>
          </cell>
          <cell r="Q360">
            <v>1</v>
          </cell>
          <cell r="R360">
            <v>1</v>
          </cell>
          <cell r="S360">
            <v>1</v>
          </cell>
          <cell r="T360">
            <v>1</v>
          </cell>
          <cell r="U360">
            <v>67</v>
          </cell>
          <cell r="W360">
            <v>1755.7385487187862</v>
          </cell>
        </row>
        <row r="361">
          <cell r="A361" t="str">
            <v>IND506</v>
          </cell>
          <cell r="B361" t="str">
            <v>Intelligent extruder (DOE)</v>
          </cell>
          <cell r="C361">
            <v>1</v>
          </cell>
          <cell r="D361">
            <v>0.92120696522957723</v>
          </cell>
          <cell r="E361">
            <v>5673.1887151227702</v>
          </cell>
          <cell r="G361" t="str">
            <v>GSD</v>
          </cell>
          <cell r="H361">
            <v>10</v>
          </cell>
          <cell r="I361">
            <v>1</v>
          </cell>
          <cell r="J361">
            <v>1</v>
          </cell>
          <cell r="K361">
            <v>1</v>
          </cell>
          <cell r="L361">
            <v>1</v>
          </cell>
          <cell r="M361">
            <v>1</v>
          </cell>
          <cell r="N361">
            <v>1</v>
          </cell>
          <cell r="O361">
            <v>1</v>
          </cell>
          <cell r="P361">
            <v>1</v>
          </cell>
          <cell r="Q361">
            <v>1</v>
          </cell>
          <cell r="R361">
            <v>1</v>
          </cell>
          <cell r="S361">
            <v>1</v>
          </cell>
          <cell r="T361">
            <v>1</v>
          </cell>
          <cell r="U361">
            <v>67</v>
          </cell>
          <cell r="W361">
            <v>4765.1630467039604</v>
          </cell>
        </row>
        <row r="362">
          <cell r="A362" t="str">
            <v>IND507</v>
          </cell>
          <cell r="B362" t="str">
            <v>Near Net Shape Casting</v>
          </cell>
          <cell r="C362">
            <v>1</v>
          </cell>
          <cell r="D362">
            <v>0.92120696522957712</v>
          </cell>
          <cell r="E362">
            <v>5673.1887151227693</v>
          </cell>
          <cell r="G362" t="str">
            <v>GSD</v>
          </cell>
          <cell r="H362">
            <v>15</v>
          </cell>
          <cell r="I362">
            <v>1</v>
          </cell>
          <cell r="J362">
            <v>1</v>
          </cell>
          <cell r="K362">
            <v>1</v>
          </cell>
          <cell r="L362">
            <v>1</v>
          </cell>
          <cell r="M362">
            <v>1</v>
          </cell>
          <cell r="N362">
            <v>1</v>
          </cell>
          <cell r="O362">
            <v>1</v>
          </cell>
          <cell r="P362">
            <v>1</v>
          </cell>
          <cell r="Q362">
            <v>1</v>
          </cell>
          <cell r="R362">
            <v>1</v>
          </cell>
          <cell r="S362">
            <v>1</v>
          </cell>
          <cell r="T362">
            <v>1</v>
          </cell>
          <cell r="U362">
            <v>67</v>
          </cell>
          <cell r="W362">
            <v>520.69143232546048</v>
          </cell>
        </row>
        <row r="363">
          <cell r="A363" t="str">
            <v>IND508</v>
          </cell>
          <cell r="B363" t="str">
            <v>Heating - Process Control</v>
          </cell>
          <cell r="C363">
            <v>1</v>
          </cell>
          <cell r="D363">
            <v>0.92120696522957701</v>
          </cell>
          <cell r="E363">
            <v>5673.1887151227711</v>
          </cell>
          <cell r="G363" t="str">
            <v>GSD</v>
          </cell>
          <cell r="H363">
            <v>15</v>
          </cell>
          <cell r="I363">
            <v>1</v>
          </cell>
          <cell r="J363">
            <v>1</v>
          </cell>
          <cell r="K363">
            <v>1</v>
          </cell>
          <cell r="L363">
            <v>1</v>
          </cell>
          <cell r="M363">
            <v>1</v>
          </cell>
          <cell r="N363">
            <v>1</v>
          </cell>
          <cell r="O363">
            <v>1</v>
          </cell>
          <cell r="P363">
            <v>1</v>
          </cell>
          <cell r="Q363">
            <v>1</v>
          </cell>
          <cell r="R363">
            <v>1</v>
          </cell>
          <cell r="S363">
            <v>1</v>
          </cell>
          <cell r="T363">
            <v>1</v>
          </cell>
          <cell r="U363">
            <v>67</v>
          </cell>
          <cell r="W363">
            <v>1721.4485375100251</v>
          </cell>
        </row>
        <row r="364">
          <cell r="A364" t="str">
            <v>IND509</v>
          </cell>
          <cell r="B364" t="str">
            <v>Efficient Curing ovens</v>
          </cell>
          <cell r="C364">
            <v>1</v>
          </cell>
          <cell r="D364">
            <v>0.83297741324180008</v>
          </cell>
          <cell r="E364">
            <v>6678.4394481288009</v>
          </cell>
          <cell r="G364" t="str">
            <v>GSD</v>
          </cell>
          <cell r="H364">
            <v>15</v>
          </cell>
          <cell r="I364">
            <v>1</v>
          </cell>
          <cell r="J364">
            <v>1</v>
          </cell>
          <cell r="K364">
            <v>1</v>
          </cell>
          <cell r="L364">
            <v>1</v>
          </cell>
          <cell r="M364">
            <v>1</v>
          </cell>
          <cell r="N364">
            <v>1</v>
          </cell>
          <cell r="O364">
            <v>1</v>
          </cell>
          <cell r="P364">
            <v>1</v>
          </cell>
          <cell r="Q364">
            <v>1</v>
          </cell>
          <cell r="R364">
            <v>1</v>
          </cell>
          <cell r="S364">
            <v>1</v>
          </cell>
          <cell r="T364">
            <v>1</v>
          </cell>
          <cell r="U364">
            <v>67</v>
          </cell>
          <cell r="W364">
            <v>2311.7168606648461</v>
          </cell>
        </row>
        <row r="365">
          <cell r="A365" t="str">
            <v>IND510</v>
          </cell>
          <cell r="B365" t="str">
            <v>Heating - Optimization process (M&amp;T)</v>
          </cell>
          <cell r="C365">
            <v>1</v>
          </cell>
          <cell r="D365">
            <v>0.76907530931289791</v>
          </cell>
          <cell r="E365">
            <v>5557.2154329292534</v>
          </cell>
          <cell r="G365" t="str">
            <v>GSD</v>
          </cell>
          <cell r="H365">
            <v>10</v>
          </cell>
          <cell r="I365">
            <v>1</v>
          </cell>
          <cell r="J365">
            <v>1</v>
          </cell>
          <cell r="K365">
            <v>1</v>
          </cell>
          <cell r="L365">
            <v>1</v>
          </cell>
          <cell r="M365">
            <v>1</v>
          </cell>
          <cell r="N365">
            <v>1</v>
          </cell>
          <cell r="O365">
            <v>1</v>
          </cell>
          <cell r="P365">
            <v>1</v>
          </cell>
          <cell r="Q365">
            <v>1</v>
          </cell>
          <cell r="R365">
            <v>1</v>
          </cell>
          <cell r="S365">
            <v>1</v>
          </cell>
          <cell r="T365">
            <v>1</v>
          </cell>
          <cell r="U365">
            <v>67</v>
          </cell>
          <cell r="W365">
            <v>425.99254100812072</v>
          </cell>
        </row>
        <row r="366">
          <cell r="A366" t="str">
            <v>IND511</v>
          </cell>
          <cell r="B366" t="str">
            <v>Heating - Scheduling</v>
          </cell>
          <cell r="C366">
            <v>1</v>
          </cell>
          <cell r="D366">
            <v>4.0147317028916421</v>
          </cell>
          <cell r="E366">
            <v>29195.451118590459</v>
          </cell>
          <cell r="G366" t="str">
            <v>GSD</v>
          </cell>
          <cell r="H366">
            <v>10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</v>
          </cell>
          <cell r="N366">
            <v>1</v>
          </cell>
          <cell r="O366">
            <v>1</v>
          </cell>
          <cell r="P366">
            <v>1</v>
          </cell>
          <cell r="Q366">
            <v>1</v>
          </cell>
          <cell r="R366">
            <v>1</v>
          </cell>
          <cell r="S366">
            <v>1</v>
          </cell>
          <cell r="T366">
            <v>1</v>
          </cell>
          <cell r="U366">
            <v>67</v>
          </cell>
          <cell r="W366">
            <v>5272.4958055278676</v>
          </cell>
        </row>
        <row r="367">
          <cell r="A367" t="str">
            <v>IND551</v>
          </cell>
          <cell r="B367" t="str">
            <v>Efficient Refrigeration - Operations</v>
          </cell>
          <cell r="C367">
            <v>1</v>
          </cell>
          <cell r="D367">
            <v>0.54921595275113599</v>
          </cell>
          <cell r="E367">
            <v>5941.3375543203792</v>
          </cell>
          <cell r="G367" t="str">
            <v>GSD</v>
          </cell>
          <cell r="H367">
            <v>10</v>
          </cell>
          <cell r="I367">
            <v>1.0617283950617284</v>
          </cell>
          <cell r="J367">
            <v>1.0617283950617284</v>
          </cell>
          <cell r="K367">
            <v>1.0617283950617284</v>
          </cell>
          <cell r="L367">
            <v>1.0617283950617284</v>
          </cell>
          <cell r="M367">
            <v>1.0493827160493827</v>
          </cell>
          <cell r="N367">
            <v>1.0246913580246915</v>
          </cell>
          <cell r="O367">
            <v>1.0061728395061729</v>
          </cell>
          <cell r="P367">
            <v>1.0061728395061729</v>
          </cell>
          <cell r="Q367">
            <v>1.0123456790123457</v>
          </cell>
          <cell r="R367">
            <v>1.0246913580246915</v>
          </cell>
          <cell r="S367">
            <v>1.0432098765432098</v>
          </cell>
          <cell r="T367">
            <v>1.0617283950617284</v>
          </cell>
          <cell r="U367">
            <v>67</v>
          </cell>
          <cell r="W367">
            <v>325.7533429953192</v>
          </cell>
        </row>
        <row r="368">
          <cell r="A368" t="str">
            <v>IND552</v>
          </cell>
          <cell r="B368" t="str">
            <v>Optimization Refrigeration</v>
          </cell>
          <cell r="C368">
            <v>1</v>
          </cell>
          <cell r="D368">
            <v>0.54921595275113611</v>
          </cell>
          <cell r="E368">
            <v>5941.3375543203801</v>
          </cell>
          <cell r="G368" t="str">
            <v>GSD</v>
          </cell>
          <cell r="H368">
            <v>15</v>
          </cell>
          <cell r="I368">
            <v>1.0617283950617284</v>
          </cell>
          <cell r="J368">
            <v>1.0617283950617284</v>
          </cell>
          <cell r="K368">
            <v>1.0617283950617284</v>
          </cell>
          <cell r="L368">
            <v>1.0617283950617284</v>
          </cell>
          <cell r="M368">
            <v>1.0493827160493827</v>
          </cell>
          <cell r="N368">
            <v>1.0246913580246915</v>
          </cell>
          <cell r="O368">
            <v>1.0061728395061729</v>
          </cell>
          <cell r="P368">
            <v>1.0061728395061729</v>
          </cell>
          <cell r="Q368">
            <v>1.0123456790123457</v>
          </cell>
          <cell r="R368">
            <v>1.0246913580246915</v>
          </cell>
          <cell r="S368">
            <v>1.0432098765432098</v>
          </cell>
          <cell r="T368">
            <v>1.0617283950617284</v>
          </cell>
          <cell r="U368">
            <v>67</v>
          </cell>
          <cell r="W368">
            <v>2020.850873992189</v>
          </cell>
        </row>
        <row r="369">
          <cell r="A369" t="str">
            <v>IND601</v>
          </cell>
          <cell r="B369" t="str">
            <v>Other Process Controls (batch + site)</v>
          </cell>
          <cell r="C369">
            <v>1</v>
          </cell>
          <cell r="D369">
            <v>0.86881287415538233</v>
          </cell>
          <cell r="E369">
            <v>11057.930631553931</v>
          </cell>
          <cell r="G369" t="str">
            <v>GSD</v>
          </cell>
          <cell r="H369">
            <v>15</v>
          </cell>
          <cell r="I369">
            <v>1</v>
          </cell>
          <cell r="J369">
            <v>1</v>
          </cell>
          <cell r="K369">
            <v>1</v>
          </cell>
          <cell r="L369">
            <v>1</v>
          </cell>
          <cell r="M369">
            <v>1</v>
          </cell>
          <cell r="N369">
            <v>1</v>
          </cell>
          <cell r="O369">
            <v>1</v>
          </cell>
          <cell r="P369">
            <v>1</v>
          </cell>
          <cell r="Q369">
            <v>1</v>
          </cell>
          <cell r="R369">
            <v>1</v>
          </cell>
          <cell r="S369">
            <v>1</v>
          </cell>
          <cell r="T369">
            <v>1</v>
          </cell>
          <cell r="U369">
            <v>67</v>
          </cell>
          <cell r="W369">
            <v>3212.019216141885</v>
          </cell>
        </row>
        <row r="370">
          <cell r="A370" t="str">
            <v>IND602</v>
          </cell>
          <cell r="B370" t="str">
            <v>Efficient desalter</v>
          </cell>
          <cell r="C370">
            <v>1</v>
          </cell>
          <cell r="D370">
            <v>0.93930547161606326</v>
          </cell>
          <cell r="E370">
            <v>11487.097642159977</v>
          </cell>
          <cell r="G370" t="str">
            <v>GSD</v>
          </cell>
          <cell r="H370">
            <v>10</v>
          </cell>
          <cell r="I370">
            <v>1</v>
          </cell>
          <cell r="J370">
            <v>1</v>
          </cell>
          <cell r="K370">
            <v>1</v>
          </cell>
          <cell r="L370">
            <v>1</v>
          </cell>
          <cell r="M370">
            <v>1</v>
          </cell>
          <cell r="N370">
            <v>1</v>
          </cell>
          <cell r="O370">
            <v>1</v>
          </cell>
          <cell r="P370">
            <v>1</v>
          </cell>
          <cell r="Q370">
            <v>1</v>
          </cell>
          <cell r="R370">
            <v>1</v>
          </cell>
          <cell r="S370">
            <v>1</v>
          </cell>
          <cell r="T370">
            <v>1</v>
          </cell>
          <cell r="U370">
            <v>67</v>
          </cell>
          <cell r="W370">
            <v>2110.5365208926378</v>
          </cell>
        </row>
        <row r="371">
          <cell r="A371" t="str">
            <v>IND603</v>
          </cell>
          <cell r="B371" t="str">
            <v>New transformers welding</v>
          </cell>
          <cell r="C371">
            <v>1</v>
          </cell>
          <cell r="D371">
            <v>0.78784494814955153</v>
          </cell>
          <cell r="E371">
            <v>6032.9946077836348</v>
          </cell>
          <cell r="G371" t="str">
            <v>GSD</v>
          </cell>
          <cell r="H371">
            <v>15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67</v>
          </cell>
          <cell r="W371">
            <v>1063.5255234116958</v>
          </cell>
        </row>
        <row r="372">
          <cell r="A372" t="str">
            <v>IND604</v>
          </cell>
          <cell r="B372" t="str">
            <v>Efficient processes (welding, etc.)</v>
          </cell>
          <cell r="C372">
            <v>1</v>
          </cell>
          <cell r="D372">
            <v>0.87840657466827832</v>
          </cell>
          <cell r="E372">
            <v>7485.1188817373804</v>
          </cell>
          <cell r="G372" t="str">
            <v>GSD</v>
          </cell>
          <cell r="H372">
            <v>15</v>
          </cell>
          <cell r="I372">
            <v>1</v>
          </cell>
          <cell r="J372">
            <v>1</v>
          </cell>
          <cell r="K372">
            <v>1</v>
          </cell>
          <cell r="L372">
            <v>1</v>
          </cell>
          <cell r="M372">
            <v>1</v>
          </cell>
          <cell r="N372">
            <v>1</v>
          </cell>
          <cell r="O372">
            <v>1</v>
          </cell>
          <cell r="P372">
            <v>1</v>
          </cell>
          <cell r="Q372">
            <v>1</v>
          </cell>
          <cell r="R372">
            <v>1</v>
          </cell>
          <cell r="S372">
            <v>1</v>
          </cell>
          <cell r="T372">
            <v>1</v>
          </cell>
          <cell r="U372">
            <v>67</v>
          </cell>
          <cell r="W372">
            <v>1319.5130188834871</v>
          </cell>
        </row>
        <row r="373">
          <cell r="A373" t="str">
            <v>IND605</v>
          </cell>
          <cell r="B373" t="str">
            <v>Process control</v>
          </cell>
          <cell r="C373">
            <v>1</v>
          </cell>
          <cell r="D373">
            <v>0.96807811218431616</v>
          </cell>
          <cell r="E373">
            <v>8453.5393759008948</v>
          </cell>
          <cell r="G373" t="str">
            <v>GSD</v>
          </cell>
          <cell r="H373">
            <v>15</v>
          </cell>
          <cell r="I373">
            <v>1</v>
          </cell>
          <cell r="J373">
            <v>1</v>
          </cell>
          <cell r="K373">
            <v>1</v>
          </cell>
          <cell r="L373">
            <v>1</v>
          </cell>
          <cell r="M373">
            <v>1</v>
          </cell>
          <cell r="N373">
            <v>1</v>
          </cell>
          <cell r="O373">
            <v>1</v>
          </cell>
          <cell r="P373">
            <v>1</v>
          </cell>
          <cell r="Q373">
            <v>1</v>
          </cell>
          <cell r="R373">
            <v>1</v>
          </cell>
          <cell r="S373">
            <v>1</v>
          </cell>
          <cell r="T373">
            <v>1</v>
          </cell>
          <cell r="U373">
            <v>67</v>
          </cell>
          <cell r="W373">
            <v>3301.7646950529352</v>
          </cell>
        </row>
        <row r="374">
          <cell r="A374" t="str">
            <v>IND606</v>
          </cell>
          <cell r="B374" t="str">
            <v>Power recovery</v>
          </cell>
          <cell r="C374">
            <v>1</v>
          </cell>
          <cell r="D374">
            <v>0.93930547161606326</v>
          </cell>
          <cell r="E374">
            <v>11487.097642159977</v>
          </cell>
          <cell r="G374" t="str">
            <v>GSD</v>
          </cell>
          <cell r="H374">
            <v>10</v>
          </cell>
          <cell r="I374">
            <v>1</v>
          </cell>
          <cell r="J374">
            <v>1</v>
          </cell>
          <cell r="K374">
            <v>1</v>
          </cell>
          <cell r="L374">
            <v>1</v>
          </cell>
          <cell r="M374">
            <v>1</v>
          </cell>
          <cell r="N374">
            <v>1</v>
          </cell>
          <cell r="O374">
            <v>1</v>
          </cell>
          <cell r="P374">
            <v>1</v>
          </cell>
          <cell r="Q374">
            <v>1</v>
          </cell>
          <cell r="R374">
            <v>1</v>
          </cell>
          <cell r="S374">
            <v>1</v>
          </cell>
          <cell r="T374">
            <v>1</v>
          </cell>
          <cell r="U374">
            <v>67</v>
          </cell>
          <cell r="W374">
            <v>3870.1293312429248</v>
          </cell>
        </row>
        <row r="375">
          <cell r="A375" t="str">
            <v>IND607</v>
          </cell>
          <cell r="B375" t="str">
            <v>Refinery Controls</v>
          </cell>
          <cell r="C375">
            <v>1</v>
          </cell>
          <cell r="D375">
            <v>0.93930547161606348</v>
          </cell>
          <cell r="E375">
            <v>11487.097642159977</v>
          </cell>
          <cell r="G375" t="str">
            <v>GSD</v>
          </cell>
          <cell r="H375">
            <v>10</v>
          </cell>
          <cell r="I375">
            <v>1</v>
          </cell>
          <cell r="J375">
            <v>1</v>
          </cell>
          <cell r="K375">
            <v>1</v>
          </cell>
          <cell r="L375">
            <v>1</v>
          </cell>
          <cell r="M375">
            <v>1</v>
          </cell>
          <cell r="N375">
            <v>1</v>
          </cell>
          <cell r="O375">
            <v>1</v>
          </cell>
          <cell r="P375">
            <v>1</v>
          </cell>
          <cell r="Q375">
            <v>1</v>
          </cell>
          <cell r="R375">
            <v>1</v>
          </cell>
          <cell r="S375">
            <v>1</v>
          </cell>
          <cell r="T375">
            <v>1</v>
          </cell>
          <cell r="U375">
            <v>67</v>
          </cell>
          <cell r="W375">
            <v>1731.9722820403222</v>
          </cell>
        </row>
        <row r="376">
          <cell r="A376" t="str">
            <v>IND701</v>
          </cell>
          <cell r="B376" t="str">
            <v>Centrifugal Chiller, 0.51 kW/ton, 500 tons</v>
          </cell>
          <cell r="C376">
            <v>1</v>
          </cell>
          <cell r="D376">
            <v>0.60219686399748695</v>
          </cell>
          <cell r="E376">
            <v>19594.491021596485</v>
          </cell>
          <cell r="G376" t="str">
            <v>GSD</v>
          </cell>
          <cell r="H376">
            <v>20</v>
          </cell>
          <cell r="I376">
            <v>0.64300000000000002</v>
          </cell>
          <cell r="J376">
            <v>0.79600000000000004</v>
          </cell>
          <cell r="K376">
            <v>0.83</v>
          </cell>
          <cell r="L376">
            <v>0.90100000000000002</v>
          </cell>
          <cell r="M376">
            <v>1.044</v>
          </cell>
          <cell r="N376">
            <v>1.046</v>
          </cell>
          <cell r="O376">
            <v>1.0609999999999999</v>
          </cell>
          <cell r="P376">
            <v>1.0680000000000001</v>
          </cell>
          <cell r="Q376">
            <v>1.119</v>
          </cell>
          <cell r="R376">
            <v>1.1100000000000001</v>
          </cell>
          <cell r="S376">
            <v>0.95499999999999996</v>
          </cell>
          <cell r="T376">
            <v>0.72799999999999998</v>
          </cell>
          <cell r="U376">
            <v>67</v>
          </cell>
          <cell r="W376">
            <v>18453.534261864264</v>
          </cell>
        </row>
        <row r="377">
          <cell r="A377" t="str">
            <v>IND702</v>
          </cell>
          <cell r="B377" t="str">
            <v>High Efficiency Chiller Motors</v>
          </cell>
          <cell r="C377">
            <v>1</v>
          </cell>
          <cell r="D377">
            <v>0.60219686399748706</v>
          </cell>
          <cell r="E377">
            <v>19594.491021596485</v>
          </cell>
          <cell r="G377" t="str">
            <v>GSD</v>
          </cell>
          <cell r="H377">
            <v>20</v>
          </cell>
          <cell r="I377">
            <v>0.64300000000000002</v>
          </cell>
          <cell r="J377">
            <v>0.79600000000000004</v>
          </cell>
          <cell r="K377">
            <v>0.83</v>
          </cell>
          <cell r="L377">
            <v>0.90100000000000002</v>
          </cell>
          <cell r="M377">
            <v>1.044</v>
          </cell>
          <cell r="N377">
            <v>1.046</v>
          </cell>
          <cell r="O377">
            <v>1.0609999999999999</v>
          </cell>
          <cell r="P377">
            <v>1.0680000000000001</v>
          </cell>
          <cell r="Q377">
            <v>1.119</v>
          </cell>
          <cell r="R377">
            <v>1.1100000000000001</v>
          </cell>
          <cell r="S377">
            <v>0.95499999999999996</v>
          </cell>
          <cell r="T377">
            <v>0.72799999999999998</v>
          </cell>
          <cell r="U377">
            <v>67</v>
          </cell>
          <cell r="W377">
            <v>6420.2767622085557</v>
          </cell>
        </row>
        <row r="378">
          <cell r="A378" t="str">
            <v>IND703</v>
          </cell>
          <cell r="B378" t="str">
            <v>Chiller - EMS</v>
          </cell>
          <cell r="C378">
            <v>1</v>
          </cell>
          <cell r="D378">
            <v>0.60219686399748706</v>
          </cell>
          <cell r="E378">
            <v>19594.491021596485</v>
          </cell>
          <cell r="G378" t="str">
            <v>GSD</v>
          </cell>
          <cell r="H378">
            <v>10</v>
          </cell>
          <cell r="I378">
            <v>0.64300000000000002</v>
          </cell>
          <cell r="J378">
            <v>0.79600000000000004</v>
          </cell>
          <cell r="K378">
            <v>0.83</v>
          </cell>
          <cell r="L378">
            <v>0.90100000000000002</v>
          </cell>
          <cell r="M378">
            <v>1.044</v>
          </cell>
          <cell r="N378">
            <v>1.046</v>
          </cell>
          <cell r="O378">
            <v>1.0609999999999999</v>
          </cell>
          <cell r="P378">
            <v>1.0680000000000001</v>
          </cell>
          <cell r="Q378">
            <v>1.119</v>
          </cell>
          <cell r="R378">
            <v>1.1100000000000001</v>
          </cell>
          <cell r="S378">
            <v>0.95499999999999996</v>
          </cell>
          <cell r="T378">
            <v>0.72799999999999998</v>
          </cell>
          <cell r="U378">
            <v>67</v>
          </cell>
          <cell r="W378">
            <v>5963.4700991202635</v>
          </cell>
        </row>
        <row r="379">
          <cell r="A379" t="str">
            <v>IND704</v>
          </cell>
          <cell r="B379" t="str">
            <v>Chiller- Tune Up/Diagnostics</v>
          </cell>
          <cell r="C379">
            <v>1</v>
          </cell>
          <cell r="D379">
            <v>0.60219686399748706</v>
          </cell>
          <cell r="E379">
            <v>19594.491021596485</v>
          </cell>
          <cell r="G379" t="str">
            <v>GSDR</v>
          </cell>
          <cell r="H379">
            <v>10</v>
          </cell>
          <cell r="I379">
            <v>0.64300000000000002</v>
          </cell>
          <cell r="J379">
            <v>0.79600000000000004</v>
          </cell>
          <cell r="K379">
            <v>0.83</v>
          </cell>
          <cell r="L379">
            <v>0.90100000000000002</v>
          </cell>
          <cell r="M379">
            <v>1.044</v>
          </cell>
          <cell r="N379">
            <v>1.046</v>
          </cell>
          <cell r="O379">
            <v>1.0609999999999999</v>
          </cell>
          <cell r="P379">
            <v>1.0680000000000001</v>
          </cell>
          <cell r="Q379">
            <v>1.119</v>
          </cell>
          <cell r="R379">
            <v>1.1100000000000001</v>
          </cell>
          <cell r="S379">
            <v>0.95499999999999996</v>
          </cell>
          <cell r="T379">
            <v>0.72799999999999998</v>
          </cell>
          <cell r="U379">
            <v>67</v>
          </cell>
          <cell r="W379">
            <v>7031.7746763139185</v>
          </cell>
        </row>
        <row r="380">
          <cell r="A380" t="str">
            <v>IND705</v>
          </cell>
          <cell r="B380" t="str">
            <v>Chiller VSD - for Pumps and Towers</v>
          </cell>
          <cell r="C380">
            <v>1</v>
          </cell>
          <cell r="D380">
            <v>0.60219686399748695</v>
          </cell>
          <cell r="E380">
            <v>19594.491021596485</v>
          </cell>
          <cell r="G380" t="str">
            <v>GSD</v>
          </cell>
          <cell r="H380">
            <v>15</v>
          </cell>
          <cell r="I380">
            <v>0.64300000000000002</v>
          </cell>
          <cell r="J380">
            <v>0.79600000000000004</v>
          </cell>
          <cell r="K380">
            <v>0.83</v>
          </cell>
          <cell r="L380">
            <v>0.90100000000000002</v>
          </cell>
          <cell r="M380">
            <v>1.044</v>
          </cell>
          <cell r="N380">
            <v>1.046</v>
          </cell>
          <cell r="O380">
            <v>1.0609999999999999</v>
          </cell>
          <cell r="P380">
            <v>1.0680000000000001</v>
          </cell>
          <cell r="Q380">
            <v>1.119</v>
          </cell>
          <cell r="R380">
            <v>1.1100000000000001</v>
          </cell>
          <cell r="S380">
            <v>0.95499999999999996</v>
          </cell>
          <cell r="T380">
            <v>0.72799999999999998</v>
          </cell>
          <cell r="U380">
            <v>67</v>
          </cell>
          <cell r="W380">
            <v>4012.0253108046622</v>
          </cell>
        </row>
        <row r="381">
          <cell r="A381" t="str">
            <v>IND706</v>
          </cell>
          <cell r="B381" t="str">
            <v>Chiller - EMS Optimization</v>
          </cell>
          <cell r="C381">
            <v>1</v>
          </cell>
          <cell r="D381">
            <v>0.60219686399748695</v>
          </cell>
          <cell r="E381">
            <v>19594.491021596485</v>
          </cell>
          <cell r="G381" t="str">
            <v>GSD</v>
          </cell>
          <cell r="H381">
            <v>5</v>
          </cell>
          <cell r="I381">
            <v>0.64300000000000002</v>
          </cell>
          <cell r="J381">
            <v>0.79600000000000004</v>
          </cell>
          <cell r="K381">
            <v>0.83</v>
          </cell>
          <cell r="L381">
            <v>0.90100000000000002</v>
          </cell>
          <cell r="M381">
            <v>1.044</v>
          </cell>
          <cell r="N381">
            <v>1.046</v>
          </cell>
          <cell r="O381">
            <v>1.0609999999999999</v>
          </cell>
          <cell r="P381">
            <v>1.0680000000000001</v>
          </cell>
          <cell r="Q381">
            <v>1.119</v>
          </cell>
          <cell r="R381">
            <v>1.1100000000000001</v>
          </cell>
          <cell r="S381">
            <v>0.95499999999999996</v>
          </cell>
          <cell r="T381">
            <v>0.72799999999999998</v>
          </cell>
          <cell r="U381">
            <v>67</v>
          </cell>
          <cell r="W381">
            <v>3341.1150223554737</v>
          </cell>
        </row>
        <row r="382">
          <cell r="A382" t="str">
            <v>IND707</v>
          </cell>
          <cell r="B382" t="str">
            <v xml:space="preserve">Chiller - Aerosole Duct Sealing </v>
          </cell>
          <cell r="C382">
            <v>1</v>
          </cell>
          <cell r="D382">
            <v>0.60219686399748695</v>
          </cell>
          <cell r="E382">
            <v>19594.491021596485</v>
          </cell>
          <cell r="G382" t="str">
            <v>GSDR</v>
          </cell>
          <cell r="H382">
            <v>10</v>
          </cell>
          <cell r="I382">
            <v>0.64300000000000002</v>
          </cell>
          <cell r="J382">
            <v>0.79600000000000004</v>
          </cell>
          <cell r="K382">
            <v>0.83</v>
          </cell>
          <cell r="L382">
            <v>0.90100000000000002</v>
          </cell>
          <cell r="M382">
            <v>1.044</v>
          </cell>
          <cell r="N382">
            <v>1.046</v>
          </cell>
          <cell r="O382">
            <v>1.0609999999999999</v>
          </cell>
          <cell r="P382">
            <v>1.0680000000000001</v>
          </cell>
          <cell r="Q382">
            <v>1.119</v>
          </cell>
          <cell r="R382">
            <v>1.1100000000000001</v>
          </cell>
          <cell r="S382">
            <v>0.95499999999999996</v>
          </cell>
          <cell r="T382">
            <v>0.72799999999999998</v>
          </cell>
          <cell r="U382">
            <v>67</v>
          </cell>
          <cell r="W382">
            <v>1570.1043193963003</v>
          </cell>
        </row>
        <row r="383">
          <cell r="A383" t="str">
            <v>IND708</v>
          </cell>
          <cell r="B383" t="str">
            <v>Chiller - Duct/Pipe Insulation</v>
          </cell>
          <cell r="C383">
            <v>1</v>
          </cell>
          <cell r="D383">
            <v>0.60219686399748706</v>
          </cell>
          <cell r="E383">
            <v>19594.491021596485</v>
          </cell>
          <cell r="G383" t="str">
            <v>GSDR</v>
          </cell>
          <cell r="H383">
            <v>10</v>
          </cell>
          <cell r="I383">
            <v>0.64300000000000002</v>
          </cell>
          <cell r="J383">
            <v>0.79600000000000004</v>
          </cell>
          <cell r="K383">
            <v>0.83</v>
          </cell>
          <cell r="L383">
            <v>0.90100000000000002</v>
          </cell>
          <cell r="M383">
            <v>1.044</v>
          </cell>
          <cell r="N383">
            <v>1.046</v>
          </cell>
          <cell r="O383">
            <v>1.0609999999999999</v>
          </cell>
          <cell r="P383">
            <v>1.0680000000000001</v>
          </cell>
          <cell r="Q383">
            <v>1.119</v>
          </cell>
          <cell r="R383">
            <v>1.1100000000000001</v>
          </cell>
          <cell r="S383">
            <v>0.95499999999999996</v>
          </cell>
          <cell r="T383">
            <v>0.72799999999999998</v>
          </cell>
          <cell r="U383">
            <v>67</v>
          </cell>
          <cell r="W383">
            <v>203426.56924056658</v>
          </cell>
        </row>
        <row r="384">
          <cell r="A384" t="str">
            <v>IND709</v>
          </cell>
          <cell r="B384" t="str">
            <v>Chiller -Window Film (Standard)</v>
          </cell>
          <cell r="C384">
            <v>1</v>
          </cell>
          <cell r="D384">
            <v>0.60219686399748695</v>
          </cell>
          <cell r="E384">
            <v>19594.491021596485</v>
          </cell>
          <cell r="G384" t="str">
            <v>GSD</v>
          </cell>
          <cell r="H384">
            <v>10</v>
          </cell>
          <cell r="I384">
            <v>0.64300000000000002</v>
          </cell>
          <cell r="J384">
            <v>0.79600000000000004</v>
          </cell>
          <cell r="K384">
            <v>0.83</v>
          </cell>
          <cell r="L384">
            <v>0.90100000000000002</v>
          </cell>
          <cell r="M384">
            <v>1.044</v>
          </cell>
          <cell r="N384">
            <v>1.046</v>
          </cell>
          <cell r="O384">
            <v>1.0609999999999999</v>
          </cell>
          <cell r="P384">
            <v>1.0680000000000001</v>
          </cell>
          <cell r="Q384">
            <v>1.119</v>
          </cell>
          <cell r="R384">
            <v>1.1100000000000001</v>
          </cell>
          <cell r="S384">
            <v>0.95499999999999996</v>
          </cell>
          <cell r="T384">
            <v>0.72799999999999998</v>
          </cell>
          <cell r="U384">
            <v>67</v>
          </cell>
          <cell r="W384">
            <v>14168.189075066803</v>
          </cell>
        </row>
        <row r="385">
          <cell r="A385" t="str">
            <v>IND710</v>
          </cell>
          <cell r="B385" t="str">
            <v>Chiller - Roof Insulation</v>
          </cell>
          <cell r="C385">
            <v>1</v>
          </cell>
          <cell r="D385">
            <v>0.60219686399748695</v>
          </cell>
          <cell r="E385">
            <v>19594.491021596485</v>
          </cell>
          <cell r="G385" t="str">
            <v>GSD</v>
          </cell>
          <cell r="H385">
            <v>20</v>
          </cell>
          <cell r="I385">
            <v>0.64300000000000002</v>
          </cell>
          <cell r="J385">
            <v>0.79600000000000004</v>
          </cell>
          <cell r="K385">
            <v>0.83</v>
          </cell>
          <cell r="L385">
            <v>0.90100000000000002</v>
          </cell>
          <cell r="M385">
            <v>1.044</v>
          </cell>
          <cell r="N385">
            <v>1.046</v>
          </cell>
          <cell r="O385">
            <v>1.0609999999999999</v>
          </cell>
          <cell r="P385">
            <v>1.0680000000000001</v>
          </cell>
          <cell r="Q385">
            <v>1.119</v>
          </cell>
          <cell r="R385">
            <v>1.1100000000000001</v>
          </cell>
          <cell r="S385">
            <v>0.95499999999999996</v>
          </cell>
          <cell r="T385">
            <v>0.72799999999999998</v>
          </cell>
          <cell r="U385">
            <v>67</v>
          </cell>
          <cell r="W385">
            <v>19380.333048534198</v>
          </cell>
        </row>
        <row r="386">
          <cell r="A386" t="str">
            <v>IND711</v>
          </cell>
          <cell r="B386" t="str">
            <v>Chiller -Cool Roof</v>
          </cell>
          <cell r="C386">
            <v>1</v>
          </cell>
          <cell r="D386">
            <v>0.60219686399748695</v>
          </cell>
          <cell r="E386">
            <v>19594.491021596492</v>
          </cell>
          <cell r="G386" t="str">
            <v>GSDR</v>
          </cell>
          <cell r="H386">
            <v>15</v>
          </cell>
          <cell r="I386">
            <v>0.64300000000000002</v>
          </cell>
          <cell r="J386">
            <v>0.79600000000000004</v>
          </cell>
          <cell r="K386">
            <v>0.83</v>
          </cell>
          <cell r="L386">
            <v>0.90100000000000002</v>
          </cell>
          <cell r="M386">
            <v>1.044</v>
          </cell>
          <cell r="N386">
            <v>1.046</v>
          </cell>
          <cell r="O386">
            <v>1.0609999999999999</v>
          </cell>
          <cell r="P386">
            <v>1.0680000000000001</v>
          </cell>
          <cell r="Q386">
            <v>1.119</v>
          </cell>
          <cell r="R386">
            <v>1.1100000000000001</v>
          </cell>
          <cell r="S386">
            <v>0.95499999999999996</v>
          </cell>
          <cell r="T386">
            <v>0.72799999999999998</v>
          </cell>
          <cell r="U386">
            <v>67</v>
          </cell>
          <cell r="W386">
            <v>32061.500667931825</v>
          </cell>
        </row>
        <row r="387">
          <cell r="A387" t="str">
            <v>IND721</v>
          </cell>
          <cell r="B387" t="str">
            <v>DX Packaged System, EER=10.9, 10 tons</v>
          </cell>
          <cell r="C387">
            <v>1</v>
          </cell>
          <cell r="D387">
            <v>0</v>
          </cell>
          <cell r="E387">
            <v>4898.622755399123</v>
          </cell>
          <cell r="G387" t="str">
            <v>GSD</v>
          </cell>
          <cell r="H387">
            <v>15</v>
          </cell>
          <cell r="I387">
            <v>0.55900000000000005</v>
          </cell>
          <cell r="J387">
            <v>0.70199999999999996</v>
          </cell>
          <cell r="K387">
            <v>0.78500000000000003</v>
          </cell>
          <cell r="L387">
            <v>0.878</v>
          </cell>
          <cell r="M387">
            <v>1.0609999999999999</v>
          </cell>
          <cell r="N387">
            <v>1.0249999999999999</v>
          </cell>
          <cell r="O387">
            <v>1.0489999999999999</v>
          </cell>
          <cell r="P387">
            <v>1.06</v>
          </cell>
          <cell r="Q387">
            <v>1.0640000000000001</v>
          </cell>
          <cell r="R387">
            <v>1.0429999999999999</v>
          </cell>
          <cell r="S387">
            <v>0.86899999999999999</v>
          </cell>
          <cell r="T387">
            <v>0.63500000000000001</v>
          </cell>
          <cell r="U387">
            <v>67</v>
          </cell>
          <cell r="W387">
            <v>6068.9684853043564</v>
          </cell>
        </row>
        <row r="388">
          <cell r="A388" t="str">
            <v>IND722</v>
          </cell>
          <cell r="B388" t="str">
            <v>Hybrid Dessicant-DX System (Trane CDQ)</v>
          </cell>
          <cell r="C388">
            <v>1</v>
          </cell>
          <cell r="D388">
            <v>0</v>
          </cell>
          <cell r="E388">
            <v>4898.622755399123</v>
          </cell>
          <cell r="G388" t="str">
            <v>GSD</v>
          </cell>
          <cell r="H388">
            <v>15</v>
          </cell>
          <cell r="I388">
            <v>0.55900000000000005</v>
          </cell>
          <cell r="J388">
            <v>0.70199999999999996</v>
          </cell>
          <cell r="K388">
            <v>0.78500000000000003</v>
          </cell>
          <cell r="L388">
            <v>0.878</v>
          </cell>
          <cell r="M388">
            <v>1.0609999999999999</v>
          </cell>
          <cell r="N388">
            <v>1.0249999999999999</v>
          </cell>
          <cell r="O388">
            <v>1.0489999999999999</v>
          </cell>
          <cell r="P388">
            <v>1.06</v>
          </cell>
          <cell r="Q388">
            <v>1.0640000000000001</v>
          </cell>
          <cell r="R388">
            <v>1.0429999999999999</v>
          </cell>
          <cell r="S388">
            <v>0.86899999999999999</v>
          </cell>
          <cell r="T388">
            <v>0.63500000000000001</v>
          </cell>
          <cell r="U388">
            <v>67</v>
          </cell>
          <cell r="W388">
            <v>1325.1180212573963</v>
          </cell>
        </row>
        <row r="389">
          <cell r="A389" t="str">
            <v>IND723</v>
          </cell>
          <cell r="B389" t="str">
            <v>Geothermal Heat Pump, EER=13, 10 tons</v>
          </cell>
          <cell r="C389">
            <v>1</v>
          </cell>
          <cell r="D389">
            <v>0</v>
          </cell>
          <cell r="E389">
            <v>4898.622755399123</v>
          </cell>
          <cell r="G389" t="str">
            <v>GSD</v>
          </cell>
          <cell r="H389">
            <v>15</v>
          </cell>
          <cell r="I389">
            <v>0.55900000000000005</v>
          </cell>
          <cell r="J389">
            <v>0.70199999999999996</v>
          </cell>
          <cell r="K389">
            <v>0.78500000000000003</v>
          </cell>
          <cell r="L389">
            <v>0.878</v>
          </cell>
          <cell r="M389">
            <v>1.0609999999999999</v>
          </cell>
          <cell r="N389">
            <v>1.0249999999999999</v>
          </cell>
          <cell r="O389">
            <v>1.0489999999999999</v>
          </cell>
          <cell r="P389">
            <v>1.06</v>
          </cell>
          <cell r="Q389">
            <v>1.0640000000000001</v>
          </cell>
          <cell r="R389">
            <v>1.0429999999999999</v>
          </cell>
          <cell r="S389">
            <v>0.86899999999999999</v>
          </cell>
          <cell r="T389">
            <v>0.63500000000000001</v>
          </cell>
          <cell r="U389">
            <v>67</v>
          </cell>
          <cell r="W389">
            <v>11972.089020521462</v>
          </cell>
        </row>
        <row r="390">
          <cell r="A390" t="str">
            <v>IND724</v>
          </cell>
          <cell r="B390" t="str">
            <v>DX Tune Up/ Advanced Diagnostics</v>
          </cell>
          <cell r="C390">
            <v>1</v>
          </cell>
          <cell r="D390">
            <v>0</v>
          </cell>
          <cell r="E390">
            <v>4898.6227553991212</v>
          </cell>
          <cell r="G390" t="str">
            <v>GSDR</v>
          </cell>
          <cell r="H390">
            <v>10</v>
          </cell>
          <cell r="I390">
            <v>0.55900000000000005</v>
          </cell>
          <cell r="J390">
            <v>0.70199999999999996</v>
          </cell>
          <cell r="K390">
            <v>0.78500000000000003</v>
          </cell>
          <cell r="L390">
            <v>0.878</v>
          </cell>
          <cell r="M390">
            <v>1.0609999999999999</v>
          </cell>
          <cell r="N390">
            <v>1.0249999999999999</v>
          </cell>
          <cell r="O390">
            <v>1.0489999999999999</v>
          </cell>
          <cell r="P390">
            <v>1.06</v>
          </cell>
          <cell r="Q390">
            <v>1.0640000000000001</v>
          </cell>
          <cell r="R390">
            <v>1.0429999999999999</v>
          </cell>
          <cell r="S390">
            <v>0.86899999999999999</v>
          </cell>
          <cell r="T390">
            <v>0.63500000000000001</v>
          </cell>
          <cell r="U390">
            <v>67</v>
          </cell>
          <cell r="W390">
            <v>2146.5039531320785</v>
          </cell>
        </row>
        <row r="391">
          <cell r="A391" t="str">
            <v>IND725</v>
          </cell>
          <cell r="B391" t="str">
            <v>DX Coil Cleaning</v>
          </cell>
          <cell r="C391">
            <v>1</v>
          </cell>
          <cell r="D391">
            <v>0</v>
          </cell>
          <cell r="E391">
            <v>4898.6227553991212</v>
          </cell>
          <cell r="G391" t="str">
            <v>GSDR</v>
          </cell>
          <cell r="H391">
            <v>5</v>
          </cell>
          <cell r="I391">
            <v>0.55900000000000005</v>
          </cell>
          <cell r="J391">
            <v>0.70199999999999996</v>
          </cell>
          <cell r="K391">
            <v>0.78500000000000003</v>
          </cell>
          <cell r="L391">
            <v>0.878</v>
          </cell>
          <cell r="M391">
            <v>1.0609999999999999</v>
          </cell>
          <cell r="N391">
            <v>1.0249999999999999</v>
          </cell>
          <cell r="O391">
            <v>1.0489999999999999</v>
          </cell>
          <cell r="P391">
            <v>1.06</v>
          </cell>
          <cell r="Q391">
            <v>1.0640000000000001</v>
          </cell>
          <cell r="R391">
            <v>1.0429999999999999</v>
          </cell>
          <cell r="S391">
            <v>0.86899999999999999</v>
          </cell>
          <cell r="T391">
            <v>0.63500000000000001</v>
          </cell>
          <cell r="U391">
            <v>67</v>
          </cell>
          <cell r="W391">
            <v>247.43177841050061</v>
          </cell>
        </row>
        <row r="392">
          <cell r="A392" t="str">
            <v>IND726</v>
          </cell>
          <cell r="B392" t="str">
            <v>DX -Optimize Controls</v>
          </cell>
          <cell r="C392">
            <v>1</v>
          </cell>
          <cell r="D392">
            <v>0</v>
          </cell>
          <cell r="E392">
            <v>4898.6227553991212</v>
          </cell>
          <cell r="G392" t="str">
            <v>GSD</v>
          </cell>
          <cell r="H392">
            <v>5</v>
          </cell>
          <cell r="I392">
            <v>0.55900000000000005</v>
          </cell>
          <cell r="J392">
            <v>0.70199999999999996</v>
          </cell>
          <cell r="K392">
            <v>0.78500000000000003</v>
          </cell>
          <cell r="L392">
            <v>0.878</v>
          </cell>
          <cell r="M392">
            <v>1.0609999999999999</v>
          </cell>
          <cell r="N392">
            <v>1.0249999999999999</v>
          </cell>
          <cell r="O392">
            <v>1.0489999999999999</v>
          </cell>
          <cell r="P392">
            <v>1.06</v>
          </cell>
          <cell r="Q392">
            <v>1.0640000000000001</v>
          </cell>
          <cell r="R392">
            <v>1.0429999999999999</v>
          </cell>
          <cell r="S392">
            <v>0.86899999999999999</v>
          </cell>
          <cell r="T392">
            <v>0.63500000000000001</v>
          </cell>
          <cell r="U392">
            <v>67</v>
          </cell>
          <cell r="W392">
            <v>673.41624904371997</v>
          </cell>
        </row>
        <row r="393">
          <cell r="A393" t="str">
            <v>IND727</v>
          </cell>
          <cell r="B393" t="str">
            <v>DX -Aerosole Duct Sealing</v>
          </cell>
          <cell r="C393">
            <v>1</v>
          </cell>
          <cell r="D393">
            <v>0</v>
          </cell>
          <cell r="E393">
            <v>4898.6227553991221</v>
          </cell>
          <cell r="G393" t="str">
            <v>GSDR</v>
          </cell>
          <cell r="H393">
            <v>10</v>
          </cell>
          <cell r="I393">
            <v>0.55900000000000005</v>
          </cell>
          <cell r="J393">
            <v>0.70199999999999996</v>
          </cell>
          <cell r="K393">
            <v>0.78500000000000003</v>
          </cell>
          <cell r="L393">
            <v>0.878</v>
          </cell>
          <cell r="M393">
            <v>1.0609999999999999</v>
          </cell>
          <cell r="N393">
            <v>1.0249999999999999</v>
          </cell>
          <cell r="O393">
            <v>1.0489999999999999</v>
          </cell>
          <cell r="P393">
            <v>1.06</v>
          </cell>
          <cell r="Q393">
            <v>1.0640000000000001</v>
          </cell>
          <cell r="R393">
            <v>1.0429999999999999</v>
          </cell>
          <cell r="S393">
            <v>0.86899999999999999</v>
          </cell>
          <cell r="T393">
            <v>0.63500000000000001</v>
          </cell>
          <cell r="U393">
            <v>67</v>
          </cell>
          <cell r="W393">
            <v>226.42863565281334</v>
          </cell>
        </row>
        <row r="394">
          <cell r="A394" t="str">
            <v>IND728</v>
          </cell>
          <cell r="B394" t="str">
            <v>DX - Duct/Pipe Insulation</v>
          </cell>
          <cell r="C394">
            <v>1</v>
          </cell>
          <cell r="D394">
            <v>0</v>
          </cell>
          <cell r="E394">
            <v>4898.6227553991212</v>
          </cell>
          <cell r="G394" t="str">
            <v>GSDR</v>
          </cell>
          <cell r="H394">
            <v>10</v>
          </cell>
          <cell r="I394">
            <v>0.55900000000000005</v>
          </cell>
          <cell r="J394">
            <v>0.70199999999999996</v>
          </cell>
          <cell r="K394">
            <v>0.78500000000000003</v>
          </cell>
          <cell r="L394">
            <v>0.878</v>
          </cell>
          <cell r="M394">
            <v>1.0609999999999999</v>
          </cell>
          <cell r="N394">
            <v>1.0249999999999999</v>
          </cell>
          <cell r="O394">
            <v>1.0489999999999999</v>
          </cell>
          <cell r="P394">
            <v>1.06</v>
          </cell>
          <cell r="Q394">
            <v>1.0640000000000001</v>
          </cell>
          <cell r="R394">
            <v>1.0429999999999999</v>
          </cell>
          <cell r="S394">
            <v>0.86899999999999999</v>
          </cell>
          <cell r="T394">
            <v>0.63500000000000001</v>
          </cell>
          <cell r="U394">
            <v>67</v>
          </cell>
          <cell r="W394">
            <v>30093.169925718408</v>
          </cell>
        </row>
        <row r="395">
          <cell r="A395" t="str">
            <v>IND729</v>
          </cell>
          <cell r="B395" t="str">
            <v>DX -Window Film (Standard)</v>
          </cell>
          <cell r="C395">
            <v>1</v>
          </cell>
          <cell r="D395">
            <v>0</v>
          </cell>
          <cell r="E395">
            <v>4898.6227553991212</v>
          </cell>
          <cell r="G395" t="str">
            <v>GSD</v>
          </cell>
          <cell r="H395">
            <v>10</v>
          </cell>
          <cell r="I395">
            <v>0.55900000000000005</v>
          </cell>
          <cell r="J395">
            <v>0.70199999999999996</v>
          </cell>
          <cell r="K395">
            <v>0.78500000000000003</v>
          </cell>
          <cell r="L395">
            <v>0.878</v>
          </cell>
          <cell r="M395">
            <v>1.0609999999999999</v>
          </cell>
          <cell r="N395">
            <v>1.0249999999999999</v>
          </cell>
          <cell r="O395">
            <v>1.0489999999999999</v>
          </cell>
          <cell r="P395">
            <v>1.06</v>
          </cell>
          <cell r="Q395">
            <v>1.0640000000000001</v>
          </cell>
          <cell r="R395">
            <v>1.0429999999999999</v>
          </cell>
          <cell r="S395">
            <v>0.86899999999999999</v>
          </cell>
          <cell r="T395">
            <v>0.63500000000000001</v>
          </cell>
          <cell r="U395">
            <v>67</v>
          </cell>
          <cell r="W395">
            <v>2311.5123249898929</v>
          </cell>
        </row>
        <row r="396">
          <cell r="A396" t="str">
            <v>IND730</v>
          </cell>
          <cell r="B396" t="str">
            <v>DX -Roof Insulation</v>
          </cell>
          <cell r="C396">
            <v>1</v>
          </cell>
          <cell r="D396">
            <v>0</v>
          </cell>
          <cell r="E396">
            <v>4898.6227553991212</v>
          </cell>
          <cell r="G396" t="str">
            <v>GSD</v>
          </cell>
          <cell r="H396">
            <v>20</v>
          </cell>
          <cell r="I396">
            <v>0.55900000000000005</v>
          </cell>
          <cell r="J396">
            <v>0.70199999999999996</v>
          </cell>
          <cell r="K396">
            <v>0.78500000000000003</v>
          </cell>
          <cell r="L396">
            <v>0.878</v>
          </cell>
          <cell r="M396">
            <v>1.0609999999999999</v>
          </cell>
          <cell r="N396">
            <v>1.0249999999999999</v>
          </cell>
          <cell r="O396">
            <v>1.0489999999999999</v>
          </cell>
          <cell r="P396">
            <v>1.06</v>
          </cell>
          <cell r="Q396">
            <v>1.0640000000000001</v>
          </cell>
          <cell r="R396">
            <v>1.0429999999999999</v>
          </cell>
          <cell r="S396">
            <v>0.86899999999999999</v>
          </cell>
          <cell r="T396">
            <v>0.63500000000000001</v>
          </cell>
          <cell r="U396">
            <v>67</v>
          </cell>
          <cell r="W396">
            <v>2752.1776038140042</v>
          </cell>
        </row>
        <row r="397">
          <cell r="A397" t="str">
            <v>IND731</v>
          </cell>
          <cell r="B397" t="str">
            <v>DX - Cool Roof</v>
          </cell>
          <cell r="C397">
            <v>1</v>
          </cell>
          <cell r="D397">
            <v>0</v>
          </cell>
          <cell r="E397">
            <v>4898.6227553991212</v>
          </cell>
          <cell r="G397" t="str">
            <v>GSDR</v>
          </cell>
          <cell r="H397">
            <v>15</v>
          </cell>
          <cell r="I397">
            <v>0.55900000000000005</v>
          </cell>
          <cell r="J397">
            <v>0.70199999999999996</v>
          </cell>
          <cell r="K397">
            <v>0.78500000000000003</v>
          </cell>
          <cell r="L397">
            <v>0.878</v>
          </cell>
          <cell r="M397">
            <v>1.0609999999999999</v>
          </cell>
          <cell r="N397">
            <v>1.0249999999999999</v>
          </cell>
          <cell r="O397">
            <v>1.0489999999999999</v>
          </cell>
          <cell r="P397">
            <v>1.06</v>
          </cell>
          <cell r="Q397">
            <v>1.0640000000000001</v>
          </cell>
          <cell r="R397">
            <v>1.0429999999999999</v>
          </cell>
          <cell r="S397">
            <v>0.86899999999999999</v>
          </cell>
          <cell r="T397">
            <v>0.63500000000000001</v>
          </cell>
          <cell r="U397">
            <v>67</v>
          </cell>
          <cell r="W397">
            <v>4669.5148394595799</v>
          </cell>
        </row>
        <row r="398">
          <cell r="A398" t="str">
            <v>IND801</v>
          </cell>
          <cell r="B398" t="str">
            <v>Premium T8, Elecctronic Ballast</v>
          </cell>
          <cell r="C398">
            <v>1</v>
          </cell>
          <cell r="D398">
            <v>0.90329528986858865</v>
          </cell>
          <cell r="E398">
            <v>7347.9340936155968</v>
          </cell>
          <cell r="G398" t="str">
            <v>GSD</v>
          </cell>
          <cell r="H398">
            <v>15</v>
          </cell>
          <cell r="I398">
            <v>1.2110000000000001</v>
          </cell>
          <cell r="J398">
            <v>1.2050000000000001</v>
          </cell>
          <cell r="K398">
            <v>1.1379999999999999</v>
          </cell>
          <cell r="L398">
            <v>1.137</v>
          </cell>
          <cell r="M398">
            <v>1.1439999999999999</v>
          </cell>
          <cell r="N398">
            <v>1.0820000000000001</v>
          </cell>
          <cell r="O398">
            <v>1.089</v>
          </cell>
          <cell r="P398">
            <v>1.087</v>
          </cell>
          <cell r="Q398">
            <v>1.169</v>
          </cell>
          <cell r="R398">
            <v>1.171</v>
          </cell>
          <cell r="S398">
            <v>1.165</v>
          </cell>
          <cell r="T398">
            <v>1.208</v>
          </cell>
          <cell r="U398">
            <v>67</v>
          </cell>
          <cell r="W398">
            <v>537.82301791602742</v>
          </cell>
        </row>
        <row r="399">
          <cell r="A399" t="str">
            <v>IND802</v>
          </cell>
          <cell r="B399" t="str">
            <v>CFL Hardwired, Modular 18W</v>
          </cell>
          <cell r="C399">
            <v>1</v>
          </cell>
          <cell r="D399">
            <v>0.90329528986858842</v>
          </cell>
          <cell r="E399">
            <v>7347.9340936155968</v>
          </cell>
          <cell r="G399" t="str">
            <v>GSD</v>
          </cell>
          <cell r="H399">
            <v>5</v>
          </cell>
          <cell r="I399">
            <v>1.2110000000000001</v>
          </cell>
          <cell r="J399">
            <v>1.2050000000000001</v>
          </cell>
          <cell r="K399">
            <v>1.1379999999999999</v>
          </cell>
          <cell r="L399">
            <v>1.137</v>
          </cell>
          <cell r="M399">
            <v>1.1439999999999999</v>
          </cell>
          <cell r="N399">
            <v>1.0820000000000001</v>
          </cell>
          <cell r="O399">
            <v>1.089</v>
          </cell>
          <cell r="P399">
            <v>1.087</v>
          </cell>
          <cell r="Q399">
            <v>1.169</v>
          </cell>
          <cell r="R399">
            <v>1.171</v>
          </cell>
          <cell r="S399">
            <v>1.165</v>
          </cell>
          <cell r="T399">
            <v>1.208</v>
          </cell>
          <cell r="U399">
            <v>67</v>
          </cell>
          <cell r="W399">
            <v>1153.0681608054967</v>
          </cell>
        </row>
        <row r="400">
          <cell r="A400" t="str">
            <v>IND803</v>
          </cell>
          <cell r="B400" t="str">
            <v>CFL Screw-in 18W</v>
          </cell>
          <cell r="C400">
            <v>1</v>
          </cell>
          <cell r="D400">
            <v>0.90329528986858865</v>
          </cell>
          <cell r="E400">
            <v>7347.9340936155968</v>
          </cell>
          <cell r="G400" t="str">
            <v>GSD</v>
          </cell>
          <cell r="H400">
            <v>5</v>
          </cell>
          <cell r="I400">
            <v>1.2110000000000001</v>
          </cell>
          <cell r="J400">
            <v>1.2050000000000001</v>
          </cell>
          <cell r="K400">
            <v>1.1379999999999999</v>
          </cell>
          <cell r="L400">
            <v>1.137</v>
          </cell>
          <cell r="M400">
            <v>1.1439999999999999</v>
          </cell>
          <cell r="N400">
            <v>1.0820000000000001</v>
          </cell>
          <cell r="O400">
            <v>1.089</v>
          </cell>
          <cell r="P400">
            <v>1.087</v>
          </cell>
          <cell r="Q400">
            <v>1.169</v>
          </cell>
          <cell r="R400">
            <v>1.171</v>
          </cell>
          <cell r="S400">
            <v>1.165</v>
          </cell>
          <cell r="T400">
            <v>1.208</v>
          </cell>
          <cell r="U400">
            <v>67</v>
          </cell>
          <cell r="W400">
            <v>123.76692177845666</v>
          </cell>
        </row>
        <row r="401">
          <cell r="A401" t="str">
            <v>IND804</v>
          </cell>
          <cell r="B401" t="str">
            <v>High Bay T5</v>
          </cell>
          <cell r="C401">
            <v>1</v>
          </cell>
          <cell r="D401">
            <v>0.90329528986858865</v>
          </cell>
          <cell r="E401">
            <v>7347.9340936155968</v>
          </cell>
          <cell r="G401" t="str">
            <v>GSD</v>
          </cell>
          <cell r="H401">
            <v>2</v>
          </cell>
          <cell r="I401">
            <v>1.2110000000000001</v>
          </cell>
          <cell r="J401">
            <v>1.2050000000000001</v>
          </cell>
          <cell r="K401">
            <v>1.1379999999999999</v>
          </cell>
          <cell r="L401">
            <v>1.137</v>
          </cell>
          <cell r="M401">
            <v>1.1439999999999999</v>
          </cell>
          <cell r="N401">
            <v>1.0820000000000001</v>
          </cell>
          <cell r="O401">
            <v>1.089</v>
          </cell>
          <cell r="P401">
            <v>1.087</v>
          </cell>
          <cell r="Q401">
            <v>1.169</v>
          </cell>
          <cell r="R401">
            <v>1.171</v>
          </cell>
          <cell r="S401">
            <v>1.165</v>
          </cell>
          <cell r="T401">
            <v>1.208</v>
          </cell>
          <cell r="U401">
            <v>67</v>
          </cell>
          <cell r="W401">
            <v>694.68632417610115</v>
          </cell>
        </row>
        <row r="402">
          <cell r="A402" t="str">
            <v>IND805</v>
          </cell>
          <cell r="B402" t="str">
            <v>Occupancy Sensor</v>
          </cell>
          <cell r="C402">
            <v>1</v>
          </cell>
          <cell r="D402">
            <v>0.90329528986858854</v>
          </cell>
          <cell r="E402">
            <v>7347.9340936155968</v>
          </cell>
          <cell r="G402" t="str">
            <v>GSD</v>
          </cell>
          <cell r="H402">
            <v>9</v>
          </cell>
          <cell r="I402">
            <v>1.2110000000000001</v>
          </cell>
          <cell r="J402">
            <v>1.2050000000000001</v>
          </cell>
          <cell r="K402">
            <v>1.1379999999999999</v>
          </cell>
          <cell r="L402">
            <v>1.137</v>
          </cell>
          <cell r="M402">
            <v>1.1439999999999999</v>
          </cell>
          <cell r="N402">
            <v>1.0820000000000001</v>
          </cell>
          <cell r="O402">
            <v>1.089</v>
          </cell>
          <cell r="P402">
            <v>1.087</v>
          </cell>
          <cell r="Q402">
            <v>1.169</v>
          </cell>
          <cell r="R402">
            <v>1.171</v>
          </cell>
          <cell r="S402">
            <v>1.165</v>
          </cell>
          <cell r="T402">
            <v>1.208</v>
          </cell>
          <cell r="U402">
            <v>67</v>
          </cell>
          <cell r="W402">
            <v>1841.8419169855415</v>
          </cell>
        </row>
        <row r="403">
          <cell r="A403" t="str">
            <v>IND901</v>
          </cell>
          <cell r="B403" t="str">
            <v>Replace V-belts</v>
          </cell>
          <cell r="C403">
            <v>1</v>
          </cell>
          <cell r="D403">
            <v>0.9055941175828025</v>
          </cell>
          <cell r="E403">
            <v>7100.6009910863741</v>
          </cell>
          <cell r="G403" t="str">
            <v>GSD</v>
          </cell>
          <cell r="H403">
            <v>5</v>
          </cell>
          <cell r="I403">
            <v>1</v>
          </cell>
          <cell r="J403">
            <v>1</v>
          </cell>
          <cell r="K403">
            <v>1</v>
          </cell>
          <cell r="L403">
            <v>1</v>
          </cell>
          <cell r="M403">
            <v>1</v>
          </cell>
          <cell r="N403">
            <v>1</v>
          </cell>
          <cell r="O403">
            <v>1</v>
          </cell>
          <cell r="P403">
            <v>1</v>
          </cell>
          <cell r="Q403">
            <v>1</v>
          </cell>
          <cell r="R403">
            <v>1</v>
          </cell>
          <cell r="S403">
            <v>1</v>
          </cell>
          <cell r="T403">
            <v>1</v>
          </cell>
          <cell r="U403">
            <v>67</v>
          </cell>
          <cell r="W403">
            <v>1101.4460230130412</v>
          </cell>
        </row>
        <row r="404">
          <cell r="A404" t="str">
            <v>IND902</v>
          </cell>
          <cell r="B404" t="str">
            <v>Membranes for wastewater</v>
          </cell>
          <cell r="C404">
            <v>1</v>
          </cell>
          <cell r="D404">
            <v>1.2807963908454127</v>
          </cell>
          <cell r="E404">
            <v>4046.1488657331333</v>
          </cell>
          <cell r="G404" t="str">
            <v>GSD</v>
          </cell>
          <cell r="H404">
            <v>15</v>
          </cell>
          <cell r="I404">
            <v>1</v>
          </cell>
          <cell r="J404">
            <v>1</v>
          </cell>
          <cell r="K404">
            <v>1</v>
          </cell>
          <cell r="L404">
            <v>1</v>
          </cell>
          <cell r="M404">
            <v>1</v>
          </cell>
          <cell r="N404">
            <v>1</v>
          </cell>
          <cell r="O404">
            <v>1</v>
          </cell>
          <cell r="P404">
            <v>1</v>
          </cell>
          <cell r="Q404">
            <v>1</v>
          </cell>
          <cell r="R404">
            <v>1</v>
          </cell>
          <cell r="S404">
            <v>1</v>
          </cell>
          <cell r="T404">
            <v>1</v>
          </cell>
          <cell r="U404">
            <v>67</v>
          </cell>
          <cell r="W404">
            <v>1306.6052712473252</v>
          </cell>
        </row>
        <row r="405">
          <cell r="A405" t="str">
            <v>INL101</v>
          </cell>
          <cell r="B405" t="str">
            <v>Compressed Air-O&amp;M</v>
          </cell>
          <cell r="C405">
            <v>1</v>
          </cell>
          <cell r="D405">
            <v>0.90329528986858854</v>
          </cell>
          <cell r="E405">
            <v>7347.9340936155968</v>
          </cell>
          <cell r="G405" t="str">
            <v>GSD</v>
          </cell>
          <cell r="H405">
            <v>10</v>
          </cell>
          <cell r="I405">
            <v>1</v>
          </cell>
          <cell r="J405">
            <v>1</v>
          </cell>
          <cell r="K405">
            <v>1</v>
          </cell>
          <cell r="L405">
            <v>1</v>
          </cell>
          <cell r="M405">
            <v>1</v>
          </cell>
          <cell r="N405">
            <v>1</v>
          </cell>
          <cell r="O405">
            <v>1</v>
          </cell>
          <cell r="P405">
            <v>1</v>
          </cell>
          <cell r="Q405">
            <v>1</v>
          </cell>
          <cell r="R405">
            <v>1</v>
          </cell>
          <cell r="S405">
            <v>1</v>
          </cell>
          <cell r="T405">
            <v>1</v>
          </cell>
          <cell r="U405">
            <v>67</v>
          </cell>
          <cell r="W405">
            <v>451.61313691521565</v>
          </cell>
        </row>
        <row r="406">
          <cell r="A406" t="str">
            <v>INL102</v>
          </cell>
          <cell r="B406" t="str">
            <v>Compressed Air - Controls</v>
          </cell>
          <cell r="C406">
            <v>1</v>
          </cell>
          <cell r="D406">
            <v>0.90329528986858865</v>
          </cell>
          <cell r="E406">
            <v>7347.9340936155977</v>
          </cell>
          <cell r="G406" t="str">
            <v>GSD</v>
          </cell>
          <cell r="H406">
            <v>10</v>
          </cell>
          <cell r="I406">
            <v>1</v>
          </cell>
          <cell r="J406">
            <v>1</v>
          </cell>
          <cell r="K406">
            <v>1</v>
          </cell>
          <cell r="L406">
            <v>1</v>
          </cell>
          <cell r="M406">
            <v>1</v>
          </cell>
          <cell r="N406">
            <v>1</v>
          </cell>
          <cell r="O406">
            <v>1</v>
          </cell>
          <cell r="P406">
            <v>1</v>
          </cell>
          <cell r="Q406">
            <v>1</v>
          </cell>
          <cell r="R406">
            <v>1</v>
          </cell>
          <cell r="S406">
            <v>1</v>
          </cell>
          <cell r="T406">
            <v>1</v>
          </cell>
          <cell r="U406">
            <v>67</v>
          </cell>
          <cell r="W406">
            <v>1376.3878395766546</v>
          </cell>
        </row>
        <row r="407">
          <cell r="A407" t="str">
            <v>INL103</v>
          </cell>
          <cell r="B407" t="str">
            <v>Compressed Air - System Optimization</v>
          </cell>
          <cell r="C407">
            <v>1</v>
          </cell>
          <cell r="D407">
            <v>0.90329528986858865</v>
          </cell>
          <cell r="E407">
            <v>7347.9340936155968</v>
          </cell>
          <cell r="G407" t="str">
            <v>GSD</v>
          </cell>
          <cell r="H407">
            <v>10</v>
          </cell>
          <cell r="I407">
            <v>1</v>
          </cell>
          <cell r="J407">
            <v>1</v>
          </cell>
          <cell r="K407">
            <v>1</v>
          </cell>
          <cell r="L407">
            <v>1</v>
          </cell>
          <cell r="M407">
            <v>1</v>
          </cell>
          <cell r="N407">
            <v>1</v>
          </cell>
          <cell r="O407">
            <v>1</v>
          </cell>
          <cell r="P407">
            <v>1</v>
          </cell>
          <cell r="Q407">
            <v>1</v>
          </cell>
          <cell r="R407">
            <v>1</v>
          </cell>
          <cell r="S407">
            <v>1</v>
          </cell>
          <cell r="T407">
            <v>1</v>
          </cell>
          <cell r="U407">
            <v>67</v>
          </cell>
          <cell r="W407">
            <v>651.30535234852778</v>
          </cell>
        </row>
        <row r="408">
          <cell r="A408" t="str">
            <v>INL104</v>
          </cell>
          <cell r="B408" t="str">
            <v>Compressed Air- Sizing</v>
          </cell>
          <cell r="C408">
            <v>1</v>
          </cell>
          <cell r="D408">
            <v>0.90329528986858865</v>
          </cell>
          <cell r="E408">
            <v>7347.9340936155968</v>
          </cell>
          <cell r="G408" t="str">
            <v>GSD</v>
          </cell>
          <cell r="H408">
            <v>10</v>
          </cell>
          <cell r="I408">
            <v>1</v>
          </cell>
          <cell r="J408">
            <v>1</v>
          </cell>
          <cell r="K408">
            <v>1</v>
          </cell>
          <cell r="L408">
            <v>1</v>
          </cell>
          <cell r="M408">
            <v>1</v>
          </cell>
          <cell r="N408">
            <v>1</v>
          </cell>
          <cell r="O408">
            <v>1</v>
          </cell>
          <cell r="P408">
            <v>1</v>
          </cell>
          <cell r="Q408">
            <v>1</v>
          </cell>
          <cell r="R408">
            <v>1</v>
          </cell>
          <cell r="S408">
            <v>1</v>
          </cell>
          <cell r="T408">
            <v>1</v>
          </cell>
          <cell r="U408">
            <v>67</v>
          </cell>
          <cell r="W408">
            <v>359.98035824728527</v>
          </cell>
        </row>
        <row r="409">
          <cell r="A409" t="str">
            <v>INL105</v>
          </cell>
          <cell r="B409" t="str">
            <v>Comp Air - Replace 1-5 HP motor</v>
          </cell>
          <cell r="C409">
            <v>1</v>
          </cell>
          <cell r="D409">
            <v>0.90329528986858854</v>
          </cell>
          <cell r="E409">
            <v>7347.9340936155968</v>
          </cell>
          <cell r="G409" t="str">
            <v>GSD</v>
          </cell>
          <cell r="H409">
            <v>15</v>
          </cell>
          <cell r="I409">
            <v>1</v>
          </cell>
          <cell r="J409">
            <v>1</v>
          </cell>
          <cell r="K409">
            <v>1</v>
          </cell>
          <cell r="L409">
            <v>1</v>
          </cell>
          <cell r="M409">
            <v>1</v>
          </cell>
          <cell r="N409">
            <v>1</v>
          </cell>
          <cell r="O409">
            <v>1</v>
          </cell>
          <cell r="P409">
            <v>1</v>
          </cell>
          <cell r="Q409">
            <v>1</v>
          </cell>
          <cell r="R409">
            <v>1</v>
          </cell>
          <cell r="S409">
            <v>1</v>
          </cell>
          <cell r="T409">
            <v>1</v>
          </cell>
          <cell r="U409">
            <v>67</v>
          </cell>
          <cell r="W409">
            <v>19891.131637570885</v>
          </cell>
        </row>
        <row r="410">
          <cell r="A410" t="str">
            <v>INL106</v>
          </cell>
          <cell r="B410" t="str">
            <v>Comp Air - ASD (1-5 hp)</v>
          </cell>
          <cell r="C410">
            <v>1</v>
          </cell>
          <cell r="D410">
            <v>9.9891480423578578</v>
          </cell>
          <cell r="E410">
            <v>81257.593491152773</v>
          </cell>
          <cell r="G410" t="str">
            <v>GSD</v>
          </cell>
          <cell r="H410">
            <v>15</v>
          </cell>
          <cell r="I410">
            <v>1</v>
          </cell>
          <cell r="J410">
            <v>1</v>
          </cell>
          <cell r="K410">
            <v>1</v>
          </cell>
          <cell r="L410">
            <v>1</v>
          </cell>
          <cell r="M410">
            <v>1</v>
          </cell>
          <cell r="N410">
            <v>1</v>
          </cell>
          <cell r="O410">
            <v>1</v>
          </cell>
          <cell r="P410">
            <v>1</v>
          </cell>
          <cell r="Q410">
            <v>1</v>
          </cell>
          <cell r="R410">
            <v>1</v>
          </cell>
          <cell r="S410">
            <v>1</v>
          </cell>
          <cell r="T410">
            <v>1</v>
          </cell>
          <cell r="U410">
            <v>67</v>
          </cell>
          <cell r="W410">
            <v>147795.88523190969</v>
          </cell>
        </row>
        <row r="411">
          <cell r="A411" t="str">
            <v>INL107</v>
          </cell>
          <cell r="B411" t="str">
            <v>Comp Air - Motor practices-1 (1-5 HP)</v>
          </cell>
          <cell r="C411">
            <v>1</v>
          </cell>
          <cell r="D411">
            <v>0.90329528986858865</v>
          </cell>
          <cell r="E411">
            <v>7347.9340936155968</v>
          </cell>
          <cell r="G411" t="str">
            <v>GSD</v>
          </cell>
          <cell r="H411">
            <v>15</v>
          </cell>
          <cell r="I411">
            <v>1</v>
          </cell>
          <cell r="J411">
            <v>1</v>
          </cell>
          <cell r="K411">
            <v>1</v>
          </cell>
          <cell r="L411">
            <v>1</v>
          </cell>
          <cell r="M411">
            <v>1</v>
          </cell>
          <cell r="N411">
            <v>1</v>
          </cell>
          <cell r="O411">
            <v>1</v>
          </cell>
          <cell r="P411">
            <v>1</v>
          </cell>
          <cell r="Q411">
            <v>1</v>
          </cell>
          <cell r="R411">
            <v>1</v>
          </cell>
          <cell r="S411">
            <v>1</v>
          </cell>
          <cell r="T411">
            <v>1</v>
          </cell>
          <cell r="U411">
            <v>67</v>
          </cell>
          <cell r="W411">
            <v>4885.2808279586279</v>
          </cell>
        </row>
        <row r="412">
          <cell r="A412" t="str">
            <v>INL108</v>
          </cell>
          <cell r="B412" t="str">
            <v>Comp Air - Replace 6-100 HP motor</v>
          </cell>
          <cell r="C412">
            <v>1</v>
          </cell>
          <cell r="D412">
            <v>0.90329528986858865</v>
          </cell>
          <cell r="E412">
            <v>7347.9340936155968</v>
          </cell>
          <cell r="G412" t="str">
            <v>GSD</v>
          </cell>
          <cell r="H412">
            <v>10</v>
          </cell>
          <cell r="I412">
            <v>1</v>
          </cell>
          <cell r="J412">
            <v>1</v>
          </cell>
          <cell r="K412">
            <v>1</v>
          </cell>
          <cell r="L412">
            <v>1</v>
          </cell>
          <cell r="M412">
            <v>1</v>
          </cell>
          <cell r="N412">
            <v>1</v>
          </cell>
          <cell r="O412">
            <v>1</v>
          </cell>
          <cell r="P412">
            <v>1</v>
          </cell>
          <cell r="Q412">
            <v>1</v>
          </cell>
          <cell r="R412">
            <v>1</v>
          </cell>
          <cell r="S412">
            <v>1</v>
          </cell>
          <cell r="T412">
            <v>1</v>
          </cell>
          <cell r="U412">
            <v>67</v>
          </cell>
          <cell r="W412">
            <v>9407.4226282784839</v>
          </cell>
        </row>
        <row r="413">
          <cell r="A413" t="str">
            <v>INL109</v>
          </cell>
          <cell r="B413" t="str">
            <v>Comp Air - ASD (6-100 hp)</v>
          </cell>
          <cell r="C413">
            <v>1</v>
          </cell>
          <cell r="D413">
            <v>9.9891480423578578</v>
          </cell>
          <cell r="E413">
            <v>81257.593491152773</v>
          </cell>
          <cell r="G413" t="str">
            <v>GSD</v>
          </cell>
          <cell r="H413">
            <v>10</v>
          </cell>
          <cell r="I413">
            <v>1</v>
          </cell>
          <cell r="J413">
            <v>1</v>
          </cell>
          <cell r="K413">
            <v>1</v>
          </cell>
          <cell r="L413">
            <v>1</v>
          </cell>
          <cell r="M413">
            <v>1</v>
          </cell>
          <cell r="N413">
            <v>1</v>
          </cell>
          <cell r="O413">
            <v>1</v>
          </cell>
          <cell r="P413">
            <v>1</v>
          </cell>
          <cell r="Q413">
            <v>1</v>
          </cell>
          <cell r="R413">
            <v>1</v>
          </cell>
          <cell r="S413">
            <v>1</v>
          </cell>
          <cell r="T413">
            <v>1</v>
          </cell>
          <cell r="U413">
            <v>67</v>
          </cell>
          <cell r="W413">
            <v>3286.5422223914134</v>
          </cell>
        </row>
        <row r="414">
          <cell r="A414" t="str">
            <v>INL110</v>
          </cell>
          <cell r="B414" t="str">
            <v>Comp Air - Motor practices-1 (6-100 HP)</v>
          </cell>
          <cell r="C414">
            <v>1</v>
          </cell>
          <cell r="D414">
            <v>0.90329528986858854</v>
          </cell>
          <cell r="E414">
            <v>7347.9340936155968</v>
          </cell>
          <cell r="G414" t="str">
            <v>GSD</v>
          </cell>
          <cell r="H414">
            <v>10</v>
          </cell>
          <cell r="I414">
            <v>1</v>
          </cell>
          <cell r="J414">
            <v>1</v>
          </cell>
          <cell r="K414">
            <v>1</v>
          </cell>
          <cell r="L414">
            <v>1</v>
          </cell>
          <cell r="M414">
            <v>1</v>
          </cell>
          <cell r="N414">
            <v>1</v>
          </cell>
          <cell r="O414">
            <v>1</v>
          </cell>
          <cell r="P414">
            <v>1</v>
          </cell>
          <cell r="Q414">
            <v>1</v>
          </cell>
          <cell r="R414">
            <v>1</v>
          </cell>
          <cell r="S414">
            <v>1</v>
          </cell>
          <cell r="T414">
            <v>1</v>
          </cell>
          <cell r="U414">
            <v>67</v>
          </cell>
          <cell r="W414">
            <v>2421.1075967737611</v>
          </cell>
        </row>
        <row r="415">
          <cell r="A415" t="str">
            <v>INL111</v>
          </cell>
          <cell r="B415" t="str">
            <v>Comp Air - Replace 100+ HP motor</v>
          </cell>
          <cell r="C415">
            <v>1</v>
          </cell>
          <cell r="D415">
            <v>0.90329528986858876</v>
          </cell>
          <cell r="E415">
            <v>7347.9340936155968</v>
          </cell>
          <cell r="G415" t="str">
            <v>GSD</v>
          </cell>
          <cell r="H415">
            <v>6</v>
          </cell>
          <cell r="I415">
            <v>1</v>
          </cell>
          <cell r="J415">
            <v>1</v>
          </cell>
          <cell r="K415">
            <v>1</v>
          </cell>
          <cell r="L415">
            <v>1</v>
          </cell>
          <cell r="M415">
            <v>1</v>
          </cell>
          <cell r="N415">
            <v>1</v>
          </cell>
          <cell r="O415">
            <v>1</v>
          </cell>
          <cell r="P415">
            <v>1</v>
          </cell>
          <cell r="Q415">
            <v>1</v>
          </cell>
          <cell r="R415">
            <v>1</v>
          </cell>
          <cell r="S415">
            <v>1</v>
          </cell>
          <cell r="T415">
            <v>1</v>
          </cell>
          <cell r="U415">
            <v>67</v>
          </cell>
          <cell r="W415">
            <v>3130.9695717225436</v>
          </cell>
        </row>
        <row r="416">
          <cell r="A416" t="str">
            <v>INL112</v>
          </cell>
          <cell r="B416" t="str">
            <v>Comp Air - ASD (100+ hp)</v>
          </cell>
          <cell r="C416">
            <v>1</v>
          </cell>
          <cell r="D416">
            <v>9.9891480423578578</v>
          </cell>
          <cell r="E416">
            <v>81257.593491152773</v>
          </cell>
          <cell r="G416" t="str">
            <v>GSD</v>
          </cell>
          <cell r="H416">
            <v>10</v>
          </cell>
          <cell r="I416">
            <v>1</v>
          </cell>
          <cell r="J416">
            <v>1</v>
          </cell>
          <cell r="K416">
            <v>1</v>
          </cell>
          <cell r="L416">
            <v>1</v>
          </cell>
          <cell r="M416">
            <v>1</v>
          </cell>
          <cell r="N416">
            <v>1</v>
          </cell>
          <cell r="O416">
            <v>1</v>
          </cell>
          <cell r="P416">
            <v>1</v>
          </cell>
          <cell r="Q416">
            <v>1</v>
          </cell>
          <cell r="R416">
            <v>1</v>
          </cell>
          <cell r="S416">
            <v>1</v>
          </cell>
          <cell r="T416">
            <v>1</v>
          </cell>
          <cell r="U416">
            <v>67</v>
          </cell>
          <cell r="W416">
            <v>10016.263113673322</v>
          </cell>
        </row>
        <row r="417">
          <cell r="A417" t="str">
            <v>INL113</v>
          </cell>
          <cell r="B417" t="str">
            <v>Comp Air - Motor practices-1 (100+ HP)</v>
          </cell>
          <cell r="C417">
            <v>1</v>
          </cell>
          <cell r="D417">
            <v>0.90329528986858865</v>
          </cell>
          <cell r="E417">
            <v>7347.9340936155968</v>
          </cell>
          <cell r="G417" t="str">
            <v>GSD</v>
          </cell>
          <cell r="H417">
            <v>10</v>
          </cell>
          <cell r="I417">
            <v>1</v>
          </cell>
          <cell r="J417">
            <v>1</v>
          </cell>
          <cell r="K417">
            <v>1</v>
          </cell>
          <cell r="L417">
            <v>1</v>
          </cell>
          <cell r="M417">
            <v>1</v>
          </cell>
          <cell r="N417">
            <v>1</v>
          </cell>
          <cell r="O417">
            <v>1</v>
          </cell>
          <cell r="P417">
            <v>1</v>
          </cell>
          <cell r="Q417">
            <v>1</v>
          </cell>
          <cell r="R417">
            <v>1</v>
          </cell>
          <cell r="S417">
            <v>1</v>
          </cell>
          <cell r="T417">
            <v>1</v>
          </cell>
          <cell r="U417">
            <v>67</v>
          </cell>
          <cell r="W417">
            <v>1549.1972693259486</v>
          </cell>
        </row>
        <row r="418">
          <cell r="A418" t="str">
            <v>INL114</v>
          </cell>
          <cell r="B418" t="str">
            <v>Power recovery</v>
          </cell>
          <cell r="C418">
            <v>1</v>
          </cell>
          <cell r="D418">
            <v>0.93930547161606315</v>
          </cell>
          <cell r="E418">
            <v>11487.097642159975</v>
          </cell>
          <cell r="G418" t="str">
            <v>GSD</v>
          </cell>
          <cell r="H418">
            <v>10</v>
          </cell>
          <cell r="I418">
            <v>1</v>
          </cell>
          <cell r="J418">
            <v>1</v>
          </cell>
          <cell r="K418">
            <v>1</v>
          </cell>
          <cell r="L418">
            <v>1</v>
          </cell>
          <cell r="M418">
            <v>1</v>
          </cell>
          <cell r="N418">
            <v>1</v>
          </cell>
          <cell r="O418">
            <v>1</v>
          </cell>
          <cell r="P418">
            <v>1</v>
          </cell>
          <cell r="Q418">
            <v>1</v>
          </cell>
          <cell r="R418">
            <v>1</v>
          </cell>
          <cell r="S418">
            <v>1</v>
          </cell>
          <cell r="T418">
            <v>1</v>
          </cell>
          <cell r="U418">
            <v>67</v>
          </cell>
          <cell r="W418">
            <v>5164.1996198802772</v>
          </cell>
        </row>
        <row r="419">
          <cell r="A419" t="str">
            <v>INL115</v>
          </cell>
          <cell r="B419" t="str">
            <v>Refinery Controls</v>
          </cell>
          <cell r="C419">
            <v>1</v>
          </cell>
          <cell r="D419">
            <v>0.93930547161606348</v>
          </cell>
          <cell r="E419">
            <v>11487.097642159977</v>
          </cell>
          <cell r="G419" t="str">
            <v>GSD</v>
          </cell>
          <cell r="H419">
            <v>10</v>
          </cell>
          <cell r="I419">
            <v>1</v>
          </cell>
          <cell r="J419">
            <v>1</v>
          </cell>
          <cell r="K419">
            <v>1</v>
          </cell>
          <cell r="L419">
            <v>1</v>
          </cell>
          <cell r="M419">
            <v>1</v>
          </cell>
          <cell r="N419">
            <v>1</v>
          </cell>
          <cell r="O419">
            <v>1</v>
          </cell>
          <cell r="P419">
            <v>1</v>
          </cell>
          <cell r="Q419">
            <v>1</v>
          </cell>
          <cell r="R419">
            <v>1</v>
          </cell>
          <cell r="S419">
            <v>1</v>
          </cell>
          <cell r="T419">
            <v>1</v>
          </cell>
          <cell r="U419">
            <v>67</v>
          </cell>
          <cell r="W419">
            <v>2554.7805640365477</v>
          </cell>
        </row>
        <row r="420">
          <cell r="A420" t="str">
            <v>INL201</v>
          </cell>
          <cell r="B420" t="str">
            <v>Fans - O&amp;M</v>
          </cell>
          <cell r="C420">
            <v>1</v>
          </cell>
          <cell r="D420">
            <v>0.90329528986858865</v>
          </cell>
          <cell r="E420">
            <v>7347.9340936155968</v>
          </cell>
          <cell r="G420" t="str">
            <v>GSD</v>
          </cell>
          <cell r="H420">
            <v>10</v>
          </cell>
          <cell r="I420">
            <v>1</v>
          </cell>
          <cell r="J420">
            <v>1</v>
          </cell>
          <cell r="K420">
            <v>1</v>
          </cell>
          <cell r="L420">
            <v>1</v>
          </cell>
          <cell r="M420">
            <v>1</v>
          </cell>
          <cell r="N420">
            <v>1</v>
          </cell>
          <cell r="O420">
            <v>1</v>
          </cell>
          <cell r="P420">
            <v>1</v>
          </cell>
          <cell r="Q420">
            <v>1</v>
          </cell>
          <cell r="R420">
            <v>1</v>
          </cell>
          <cell r="S420">
            <v>1</v>
          </cell>
          <cell r="T420">
            <v>1</v>
          </cell>
          <cell r="U420">
            <v>67</v>
          </cell>
          <cell r="W420">
            <v>380.27544197514811</v>
          </cell>
        </row>
        <row r="421">
          <cell r="A421" t="str">
            <v>INL202</v>
          </cell>
          <cell r="B421" t="str">
            <v>Fans - Controls</v>
          </cell>
          <cell r="C421">
            <v>1</v>
          </cell>
          <cell r="D421">
            <v>0.90329528986858876</v>
          </cell>
          <cell r="E421">
            <v>7347.9340936155968</v>
          </cell>
          <cell r="G421" t="str">
            <v>GSD</v>
          </cell>
          <cell r="H421">
            <v>10</v>
          </cell>
          <cell r="I421">
            <v>1</v>
          </cell>
          <cell r="J421">
            <v>1</v>
          </cell>
          <cell r="K421">
            <v>1</v>
          </cell>
          <cell r="L421">
            <v>1</v>
          </cell>
          <cell r="M421">
            <v>1</v>
          </cell>
          <cell r="N421">
            <v>1</v>
          </cell>
          <cell r="O421">
            <v>1</v>
          </cell>
          <cell r="P421">
            <v>1</v>
          </cell>
          <cell r="Q421">
            <v>1</v>
          </cell>
          <cell r="R421">
            <v>1</v>
          </cell>
          <cell r="S421">
            <v>1</v>
          </cell>
          <cell r="T421">
            <v>1</v>
          </cell>
          <cell r="U421">
            <v>67</v>
          </cell>
          <cell r="W421">
            <v>2035.4868973169453</v>
          </cell>
        </row>
        <row r="422">
          <cell r="A422" t="str">
            <v>INL203</v>
          </cell>
          <cell r="B422" t="str">
            <v>Fans - System Optimization</v>
          </cell>
          <cell r="C422">
            <v>1</v>
          </cell>
          <cell r="D422">
            <v>1.9128344845896181</v>
          </cell>
          <cell r="E422">
            <v>15560.118471119727</v>
          </cell>
          <cell r="G422" t="str">
            <v>GSD</v>
          </cell>
          <cell r="H422">
            <v>10</v>
          </cell>
          <cell r="I422">
            <v>1</v>
          </cell>
          <cell r="J422">
            <v>1</v>
          </cell>
          <cell r="K422">
            <v>1</v>
          </cell>
          <cell r="L422">
            <v>1</v>
          </cell>
          <cell r="M422">
            <v>1</v>
          </cell>
          <cell r="N422">
            <v>1</v>
          </cell>
          <cell r="O422">
            <v>1</v>
          </cell>
          <cell r="P422">
            <v>1</v>
          </cell>
          <cell r="Q422">
            <v>1</v>
          </cell>
          <cell r="R422">
            <v>1</v>
          </cell>
          <cell r="S422">
            <v>1</v>
          </cell>
          <cell r="T422">
            <v>1</v>
          </cell>
          <cell r="U422">
            <v>67</v>
          </cell>
          <cell r="W422">
            <v>4037.3675862412997</v>
          </cell>
        </row>
        <row r="423">
          <cell r="A423" t="str">
            <v>INL204</v>
          </cell>
          <cell r="B423" t="str">
            <v>Fans- Improve components</v>
          </cell>
          <cell r="C423">
            <v>1</v>
          </cell>
          <cell r="D423">
            <v>0.90329528986858865</v>
          </cell>
          <cell r="E423">
            <v>7347.9340936155968</v>
          </cell>
          <cell r="G423" t="str">
            <v>GSD</v>
          </cell>
          <cell r="H423">
            <v>10</v>
          </cell>
          <cell r="I423">
            <v>1</v>
          </cell>
          <cell r="J423">
            <v>1</v>
          </cell>
          <cell r="K423">
            <v>1</v>
          </cell>
          <cell r="L423">
            <v>1</v>
          </cell>
          <cell r="M423">
            <v>1</v>
          </cell>
          <cell r="N423">
            <v>1</v>
          </cell>
          <cell r="O423">
            <v>1</v>
          </cell>
          <cell r="P423">
            <v>1</v>
          </cell>
          <cell r="Q423">
            <v>1</v>
          </cell>
          <cell r="R423">
            <v>1</v>
          </cell>
          <cell r="S423">
            <v>1</v>
          </cell>
          <cell r="T423">
            <v>1</v>
          </cell>
          <cell r="U423">
            <v>67</v>
          </cell>
          <cell r="W423">
            <v>731.48347043118679</v>
          </cell>
        </row>
        <row r="424">
          <cell r="A424" t="str">
            <v>INL205</v>
          </cell>
          <cell r="B424" t="str">
            <v>Fans - Replace 1-5 HP motor</v>
          </cell>
          <cell r="C424">
            <v>1</v>
          </cell>
          <cell r="D424">
            <v>0.90329528986858865</v>
          </cell>
          <cell r="E424">
            <v>7347.9340936155977</v>
          </cell>
          <cell r="G424" t="str">
            <v>GSD</v>
          </cell>
          <cell r="H424">
            <v>15</v>
          </cell>
          <cell r="I424">
            <v>1</v>
          </cell>
          <cell r="J424">
            <v>1</v>
          </cell>
          <cell r="K424">
            <v>1</v>
          </cell>
          <cell r="L424">
            <v>1</v>
          </cell>
          <cell r="M424">
            <v>1</v>
          </cell>
          <cell r="N424">
            <v>1</v>
          </cell>
          <cell r="O424">
            <v>1</v>
          </cell>
          <cell r="P424">
            <v>1</v>
          </cell>
          <cell r="Q424">
            <v>1</v>
          </cell>
          <cell r="R424">
            <v>1</v>
          </cell>
          <cell r="S424">
            <v>1</v>
          </cell>
          <cell r="T424">
            <v>1</v>
          </cell>
          <cell r="U424">
            <v>67</v>
          </cell>
          <cell r="W424">
            <v>16875.739637111161</v>
          </cell>
        </row>
        <row r="425">
          <cell r="A425" t="str">
            <v>INL206</v>
          </cell>
          <cell r="B425" t="str">
            <v>Fans - ASD (1-5 hp)</v>
          </cell>
          <cell r="C425">
            <v>1</v>
          </cell>
          <cell r="D425">
            <v>9.9891480423578543</v>
          </cell>
          <cell r="E425">
            <v>81257.593491152787</v>
          </cell>
          <cell r="G425" t="str">
            <v>GSD</v>
          </cell>
          <cell r="H425">
            <v>15</v>
          </cell>
          <cell r="I425">
            <v>1</v>
          </cell>
          <cell r="J425">
            <v>1</v>
          </cell>
          <cell r="K425">
            <v>1</v>
          </cell>
          <cell r="L425">
            <v>1</v>
          </cell>
          <cell r="M425">
            <v>1</v>
          </cell>
          <cell r="N425">
            <v>1</v>
          </cell>
          <cell r="O425">
            <v>1</v>
          </cell>
          <cell r="P425">
            <v>1</v>
          </cell>
          <cell r="Q425">
            <v>1</v>
          </cell>
          <cell r="R425">
            <v>1</v>
          </cell>
          <cell r="S425">
            <v>1</v>
          </cell>
          <cell r="T425">
            <v>1</v>
          </cell>
          <cell r="U425">
            <v>67</v>
          </cell>
          <cell r="W425">
            <v>125065.77734485318</v>
          </cell>
        </row>
        <row r="426">
          <cell r="A426" t="str">
            <v>INL207</v>
          </cell>
          <cell r="B426" t="str">
            <v>Fans - Motor practices-1 (1-5 HP)</v>
          </cell>
          <cell r="C426">
            <v>1</v>
          </cell>
          <cell r="D426">
            <v>0.90329528986858887</v>
          </cell>
          <cell r="E426">
            <v>7347.9340936155977</v>
          </cell>
          <cell r="G426" t="str">
            <v>GSD</v>
          </cell>
          <cell r="H426">
            <v>15</v>
          </cell>
          <cell r="I426">
            <v>1</v>
          </cell>
          <cell r="J426">
            <v>1</v>
          </cell>
          <cell r="K426">
            <v>1</v>
          </cell>
          <cell r="L426">
            <v>1</v>
          </cell>
          <cell r="M426">
            <v>1</v>
          </cell>
          <cell r="N426">
            <v>1</v>
          </cell>
          <cell r="O426">
            <v>1</v>
          </cell>
          <cell r="P426">
            <v>1</v>
          </cell>
          <cell r="Q426">
            <v>1</v>
          </cell>
          <cell r="R426">
            <v>1</v>
          </cell>
          <cell r="S426">
            <v>1</v>
          </cell>
          <cell r="T426">
            <v>1</v>
          </cell>
          <cell r="U426">
            <v>67</v>
          </cell>
          <cell r="W426">
            <v>4144.6976878428495</v>
          </cell>
        </row>
        <row r="427">
          <cell r="A427" t="str">
            <v>INL208</v>
          </cell>
          <cell r="B427" t="str">
            <v>Fans - Replace 6-100 HP motor</v>
          </cell>
          <cell r="C427">
            <v>1</v>
          </cell>
          <cell r="D427">
            <v>0.90329528986858854</v>
          </cell>
          <cell r="E427">
            <v>7347.9340936155968</v>
          </cell>
          <cell r="G427" t="str">
            <v>GSD</v>
          </cell>
          <cell r="H427">
            <v>10</v>
          </cell>
          <cell r="I427">
            <v>1</v>
          </cell>
          <cell r="J427">
            <v>1</v>
          </cell>
          <cell r="K427">
            <v>1</v>
          </cell>
          <cell r="L427">
            <v>1</v>
          </cell>
          <cell r="M427">
            <v>1</v>
          </cell>
          <cell r="N427">
            <v>1</v>
          </cell>
          <cell r="O427">
            <v>1</v>
          </cell>
          <cell r="P427">
            <v>1</v>
          </cell>
          <cell r="Q427">
            <v>1</v>
          </cell>
          <cell r="R427">
            <v>1</v>
          </cell>
          <cell r="S427">
            <v>1</v>
          </cell>
          <cell r="T427">
            <v>1</v>
          </cell>
          <cell r="U427">
            <v>67</v>
          </cell>
          <cell r="W427">
            <v>7981.3063340890449</v>
          </cell>
        </row>
        <row r="428">
          <cell r="A428" t="str">
            <v>INL209</v>
          </cell>
          <cell r="B428" t="str">
            <v>Fans - ASD (6-100 hp)</v>
          </cell>
          <cell r="C428">
            <v>1</v>
          </cell>
          <cell r="D428">
            <v>9.9891480423578578</v>
          </cell>
          <cell r="E428">
            <v>81257.593491152787</v>
          </cell>
          <cell r="G428" t="str">
            <v>GSD</v>
          </cell>
          <cell r="H428">
            <v>10</v>
          </cell>
          <cell r="I428">
            <v>1</v>
          </cell>
          <cell r="J428">
            <v>1</v>
          </cell>
          <cell r="K428">
            <v>1</v>
          </cell>
          <cell r="L428">
            <v>1</v>
          </cell>
          <cell r="M428">
            <v>1</v>
          </cell>
          <cell r="N428">
            <v>1</v>
          </cell>
          <cell r="O428">
            <v>1</v>
          </cell>
          <cell r="P428">
            <v>1</v>
          </cell>
          <cell r="Q428">
            <v>1</v>
          </cell>
          <cell r="R428">
            <v>1</v>
          </cell>
          <cell r="S428">
            <v>1</v>
          </cell>
          <cell r="T428">
            <v>1</v>
          </cell>
          <cell r="U428">
            <v>67</v>
          </cell>
          <cell r="W428">
            <v>3279.1947571369215</v>
          </cell>
        </row>
        <row r="429">
          <cell r="A429" t="str">
            <v>INL210</v>
          </cell>
          <cell r="B429" t="str">
            <v>Fans - Motor practices-1 (6-100 HP)</v>
          </cell>
          <cell r="C429">
            <v>1</v>
          </cell>
          <cell r="D429">
            <v>0.90329528986858854</v>
          </cell>
          <cell r="E429">
            <v>7347.9340936155968</v>
          </cell>
          <cell r="G429" t="str">
            <v>GSD</v>
          </cell>
          <cell r="H429">
            <v>10</v>
          </cell>
          <cell r="I429">
            <v>1</v>
          </cell>
          <cell r="J429">
            <v>1</v>
          </cell>
          <cell r="K429">
            <v>1</v>
          </cell>
          <cell r="L429">
            <v>1</v>
          </cell>
          <cell r="M429">
            <v>1</v>
          </cell>
          <cell r="N429">
            <v>1</v>
          </cell>
          <cell r="O429">
            <v>1</v>
          </cell>
          <cell r="P429">
            <v>1</v>
          </cell>
          <cell r="Q429">
            <v>1</v>
          </cell>
          <cell r="R429">
            <v>1</v>
          </cell>
          <cell r="S429">
            <v>1</v>
          </cell>
          <cell r="T429">
            <v>1</v>
          </cell>
          <cell r="U429">
            <v>67</v>
          </cell>
          <cell r="W429">
            <v>1772.5982332530468</v>
          </cell>
        </row>
        <row r="430">
          <cell r="A430" t="str">
            <v>INL211</v>
          </cell>
          <cell r="B430" t="str">
            <v>Fans - Replace 100+ HP motor</v>
          </cell>
          <cell r="C430">
            <v>1</v>
          </cell>
          <cell r="D430">
            <v>0.90329528986858854</v>
          </cell>
          <cell r="E430">
            <v>7347.9340936155968</v>
          </cell>
          <cell r="G430" t="str">
            <v>GSD</v>
          </cell>
          <cell r="H430">
            <v>6</v>
          </cell>
          <cell r="I430">
            <v>1</v>
          </cell>
          <cell r="J430">
            <v>1</v>
          </cell>
          <cell r="K430">
            <v>1</v>
          </cell>
          <cell r="L430">
            <v>1</v>
          </cell>
          <cell r="M430">
            <v>1</v>
          </cell>
          <cell r="N430">
            <v>1</v>
          </cell>
          <cell r="O430">
            <v>1</v>
          </cell>
          <cell r="P430">
            <v>1</v>
          </cell>
          <cell r="Q430">
            <v>1</v>
          </cell>
          <cell r="R430">
            <v>1</v>
          </cell>
          <cell r="S430">
            <v>1</v>
          </cell>
          <cell r="T430">
            <v>1</v>
          </cell>
          <cell r="U430">
            <v>67</v>
          </cell>
          <cell r="W430">
            <v>2656.330884882917</v>
          </cell>
        </row>
        <row r="431">
          <cell r="A431" t="str">
            <v>INL212</v>
          </cell>
          <cell r="B431" t="str">
            <v>Fans - ASD (100+ hp)</v>
          </cell>
          <cell r="C431">
            <v>1</v>
          </cell>
          <cell r="D431">
            <v>9.989148042357856</v>
          </cell>
          <cell r="E431">
            <v>81257.593491152773</v>
          </cell>
          <cell r="G431" t="str">
            <v>GSD</v>
          </cell>
          <cell r="H431">
            <v>6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</v>
          </cell>
          <cell r="N431">
            <v>1</v>
          </cell>
          <cell r="O431">
            <v>1</v>
          </cell>
          <cell r="P431">
            <v>1</v>
          </cell>
          <cell r="Q431">
            <v>1</v>
          </cell>
          <cell r="R431">
            <v>1</v>
          </cell>
          <cell r="S431">
            <v>1</v>
          </cell>
          <cell r="T431">
            <v>1</v>
          </cell>
          <cell r="U431">
            <v>67</v>
          </cell>
          <cell r="W431">
            <v>7580.4932057635287</v>
          </cell>
        </row>
        <row r="432">
          <cell r="A432" t="str">
            <v>INL213</v>
          </cell>
          <cell r="B432" t="str">
            <v>Fans - Motor practices-1 (100+ HP)</v>
          </cell>
          <cell r="C432">
            <v>1</v>
          </cell>
          <cell r="D432">
            <v>0.90329528986858854</v>
          </cell>
          <cell r="E432">
            <v>7347.9340936155986</v>
          </cell>
          <cell r="G432" t="str">
            <v>GSD</v>
          </cell>
          <cell r="H432">
            <v>6</v>
          </cell>
          <cell r="I432">
            <v>1</v>
          </cell>
          <cell r="J432">
            <v>1</v>
          </cell>
          <cell r="K432">
            <v>1</v>
          </cell>
          <cell r="L432">
            <v>1</v>
          </cell>
          <cell r="M432">
            <v>1</v>
          </cell>
          <cell r="N432">
            <v>1</v>
          </cell>
          <cell r="O432">
            <v>1</v>
          </cell>
          <cell r="P432">
            <v>1</v>
          </cell>
          <cell r="Q432">
            <v>1</v>
          </cell>
          <cell r="R432">
            <v>1</v>
          </cell>
          <cell r="S432">
            <v>1</v>
          </cell>
          <cell r="T432">
            <v>1</v>
          </cell>
          <cell r="U432">
            <v>67</v>
          </cell>
          <cell r="W432">
            <v>1134.2347387728371</v>
          </cell>
        </row>
        <row r="433">
          <cell r="A433" t="str">
            <v>INL214</v>
          </cell>
          <cell r="B433" t="str">
            <v>Optimize drying process</v>
          </cell>
          <cell r="C433">
            <v>1</v>
          </cell>
          <cell r="D433">
            <v>0.93438293329542921</v>
          </cell>
          <cell r="E433">
            <v>5759.3018198007003</v>
          </cell>
          <cell r="G433" t="str">
            <v>GSD</v>
          </cell>
          <cell r="H433">
            <v>10</v>
          </cell>
          <cell r="I433">
            <v>1</v>
          </cell>
          <cell r="J433">
            <v>1</v>
          </cell>
          <cell r="K433">
            <v>1</v>
          </cell>
          <cell r="L433">
            <v>1</v>
          </cell>
          <cell r="M433">
            <v>1</v>
          </cell>
          <cell r="N433">
            <v>1</v>
          </cell>
          <cell r="O433">
            <v>1</v>
          </cell>
          <cell r="P433">
            <v>1</v>
          </cell>
          <cell r="Q433">
            <v>1</v>
          </cell>
          <cell r="R433">
            <v>1</v>
          </cell>
          <cell r="S433">
            <v>1</v>
          </cell>
          <cell r="T433">
            <v>1</v>
          </cell>
          <cell r="U433">
            <v>67</v>
          </cell>
          <cell r="W433">
            <v>1434.6751874120378</v>
          </cell>
        </row>
        <row r="434">
          <cell r="A434" t="str">
            <v>INL215</v>
          </cell>
          <cell r="B434" t="str">
            <v>Power recovery</v>
          </cell>
          <cell r="C434">
            <v>1</v>
          </cell>
          <cell r="D434">
            <v>0.93930547161606326</v>
          </cell>
          <cell r="E434">
            <v>11487.097642159977</v>
          </cell>
          <cell r="G434" t="str">
            <v>GSD</v>
          </cell>
          <cell r="H434">
            <v>10</v>
          </cell>
          <cell r="I434">
            <v>1</v>
          </cell>
          <cell r="J434">
            <v>1</v>
          </cell>
          <cell r="K434">
            <v>1</v>
          </cell>
          <cell r="L434">
            <v>1</v>
          </cell>
          <cell r="M434">
            <v>1</v>
          </cell>
          <cell r="N434">
            <v>1</v>
          </cell>
          <cell r="O434">
            <v>1</v>
          </cell>
          <cell r="P434">
            <v>1</v>
          </cell>
          <cell r="Q434">
            <v>1</v>
          </cell>
          <cell r="R434">
            <v>1</v>
          </cell>
          <cell r="S434">
            <v>1</v>
          </cell>
          <cell r="T434">
            <v>1</v>
          </cell>
          <cell r="U434">
            <v>67</v>
          </cell>
          <cell r="W434">
            <v>4354.7134600534473</v>
          </cell>
        </row>
        <row r="435">
          <cell r="A435" t="str">
            <v>INL216</v>
          </cell>
          <cell r="B435" t="str">
            <v>Refinery Controls</v>
          </cell>
          <cell r="C435">
            <v>1</v>
          </cell>
          <cell r="D435">
            <v>0.93930547161606337</v>
          </cell>
          <cell r="E435">
            <v>11487.097642159979</v>
          </cell>
          <cell r="G435" t="str">
            <v>GSD</v>
          </cell>
          <cell r="H435">
            <v>10</v>
          </cell>
          <cell r="I435">
            <v>1</v>
          </cell>
          <cell r="J435">
            <v>1</v>
          </cell>
          <cell r="K435">
            <v>1</v>
          </cell>
          <cell r="L435">
            <v>1</v>
          </cell>
          <cell r="M435">
            <v>1</v>
          </cell>
          <cell r="N435">
            <v>1</v>
          </cell>
          <cell r="O435">
            <v>1</v>
          </cell>
          <cell r="P435">
            <v>1</v>
          </cell>
          <cell r="Q435">
            <v>1</v>
          </cell>
          <cell r="R435">
            <v>1</v>
          </cell>
          <cell r="S435">
            <v>1</v>
          </cell>
          <cell r="T435">
            <v>1</v>
          </cell>
          <cell r="U435">
            <v>67</v>
          </cell>
          <cell r="W435">
            <v>1870.4659130342341</v>
          </cell>
        </row>
        <row r="436">
          <cell r="A436" t="str">
            <v>INL301</v>
          </cell>
          <cell r="B436" t="str">
            <v>Pumps - O&amp;M</v>
          </cell>
          <cell r="C436">
            <v>1</v>
          </cell>
          <cell r="D436">
            <v>0.90329528986858876</v>
          </cell>
          <cell r="E436">
            <v>7347.9340936155968</v>
          </cell>
          <cell r="G436" t="str">
            <v>GSD</v>
          </cell>
          <cell r="H436">
            <v>10</v>
          </cell>
          <cell r="I436">
            <v>1</v>
          </cell>
          <cell r="J436">
            <v>1</v>
          </cell>
          <cell r="K436">
            <v>1</v>
          </cell>
          <cell r="L436">
            <v>1</v>
          </cell>
          <cell r="M436">
            <v>1</v>
          </cell>
          <cell r="N436">
            <v>1</v>
          </cell>
          <cell r="O436">
            <v>1</v>
          </cell>
          <cell r="P436">
            <v>1</v>
          </cell>
          <cell r="Q436">
            <v>1</v>
          </cell>
          <cell r="R436">
            <v>1</v>
          </cell>
          <cell r="S436">
            <v>1</v>
          </cell>
          <cell r="T436">
            <v>1</v>
          </cell>
          <cell r="U436">
            <v>67</v>
          </cell>
          <cell r="W436">
            <v>354.60919957879969</v>
          </cell>
        </row>
        <row r="437">
          <cell r="A437" t="str">
            <v>INL302</v>
          </cell>
          <cell r="B437" t="str">
            <v>Pumps - Controls</v>
          </cell>
          <cell r="C437">
            <v>1</v>
          </cell>
          <cell r="D437">
            <v>0.90329528986858876</v>
          </cell>
          <cell r="E437">
            <v>7347.9340936155968</v>
          </cell>
          <cell r="G437" t="str">
            <v>GSD</v>
          </cell>
          <cell r="H437">
            <v>10</v>
          </cell>
          <cell r="I437">
            <v>1</v>
          </cell>
          <cell r="J437">
            <v>1</v>
          </cell>
          <cell r="K437">
            <v>1</v>
          </cell>
          <cell r="L437">
            <v>1</v>
          </cell>
          <cell r="M437">
            <v>1</v>
          </cell>
          <cell r="N437">
            <v>1</v>
          </cell>
          <cell r="O437">
            <v>1</v>
          </cell>
          <cell r="P437">
            <v>1</v>
          </cell>
          <cell r="Q437">
            <v>1</v>
          </cell>
          <cell r="R437">
            <v>1</v>
          </cell>
          <cell r="S437">
            <v>1</v>
          </cell>
          <cell r="T437">
            <v>1</v>
          </cell>
          <cell r="U437">
            <v>67</v>
          </cell>
          <cell r="W437">
            <v>571.70396572608161</v>
          </cell>
        </row>
        <row r="438">
          <cell r="A438" t="str">
            <v>INL303</v>
          </cell>
          <cell r="B438" t="str">
            <v>Pumps - System Optimization</v>
          </cell>
          <cell r="C438">
            <v>1</v>
          </cell>
          <cell r="D438">
            <v>0.90329528986858876</v>
          </cell>
          <cell r="E438">
            <v>7347.9340936155977</v>
          </cell>
          <cell r="G438" t="str">
            <v>GSD</v>
          </cell>
          <cell r="H438">
            <v>10</v>
          </cell>
          <cell r="I438">
            <v>1</v>
          </cell>
          <cell r="J438">
            <v>1</v>
          </cell>
          <cell r="K438">
            <v>1</v>
          </cell>
          <cell r="L438">
            <v>1</v>
          </cell>
          <cell r="M438">
            <v>1</v>
          </cell>
          <cell r="N438">
            <v>1</v>
          </cell>
          <cell r="O438">
            <v>1</v>
          </cell>
          <cell r="P438">
            <v>1</v>
          </cell>
          <cell r="Q438">
            <v>1</v>
          </cell>
          <cell r="R438">
            <v>1</v>
          </cell>
          <cell r="S438">
            <v>1</v>
          </cell>
          <cell r="T438">
            <v>1</v>
          </cell>
          <cell r="U438">
            <v>67</v>
          </cell>
          <cell r="W438">
            <v>1524.1795888760832</v>
          </cell>
        </row>
        <row r="439">
          <cell r="A439" t="str">
            <v>INL304</v>
          </cell>
          <cell r="B439" t="str">
            <v>Pumps - Sizing</v>
          </cell>
          <cell r="C439">
            <v>1</v>
          </cell>
          <cell r="D439">
            <v>0.90329528986858854</v>
          </cell>
          <cell r="E439">
            <v>7347.9340936155968</v>
          </cell>
          <cell r="G439" t="str">
            <v>GSD</v>
          </cell>
          <cell r="H439">
            <v>10</v>
          </cell>
          <cell r="I439">
            <v>1</v>
          </cell>
          <cell r="J439">
            <v>1</v>
          </cell>
          <cell r="K439">
            <v>1</v>
          </cell>
          <cell r="L439">
            <v>1</v>
          </cell>
          <cell r="M439">
            <v>1</v>
          </cell>
          <cell r="N439">
            <v>1</v>
          </cell>
          <cell r="O439">
            <v>1</v>
          </cell>
          <cell r="P439">
            <v>1</v>
          </cell>
          <cell r="Q439">
            <v>1</v>
          </cell>
          <cell r="R439">
            <v>1</v>
          </cell>
          <cell r="S439">
            <v>1</v>
          </cell>
          <cell r="T439">
            <v>1</v>
          </cell>
          <cell r="U439">
            <v>67</v>
          </cell>
          <cell r="W439">
            <v>764.75194528826955</v>
          </cell>
        </row>
        <row r="440">
          <cell r="A440" t="str">
            <v>INL305</v>
          </cell>
          <cell r="B440" t="str">
            <v>Pumps - Replace 1-5 HP motor</v>
          </cell>
          <cell r="C440">
            <v>1</v>
          </cell>
          <cell r="D440">
            <v>0.90329528986858865</v>
          </cell>
          <cell r="E440">
            <v>7347.9340936155968</v>
          </cell>
          <cell r="G440" t="str">
            <v>GSD</v>
          </cell>
          <cell r="H440">
            <v>10</v>
          </cell>
          <cell r="I440">
            <v>1</v>
          </cell>
          <cell r="J440">
            <v>1</v>
          </cell>
          <cell r="K440">
            <v>1</v>
          </cell>
          <cell r="L440">
            <v>1</v>
          </cell>
          <cell r="M440">
            <v>1</v>
          </cell>
          <cell r="N440">
            <v>1</v>
          </cell>
          <cell r="O440">
            <v>1</v>
          </cell>
          <cell r="P440">
            <v>1</v>
          </cell>
          <cell r="Q440">
            <v>1</v>
          </cell>
          <cell r="R440">
            <v>1</v>
          </cell>
          <cell r="S440">
            <v>1</v>
          </cell>
          <cell r="T440">
            <v>1</v>
          </cell>
          <cell r="U440">
            <v>67</v>
          </cell>
          <cell r="W440">
            <v>20670.861300203051</v>
          </cell>
        </row>
        <row r="441">
          <cell r="A441" t="str">
            <v>INL306</v>
          </cell>
          <cell r="B441" t="str">
            <v>Pumps - ASD (1-5 hp)</v>
          </cell>
          <cell r="C441">
            <v>1</v>
          </cell>
          <cell r="D441">
            <v>9.9891480423578578</v>
          </cell>
          <cell r="E441">
            <v>81257.593491152802</v>
          </cell>
          <cell r="G441" t="str">
            <v>GSD</v>
          </cell>
          <cell r="H441">
            <v>10</v>
          </cell>
          <cell r="I441">
            <v>1</v>
          </cell>
          <cell r="J441">
            <v>1</v>
          </cell>
          <cell r="K441">
            <v>1</v>
          </cell>
          <cell r="L441">
            <v>1</v>
          </cell>
          <cell r="M441">
            <v>1</v>
          </cell>
          <cell r="N441">
            <v>1</v>
          </cell>
          <cell r="O441">
            <v>1</v>
          </cell>
          <cell r="P441">
            <v>1</v>
          </cell>
          <cell r="Q441">
            <v>1</v>
          </cell>
          <cell r="R441">
            <v>1</v>
          </cell>
          <cell r="S441">
            <v>1</v>
          </cell>
          <cell r="T441">
            <v>1</v>
          </cell>
          <cell r="U441">
            <v>67</v>
          </cell>
          <cell r="W441">
            <v>153331.07536247323</v>
          </cell>
        </row>
        <row r="442">
          <cell r="A442" t="str">
            <v>INL307</v>
          </cell>
          <cell r="B442" t="str">
            <v>Pumps - Motor practices-1 (1-5 HP)</v>
          </cell>
          <cell r="C442">
            <v>1</v>
          </cell>
          <cell r="D442">
            <v>0.90329528986858865</v>
          </cell>
          <cell r="E442">
            <v>7347.9340936155968</v>
          </cell>
          <cell r="G442" t="str">
            <v>GSD</v>
          </cell>
          <cell r="H442">
            <v>10</v>
          </cell>
          <cell r="I442">
            <v>1</v>
          </cell>
          <cell r="J442">
            <v>1</v>
          </cell>
          <cell r="K442">
            <v>1</v>
          </cell>
          <cell r="L442">
            <v>1</v>
          </cell>
          <cell r="M442">
            <v>1</v>
          </cell>
          <cell r="N442">
            <v>1</v>
          </cell>
          <cell r="O442">
            <v>1</v>
          </cell>
          <cell r="P442">
            <v>1</v>
          </cell>
          <cell r="Q442">
            <v>1</v>
          </cell>
          <cell r="R442">
            <v>1</v>
          </cell>
          <cell r="S442">
            <v>1</v>
          </cell>
          <cell r="T442">
            <v>1</v>
          </cell>
          <cell r="U442">
            <v>67</v>
          </cell>
          <cell r="W442">
            <v>5076.7831738911545</v>
          </cell>
        </row>
        <row r="443">
          <cell r="A443" t="str">
            <v>INL308</v>
          </cell>
          <cell r="B443" t="str">
            <v>Pumps - Replace 6-100 HP motor</v>
          </cell>
          <cell r="C443">
            <v>1</v>
          </cell>
          <cell r="D443">
            <v>0.90329528986858854</v>
          </cell>
          <cell r="E443">
            <v>7347.9340936155968</v>
          </cell>
          <cell r="G443" t="str">
            <v>GSD</v>
          </cell>
          <cell r="H443">
            <v>10</v>
          </cell>
          <cell r="I443">
            <v>1</v>
          </cell>
          <cell r="J443">
            <v>1</v>
          </cell>
          <cell r="K443">
            <v>1</v>
          </cell>
          <cell r="L443">
            <v>1</v>
          </cell>
          <cell r="M443">
            <v>1</v>
          </cell>
          <cell r="N443">
            <v>1</v>
          </cell>
          <cell r="O443">
            <v>1</v>
          </cell>
          <cell r="P443">
            <v>1</v>
          </cell>
          <cell r="Q443">
            <v>1</v>
          </cell>
          <cell r="R443">
            <v>1</v>
          </cell>
          <cell r="S443">
            <v>1</v>
          </cell>
          <cell r="T443">
            <v>1</v>
          </cell>
          <cell r="U443">
            <v>67</v>
          </cell>
          <cell r="W443">
            <v>9776.1923195076488</v>
          </cell>
        </row>
        <row r="444">
          <cell r="A444" t="str">
            <v>INL309</v>
          </cell>
          <cell r="B444" t="str">
            <v>Pumps - ASD (6-100 hp)</v>
          </cell>
          <cell r="C444">
            <v>1</v>
          </cell>
          <cell r="D444">
            <v>9.9891480423578578</v>
          </cell>
          <cell r="E444">
            <v>81257.593491152773</v>
          </cell>
          <cell r="G444" t="str">
            <v>GSD</v>
          </cell>
          <cell r="H444">
            <v>10</v>
          </cell>
          <cell r="I444">
            <v>1</v>
          </cell>
          <cell r="J444">
            <v>1</v>
          </cell>
          <cell r="K444">
            <v>1</v>
          </cell>
          <cell r="L444">
            <v>1</v>
          </cell>
          <cell r="M444">
            <v>1</v>
          </cell>
          <cell r="N444">
            <v>1</v>
          </cell>
          <cell r="O444">
            <v>1</v>
          </cell>
          <cell r="P444">
            <v>1</v>
          </cell>
          <cell r="Q444">
            <v>1</v>
          </cell>
          <cell r="R444">
            <v>1</v>
          </cell>
          <cell r="S444">
            <v>1</v>
          </cell>
          <cell r="T444">
            <v>1</v>
          </cell>
          <cell r="U444">
            <v>67</v>
          </cell>
          <cell r="W444">
            <v>3282.0093718843918</v>
          </cell>
        </row>
        <row r="445">
          <cell r="A445" t="str">
            <v>INL310</v>
          </cell>
          <cell r="B445" t="str">
            <v>Pumps - Motor practices-1 (6-100 HP)</v>
          </cell>
          <cell r="C445">
            <v>1</v>
          </cell>
          <cell r="D445">
            <v>0.90329528986858865</v>
          </cell>
          <cell r="E445">
            <v>7347.9340936155968</v>
          </cell>
          <cell r="G445" t="str">
            <v>GSD</v>
          </cell>
          <cell r="H445">
            <v>10</v>
          </cell>
          <cell r="I445">
            <v>1</v>
          </cell>
          <cell r="J445">
            <v>1</v>
          </cell>
          <cell r="K445">
            <v>1</v>
          </cell>
          <cell r="L445">
            <v>1</v>
          </cell>
          <cell r="M445">
            <v>1</v>
          </cell>
          <cell r="N445">
            <v>1</v>
          </cell>
          <cell r="O445">
            <v>1</v>
          </cell>
          <cell r="P445">
            <v>1</v>
          </cell>
          <cell r="Q445">
            <v>1</v>
          </cell>
          <cell r="R445">
            <v>1</v>
          </cell>
          <cell r="S445">
            <v>1</v>
          </cell>
          <cell r="T445">
            <v>1</v>
          </cell>
          <cell r="U445">
            <v>67</v>
          </cell>
          <cell r="W445">
            <v>2516.0146862319334</v>
          </cell>
        </row>
        <row r="446">
          <cell r="A446" t="str">
            <v>INL311</v>
          </cell>
          <cell r="B446" t="str">
            <v>Pumps - Replace 100+ HP motor</v>
          </cell>
          <cell r="C446">
            <v>1</v>
          </cell>
          <cell r="D446">
            <v>0.90329528986858854</v>
          </cell>
          <cell r="E446">
            <v>7347.9340936155968</v>
          </cell>
          <cell r="G446" t="str">
            <v>GSD</v>
          </cell>
          <cell r="H446">
            <v>6</v>
          </cell>
          <cell r="I446">
            <v>1</v>
          </cell>
          <cell r="J446">
            <v>1</v>
          </cell>
          <cell r="K446">
            <v>1</v>
          </cell>
          <cell r="L446">
            <v>1</v>
          </cell>
          <cell r="M446">
            <v>1</v>
          </cell>
          <cell r="N446">
            <v>1</v>
          </cell>
          <cell r="O446">
            <v>1</v>
          </cell>
          <cell r="P446">
            <v>1</v>
          </cell>
          <cell r="Q446">
            <v>1</v>
          </cell>
          <cell r="R446">
            <v>1</v>
          </cell>
          <cell r="S446">
            <v>1</v>
          </cell>
          <cell r="T446">
            <v>1</v>
          </cell>
          <cell r="U446">
            <v>67</v>
          </cell>
          <cell r="W446">
            <v>3253.7031543237258</v>
          </cell>
        </row>
        <row r="447">
          <cell r="A447" t="str">
            <v>INL312</v>
          </cell>
          <cell r="B447" t="str">
            <v>Pumps - ASD (100+ hp)</v>
          </cell>
          <cell r="C447">
            <v>1</v>
          </cell>
          <cell r="D447">
            <v>9.9891480423578578</v>
          </cell>
          <cell r="E447">
            <v>81257.593491152787</v>
          </cell>
          <cell r="G447" t="str">
            <v>GSD</v>
          </cell>
          <cell r="H447">
            <v>6</v>
          </cell>
          <cell r="I447">
            <v>1</v>
          </cell>
          <cell r="J447">
            <v>1</v>
          </cell>
          <cell r="K447">
            <v>1</v>
          </cell>
          <cell r="L447">
            <v>1</v>
          </cell>
          <cell r="M447">
            <v>1</v>
          </cell>
          <cell r="N447">
            <v>1</v>
          </cell>
          <cell r="O447">
            <v>1</v>
          </cell>
          <cell r="P447">
            <v>1</v>
          </cell>
          <cell r="Q447">
            <v>1</v>
          </cell>
          <cell r="R447">
            <v>1</v>
          </cell>
          <cell r="S447">
            <v>1</v>
          </cell>
          <cell r="T447">
            <v>1</v>
          </cell>
          <cell r="U447">
            <v>67</v>
          </cell>
          <cell r="W447">
            <v>9379.3616822231543</v>
          </cell>
        </row>
        <row r="448">
          <cell r="A448" t="str">
            <v>INL313</v>
          </cell>
          <cell r="B448" t="str">
            <v>Pumps - Motor practices-1 (100+ HP)</v>
          </cell>
          <cell r="C448">
            <v>1</v>
          </cell>
          <cell r="D448">
            <v>0.90329528986858876</v>
          </cell>
          <cell r="E448">
            <v>7347.9340936155968</v>
          </cell>
          <cell r="G448" t="str">
            <v>GSD</v>
          </cell>
          <cell r="H448">
            <v>6</v>
          </cell>
          <cell r="I448">
            <v>1</v>
          </cell>
          <cell r="J448">
            <v>1</v>
          </cell>
          <cell r="K448">
            <v>1</v>
          </cell>
          <cell r="L448">
            <v>1</v>
          </cell>
          <cell r="M448">
            <v>1</v>
          </cell>
          <cell r="N448">
            <v>1</v>
          </cell>
          <cell r="O448">
            <v>1</v>
          </cell>
          <cell r="P448">
            <v>1</v>
          </cell>
          <cell r="Q448">
            <v>1</v>
          </cell>
          <cell r="R448">
            <v>1</v>
          </cell>
          <cell r="S448">
            <v>1</v>
          </cell>
          <cell r="T448">
            <v>1</v>
          </cell>
          <cell r="U448">
            <v>67</v>
          </cell>
          <cell r="W448">
            <v>1609.9255921911524</v>
          </cell>
        </row>
        <row r="449">
          <cell r="A449" t="str">
            <v>INL314</v>
          </cell>
          <cell r="B449" t="str">
            <v>Power recovery</v>
          </cell>
          <cell r="C449">
            <v>1</v>
          </cell>
          <cell r="D449">
            <v>0.93930547161606326</v>
          </cell>
          <cell r="E449">
            <v>11487.097642159973</v>
          </cell>
          <cell r="G449" t="str">
            <v>GSD</v>
          </cell>
          <cell r="H449">
            <v>10</v>
          </cell>
          <cell r="I449">
            <v>1</v>
          </cell>
          <cell r="J449">
            <v>1</v>
          </cell>
          <cell r="K449">
            <v>1</v>
          </cell>
          <cell r="L449">
            <v>1</v>
          </cell>
          <cell r="M449">
            <v>1</v>
          </cell>
          <cell r="N449">
            <v>1</v>
          </cell>
          <cell r="O449">
            <v>1</v>
          </cell>
          <cell r="P449">
            <v>1</v>
          </cell>
          <cell r="Q449">
            <v>1</v>
          </cell>
          <cell r="R449">
            <v>1</v>
          </cell>
          <cell r="S449">
            <v>1</v>
          </cell>
          <cell r="T449">
            <v>1</v>
          </cell>
          <cell r="U449">
            <v>67</v>
          </cell>
          <cell r="W449">
            <v>5366.6354919269061</v>
          </cell>
        </row>
        <row r="450">
          <cell r="A450" t="str">
            <v>INL315</v>
          </cell>
          <cell r="B450" t="str">
            <v>Refinery Controls</v>
          </cell>
          <cell r="C450">
            <v>1</v>
          </cell>
          <cell r="D450">
            <v>0.93930547161606326</v>
          </cell>
          <cell r="E450">
            <v>11487.097642159973</v>
          </cell>
          <cell r="G450" t="str">
            <v>GSD</v>
          </cell>
          <cell r="H450">
            <v>10</v>
          </cell>
          <cell r="I450">
            <v>1</v>
          </cell>
          <cell r="J450">
            <v>1</v>
          </cell>
          <cell r="K450">
            <v>1</v>
          </cell>
          <cell r="L450">
            <v>1</v>
          </cell>
          <cell r="M450">
            <v>1</v>
          </cell>
          <cell r="N450">
            <v>1</v>
          </cell>
          <cell r="O450">
            <v>1</v>
          </cell>
          <cell r="P450">
            <v>1</v>
          </cell>
          <cell r="Q450">
            <v>1</v>
          </cell>
          <cell r="R450">
            <v>1</v>
          </cell>
          <cell r="S450">
            <v>1</v>
          </cell>
          <cell r="T450">
            <v>1</v>
          </cell>
          <cell r="U450">
            <v>67</v>
          </cell>
          <cell r="W450">
            <v>2313.1358604989432</v>
          </cell>
        </row>
        <row r="451">
          <cell r="A451" t="str">
            <v>INL401</v>
          </cell>
          <cell r="B451" t="str">
            <v>Bakery - Process (Mixing) - O&amp;M</v>
          </cell>
          <cell r="C451">
            <v>1</v>
          </cell>
          <cell r="D451">
            <v>0.91535993749098288</v>
          </cell>
          <cell r="E451">
            <v>7426.671782376975</v>
          </cell>
          <cell r="G451" t="str">
            <v>GSD</v>
          </cell>
          <cell r="H451">
            <v>10</v>
          </cell>
          <cell r="I451">
            <v>1</v>
          </cell>
          <cell r="J451">
            <v>1</v>
          </cell>
          <cell r="K451">
            <v>1</v>
          </cell>
          <cell r="L451">
            <v>1</v>
          </cell>
          <cell r="M451">
            <v>1</v>
          </cell>
          <cell r="N451">
            <v>1</v>
          </cell>
          <cell r="O451">
            <v>1</v>
          </cell>
          <cell r="P451">
            <v>1</v>
          </cell>
          <cell r="Q451">
            <v>1</v>
          </cell>
          <cell r="R451">
            <v>1</v>
          </cell>
          <cell r="S451">
            <v>1</v>
          </cell>
          <cell r="T451">
            <v>1</v>
          </cell>
          <cell r="U451">
            <v>67</v>
          </cell>
          <cell r="W451">
            <v>362.16745406737192</v>
          </cell>
        </row>
        <row r="452">
          <cell r="A452" t="str">
            <v>INL402</v>
          </cell>
          <cell r="B452" t="str">
            <v>O&amp;M/drives spinning machines</v>
          </cell>
          <cell r="C452">
            <v>1</v>
          </cell>
          <cell r="D452">
            <v>1.2807963908454127</v>
          </cell>
          <cell r="E452">
            <v>4046.1488657331329</v>
          </cell>
          <cell r="G452" t="str">
            <v>GSD</v>
          </cell>
          <cell r="H452">
            <v>10</v>
          </cell>
          <cell r="I452">
            <v>1</v>
          </cell>
          <cell r="J452">
            <v>1</v>
          </cell>
          <cell r="K452">
            <v>1</v>
          </cell>
          <cell r="L452">
            <v>1</v>
          </cell>
          <cell r="M452">
            <v>1</v>
          </cell>
          <cell r="N452">
            <v>1</v>
          </cell>
          <cell r="O452">
            <v>1</v>
          </cell>
          <cell r="P452">
            <v>1</v>
          </cell>
          <cell r="Q452">
            <v>1</v>
          </cell>
          <cell r="R452">
            <v>1</v>
          </cell>
          <cell r="S452">
            <v>1</v>
          </cell>
          <cell r="T452">
            <v>1</v>
          </cell>
          <cell r="U452">
            <v>67</v>
          </cell>
          <cell r="W452">
            <v>738.53220600995587</v>
          </cell>
        </row>
        <row r="453">
          <cell r="A453" t="str">
            <v>INL403</v>
          </cell>
          <cell r="B453" t="str">
            <v>Air conveying systems</v>
          </cell>
          <cell r="C453">
            <v>1</v>
          </cell>
          <cell r="D453">
            <v>3.8583761976648723</v>
          </cell>
          <cell r="E453">
            <v>23782.062219731368</v>
          </cell>
          <cell r="G453" t="str">
            <v>GSD</v>
          </cell>
          <cell r="H453">
            <v>14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</v>
          </cell>
          <cell r="N453">
            <v>1</v>
          </cell>
          <cell r="O453">
            <v>1</v>
          </cell>
          <cell r="P453">
            <v>1</v>
          </cell>
          <cell r="Q453">
            <v>1</v>
          </cell>
          <cell r="R453">
            <v>1</v>
          </cell>
          <cell r="S453">
            <v>1</v>
          </cell>
          <cell r="T453">
            <v>1</v>
          </cell>
          <cell r="U453">
            <v>67</v>
          </cell>
          <cell r="W453">
            <v>1525.237682278663</v>
          </cell>
        </row>
        <row r="454">
          <cell r="A454" t="str">
            <v>INL404</v>
          </cell>
          <cell r="B454" t="str">
            <v>Replace V-Belts</v>
          </cell>
          <cell r="C454">
            <v>1</v>
          </cell>
          <cell r="D454">
            <v>0.93438293329542932</v>
          </cell>
          <cell r="E454">
            <v>5759.3018198007012</v>
          </cell>
          <cell r="G454" t="str">
            <v>GSD</v>
          </cell>
          <cell r="H454">
            <v>10</v>
          </cell>
          <cell r="I454">
            <v>1</v>
          </cell>
          <cell r="J454">
            <v>1</v>
          </cell>
          <cell r="K454">
            <v>1</v>
          </cell>
          <cell r="L454">
            <v>1</v>
          </cell>
          <cell r="M454">
            <v>1</v>
          </cell>
          <cell r="N454">
            <v>1</v>
          </cell>
          <cell r="O454">
            <v>1</v>
          </cell>
          <cell r="P454">
            <v>1</v>
          </cell>
          <cell r="Q454">
            <v>1</v>
          </cell>
          <cell r="R454">
            <v>1</v>
          </cell>
          <cell r="S454">
            <v>1</v>
          </cell>
          <cell r="T454">
            <v>1</v>
          </cell>
          <cell r="U454">
            <v>67</v>
          </cell>
          <cell r="W454">
            <v>589.90829000071574</v>
          </cell>
        </row>
        <row r="455">
          <cell r="A455" t="str">
            <v>INL405</v>
          </cell>
          <cell r="B455" t="str">
            <v>Drives - EE motor</v>
          </cell>
          <cell r="C455">
            <v>1</v>
          </cell>
          <cell r="D455">
            <v>0.94918240306858392</v>
          </cell>
          <cell r="E455">
            <v>7711.5046730499025</v>
          </cell>
          <cell r="G455" t="str">
            <v>GSD</v>
          </cell>
          <cell r="H455">
            <v>10</v>
          </cell>
          <cell r="I455">
            <v>1</v>
          </cell>
          <cell r="J455">
            <v>1</v>
          </cell>
          <cell r="K455">
            <v>1</v>
          </cell>
          <cell r="L455">
            <v>1</v>
          </cell>
          <cell r="M455">
            <v>1</v>
          </cell>
          <cell r="N455">
            <v>1</v>
          </cell>
          <cell r="O455">
            <v>1</v>
          </cell>
          <cell r="P455">
            <v>1</v>
          </cell>
          <cell r="Q455">
            <v>1</v>
          </cell>
          <cell r="R455">
            <v>1</v>
          </cell>
          <cell r="S455">
            <v>1</v>
          </cell>
          <cell r="T455">
            <v>1</v>
          </cell>
          <cell r="U455">
            <v>67</v>
          </cell>
          <cell r="W455">
            <v>1320.1023153845745</v>
          </cell>
        </row>
        <row r="456">
          <cell r="A456" t="str">
            <v>INL406</v>
          </cell>
          <cell r="B456" t="str">
            <v>Gap Forming papermachine</v>
          </cell>
          <cell r="C456">
            <v>1</v>
          </cell>
          <cell r="D456">
            <v>0.95374050712381031</v>
          </cell>
          <cell r="E456">
            <v>8773.3172099847288</v>
          </cell>
          <cell r="G456" t="str">
            <v>GSD</v>
          </cell>
          <cell r="H456">
            <v>20</v>
          </cell>
          <cell r="I456">
            <v>1</v>
          </cell>
          <cell r="J456">
            <v>1</v>
          </cell>
          <cell r="K456">
            <v>1</v>
          </cell>
          <cell r="L456">
            <v>1</v>
          </cell>
          <cell r="M456">
            <v>1</v>
          </cell>
          <cell r="N456">
            <v>1</v>
          </cell>
          <cell r="O456">
            <v>1</v>
          </cell>
          <cell r="P456">
            <v>1</v>
          </cell>
          <cell r="Q456">
            <v>1</v>
          </cell>
          <cell r="R456">
            <v>1</v>
          </cell>
          <cell r="S456">
            <v>1</v>
          </cell>
          <cell r="T456">
            <v>1</v>
          </cell>
          <cell r="U456">
            <v>67</v>
          </cell>
          <cell r="W456">
            <v>832.74369939911128</v>
          </cell>
        </row>
        <row r="457">
          <cell r="A457" t="str">
            <v>INL407</v>
          </cell>
          <cell r="B457" t="str">
            <v>High Consistency forming</v>
          </cell>
          <cell r="C457">
            <v>1</v>
          </cell>
          <cell r="D457">
            <v>0.95374050712381031</v>
          </cell>
          <cell r="E457">
            <v>8773.3172099847288</v>
          </cell>
          <cell r="G457" t="str">
            <v>GSD</v>
          </cell>
          <cell r="H457">
            <v>20</v>
          </cell>
          <cell r="I457">
            <v>1</v>
          </cell>
          <cell r="J457">
            <v>1</v>
          </cell>
          <cell r="K457">
            <v>1</v>
          </cell>
          <cell r="L457">
            <v>1</v>
          </cell>
          <cell r="M457">
            <v>1</v>
          </cell>
          <cell r="N457">
            <v>1</v>
          </cell>
          <cell r="O457">
            <v>1</v>
          </cell>
          <cell r="P457">
            <v>1</v>
          </cell>
          <cell r="Q457">
            <v>1</v>
          </cell>
          <cell r="R457">
            <v>1</v>
          </cell>
          <cell r="S457">
            <v>1</v>
          </cell>
          <cell r="T457">
            <v>1</v>
          </cell>
          <cell r="U457">
            <v>67</v>
          </cell>
          <cell r="W457">
            <v>821.00017808619896</v>
          </cell>
        </row>
        <row r="458">
          <cell r="A458" t="str">
            <v>INL408</v>
          </cell>
          <cell r="B458" t="str">
            <v>Optimization control PM</v>
          </cell>
          <cell r="C458">
            <v>1</v>
          </cell>
          <cell r="D458">
            <v>0.95374050712381042</v>
          </cell>
          <cell r="E458">
            <v>8773.3172099847288</v>
          </cell>
          <cell r="G458" t="str">
            <v>GSD</v>
          </cell>
          <cell r="H458">
            <v>10</v>
          </cell>
          <cell r="I458">
            <v>1</v>
          </cell>
          <cell r="J458">
            <v>1</v>
          </cell>
          <cell r="K458">
            <v>1</v>
          </cell>
          <cell r="L458">
            <v>1</v>
          </cell>
          <cell r="M458">
            <v>1</v>
          </cell>
          <cell r="N458">
            <v>1</v>
          </cell>
          <cell r="O458">
            <v>1</v>
          </cell>
          <cell r="P458">
            <v>1</v>
          </cell>
          <cell r="Q458">
            <v>1</v>
          </cell>
          <cell r="R458">
            <v>1</v>
          </cell>
          <cell r="S458">
            <v>1</v>
          </cell>
          <cell r="T458">
            <v>1</v>
          </cell>
          <cell r="U458">
            <v>67</v>
          </cell>
          <cell r="W458">
            <v>2224.9686819665985</v>
          </cell>
        </row>
        <row r="459">
          <cell r="A459" t="str">
            <v>INL409</v>
          </cell>
          <cell r="B459" t="str">
            <v>Efficient practices printing press</v>
          </cell>
          <cell r="C459">
            <v>1</v>
          </cell>
          <cell r="D459">
            <v>0.78320635164053831</v>
          </cell>
          <cell r="E459">
            <v>7484.6598958587447</v>
          </cell>
          <cell r="G459" t="str">
            <v>GSD</v>
          </cell>
          <cell r="H459">
            <v>20</v>
          </cell>
          <cell r="I459">
            <v>1</v>
          </cell>
          <cell r="J459">
            <v>1</v>
          </cell>
          <cell r="K459">
            <v>1</v>
          </cell>
          <cell r="L459">
            <v>1</v>
          </cell>
          <cell r="M459">
            <v>1</v>
          </cell>
          <cell r="N459">
            <v>1</v>
          </cell>
          <cell r="O459">
            <v>1</v>
          </cell>
          <cell r="P459">
            <v>1</v>
          </cell>
          <cell r="Q459">
            <v>1</v>
          </cell>
          <cell r="R459">
            <v>1</v>
          </cell>
          <cell r="S459">
            <v>1</v>
          </cell>
          <cell r="T459">
            <v>1</v>
          </cell>
          <cell r="U459">
            <v>67</v>
          </cell>
          <cell r="W459">
            <v>714.9392162852655</v>
          </cell>
        </row>
        <row r="460">
          <cell r="A460" t="str">
            <v>INL410</v>
          </cell>
          <cell r="B460" t="str">
            <v>Efficient Printing press (fewer cylinders)</v>
          </cell>
          <cell r="C460">
            <v>1</v>
          </cell>
          <cell r="D460">
            <v>0.78320635164053853</v>
          </cell>
          <cell r="E460">
            <v>7484.6598958587474</v>
          </cell>
          <cell r="G460" t="str">
            <v>GSD</v>
          </cell>
          <cell r="H460">
            <v>10</v>
          </cell>
          <cell r="I460">
            <v>1</v>
          </cell>
          <cell r="J460">
            <v>1</v>
          </cell>
          <cell r="K460">
            <v>1</v>
          </cell>
          <cell r="L460">
            <v>1</v>
          </cell>
          <cell r="M460">
            <v>1</v>
          </cell>
          <cell r="N460">
            <v>1</v>
          </cell>
          <cell r="O460">
            <v>1</v>
          </cell>
          <cell r="P460">
            <v>1</v>
          </cell>
          <cell r="Q460">
            <v>1</v>
          </cell>
          <cell r="R460">
            <v>1</v>
          </cell>
          <cell r="S460">
            <v>1</v>
          </cell>
          <cell r="T460">
            <v>1</v>
          </cell>
          <cell r="U460">
            <v>67</v>
          </cell>
          <cell r="W460">
            <v>2029.856959279376</v>
          </cell>
        </row>
        <row r="461">
          <cell r="A461" t="str">
            <v>INL411</v>
          </cell>
          <cell r="B461" t="str">
            <v>Light cylinders</v>
          </cell>
          <cell r="C461">
            <v>1</v>
          </cell>
          <cell r="D461">
            <v>0.78320635164053864</v>
          </cell>
          <cell r="E461">
            <v>7484.6598958587483</v>
          </cell>
          <cell r="G461" t="str">
            <v>GSD</v>
          </cell>
          <cell r="H461">
            <v>10</v>
          </cell>
          <cell r="I461">
            <v>1.2110000000000001</v>
          </cell>
          <cell r="J461">
            <v>1.2050000000000001</v>
          </cell>
          <cell r="K461">
            <v>1.1379999999999999</v>
          </cell>
          <cell r="L461">
            <v>1.137</v>
          </cell>
          <cell r="M461">
            <v>1.1439999999999999</v>
          </cell>
          <cell r="N461">
            <v>1.0820000000000001</v>
          </cell>
          <cell r="O461">
            <v>1.089</v>
          </cell>
          <cell r="P461">
            <v>1.087</v>
          </cell>
          <cell r="Q461">
            <v>1.169</v>
          </cell>
          <cell r="R461">
            <v>1.171</v>
          </cell>
          <cell r="S461">
            <v>1.165</v>
          </cell>
          <cell r="T461">
            <v>1.208</v>
          </cell>
          <cell r="U461">
            <v>67</v>
          </cell>
          <cell r="W461">
            <v>5444.3889740598825</v>
          </cell>
        </row>
        <row r="462">
          <cell r="A462" t="str">
            <v>INL412</v>
          </cell>
          <cell r="B462" t="str">
            <v>Efficient drives</v>
          </cell>
          <cell r="C462">
            <v>1</v>
          </cell>
          <cell r="D462">
            <v>0.78320635164053831</v>
          </cell>
          <cell r="E462">
            <v>7484.6598958587456</v>
          </cell>
          <cell r="G462" t="str">
            <v>GSD</v>
          </cell>
          <cell r="H462">
            <v>10</v>
          </cell>
          <cell r="I462">
            <v>1</v>
          </cell>
          <cell r="J462">
            <v>1</v>
          </cell>
          <cell r="K462">
            <v>1</v>
          </cell>
          <cell r="L462">
            <v>1</v>
          </cell>
          <cell r="M462">
            <v>1</v>
          </cell>
          <cell r="N462">
            <v>1</v>
          </cell>
          <cell r="O462">
            <v>1</v>
          </cell>
          <cell r="P462">
            <v>1</v>
          </cell>
          <cell r="Q462">
            <v>1</v>
          </cell>
          <cell r="R462">
            <v>1</v>
          </cell>
          <cell r="S462">
            <v>1</v>
          </cell>
          <cell r="T462">
            <v>1</v>
          </cell>
          <cell r="U462">
            <v>67</v>
          </cell>
          <cell r="W462">
            <v>1250.5236225986705</v>
          </cell>
        </row>
        <row r="463">
          <cell r="A463" t="str">
            <v>INL413</v>
          </cell>
          <cell r="B463" t="str">
            <v>Clean Room - Controls</v>
          </cell>
          <cell r="C463">
            <v>1</v>
          </cell>
          <cell r="D463">
            <v>0.87360972441183016</v>
          </cell>
          <cell r="E463">
            <v>9271.5247566456546</v>
          </cell>
          <cell r="G463" t="str">
            <v>GSD</v>
          </cell>
          <cell r="H463">
            <v>10</v>
          </cell>
          <cell r="I463">
            <v>1.2110000000000001</v>
          </cell>
          <cell r="J463">
            <v>1.2050000000000001</v>
          </cell>
          <cell r="K463">
            <v>1.1379999999999999</v>
          </cell>
          <cell r="L463">
            <v>1.137</v>
          </cell>
          <cell r="M463">
            <v>1.1439999999999999</v>
          </cell>
          <cell r="N463">
            <v>1.0820000000000001</v>
          </cell>
          <cell r="O463">
            <v>1.089</v>
          </cell>
          <cell r="P463">
            <v>1.087</v>
          </cell>
          <cell r="Q463">
            <v>1.169</v>
          </cell>
          <cell r="R463">
            <v>1.171</v>
          </cell>
          <cell r="S463">
            <v>1.165</v>
          </cell>
          <cell r="T463">
            <v>1.208</v>
          </cell>
          <cell r="U463">
            <v>67</v>
          </cell>
          <cell r="W463">
            <v>2159.2316406078057</v>
          </cell>
        </row>
        <row r="464">
          <cell r="A464" t="str">
            <v>INL414</v>
          </cell>
          <cell r="B464" t="str">
            <v>Clean Room - New Designs</v>
          </cell>
          <cell r="C464">
            <v>1</v>
          </cell>
          <cell r="D464">
            <v>0.868812874155382</v>
          </cell>
          <cell r="E464">
            <v>11057.930631553929</v>
          </cell>
          <cell r="G464" t="str">
            <v>GSD</v>
          </cell>
          <cell r="H464">
            <v>10</v>
          </cell>
          <cell r="I464">
            <v>1</v>
          </cell>
          <cell r="J464">
            <v>1</v>
          </cell>
          <cell r="K464">
            <v>1</v>
          </cell>
          <cell r="L464">
            <v>1</v>
          </cell>
          <cell r="M464">
            <v>1</v>
          </cell>
          <cell r="N464">
            <v>1</v>
          </cell>
          <cell r="O464">
            <v>1</v>
          </cell>
          <cell r="P464">
            <v>1</v>
          </cell>
          <cell r="Q464">
            <v>1</v>
          </cell>
          <cell r="R464">
            <v>1</v>
          </cell>
          <cell r="S464">
            <v>1</v>
          </cell>
          <cell r="T464">
            <v>1</v>
          </cell>
          <cell r="U464">
            <v>67</v>
          </cell>
          <cell r="W464">
            <v>3939.3156310246409</v>
          </cell>
        </row>
        <row r="465">
          <cell r="A465" t="str">
            <v>INL415</v>
          </cell>
          <cell r="B465" t="str">
            <v>Drives - Process Controls (batch + site)</v>
          </cell>
          <cell r="C465">
            <v>1</v>
          </cell>
          <cell r="D465">
            <v>0.91648120272382394</v>
          </cell>
          <cell r="E465">
            <v>8444.3381120136564</v>
          </cell>
          <cell r="G465" t="str">
            <v>GSD</v>
          </cell>
          <cell r="H465">
            <v>10</v>
          </cell>
          <cell r="I465">
            <v>1</v>
          </cell>
          <cell r="J465">
            <v>1</v>
          </cell>
          <cell r="K465">
            <v>1</v>
          </cell>
          <cell r="L465">
            <v>1</v>
          </cell>
          <cell r="M465">
            <v>1</v>
          </cell>
          <cell r="N465">
            <v>1</v>
          </cell>
          <cell r="O465">
            <v>1</v>
          </cell>
          <cell r="P465">
            <v>1</v>
          </cell>
          <cell r="Q465">
            <v>1</v>
          </cell>
          <cell r="R465">
            <v>1</v>
          </cell>
          <cell r="S465">
            <v>1</v>
          </cell>
          <cell r="T465">
            <v>1</v>
          </cell>
          <cell r="U465">
            <v>67</v>
          </cell>
          <cell r="W465">
            <v>5752.2236426124073</v>
          </cell>
        </row>
        <row r="466">
          <cell r="A466" t="str">
            <v>INL416</v>
          </cell>
          <cell r="B466" t="str">
            <v>Process Drives - ASD</v>
          </cell>
          <cell r="C466">
            <v>1</v>
          </cell>
          <cell r="D466">
            <v>0.91844549316984925</v>
          </cell>
          <cell r="E466">
            <v>9755.7350037274118</v>
          </cell>
          <cell r="G466" t="str">
            <v>GSD</v>
          </cell>
          <cell r="H466">
            <v>10</v>
          </cell>
          <cell r="I466">
            <v>1</v>
          </cell>
          <cell r="J466">
            <v>1</v>
          </cell>
          <cell r="K466">
            <v>1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1</v>
          </cell>
          <cell r="Q466">
            <v>1</v>
          </cell>
          <cell r="R466">
            <v>1</v>
          </cell>
          <cell r="S466">
            <v>1</v>
          </cell>
          <cell r="T466">
            <v>1</v>
          </cell>
          <cell r="U466">
            <v>67</v>
          </cell>
          <cell r="W466">
            <v>3120.1300756393102</v>
          </cell>
        </row>
        <row r="467">
          <cell r="A467" t="str">
            <v>INL417</v>
          </cell>
          <cell r="B467" t="str">
            <v>O&amp;M - Extruders/Injection Moulding</v>
          </cell>
          <cell r="C467">
            <v>1</v>
          </cell>
          <cell r="D467">
            <v>0.89862495826290889</v>
          </cell>
          <cell r="E467">
            <v>7186.0972571215016</v>
          </cell>
          <cell r="G467" t="str">
            <v>GSD</v>
          </cell>
          <cell r="H467">
            <v>12</v>
          </cell>
          <cell r="I467">
            <v>1</v>
          </cell>
          <cell r="J467">
            <v>1</v>
          </cell>
          <cell r="K467">
            <v>1</v>
          </cell>
          <cell r="L467">
            <v>1</v>
          </cell>
          <cell r="M467">
            <v>1</v>
          </cell>
          <cell r="N467">
            <v>1</v>
          </cell>
          <cell r="O467">
            <v>1</v>
          </cell>
          <cell r="P467">
            <v>1</v>
          </cell>
          <cell r="Q467">
            <v>1</v>
          </cell>
          <cell r="R467">
            <v>1</v>
          </cell>
          <cell r="S467">
            <v>1</v>
          </cell>
          <cell r="T467">
            <v>1</v>
          </cell>
          <cell r="U467">
            <v>67</v>
          </cell>
          <cell r="W467">
            <v>343.21017670818827</v>
          </cell>
        </row>
        <row r="468">
          <cell r="A468" t="str">
            <v>INL418</v>
          </cell>
          <cell r="B468" t="str">
            <v>Extruders/injection Moulding-multipump</v>
          </cell>
          <cell r="C468">
            <v>1</v>
          </cell>
          <cell r="D468">
            <v>0.89862495826290878</v>
          </cell>
          <cell r="E468">
            <v>7186.0972571215007</v>
          </cell>
          <cell r="G468" t="str">
            <v>GSD</v>
          </cell>
          <cell r="H468">
            <v>12</v>
          </cell>
          <cell r="I468">
            <v>1</v>
          </cell>
          <cell r="J468">
            <v>1</v>
          </cell>
          <cell r="K468">
            <v>1</v>
          </cell>
          <cell r="L468">
            <v>1</v>
          </cell>
          <cell r="M468">
            <v>1</v>
          </cell>
          <cell r="N468">
            <v>1</v>
          </cell>
          <cell r="O468">
            <v>1</v>
          </cell>
          <cell r="P468">
            <v>1</v>
          </cell>
          <cell r="Q468">
            <v>1</v>
          </cell>
          <cell r="R468">
            <v>1</v>
          </cell>
          <cell r="S468">
            <v>1</v>
          </cell>
          <cell r="T468">
            <v>1</v>
          </cell>
          <cell r="U468">
            <v>67</v>
          </cell>
          <cell r="W468">
            <v>1916.044963839433</v>
          </cell>
        </row>
        <row r="469">
          <cell r="A469" t="str">
            <v>INL419</v>
          </cell>
          <cell r="B469" t="str">
            <v>Direct drive Extruders</v>
          </cell>
          <cell r="C469">
            <v>1</v>
          </cell>
          <cell r="D469">
            <v>0.89862495826290867</v>
          </cell>
          <cell r="E469">
            <v>7186.0972571214998</v>
          </cell>
          <cell r="G469" t="str">
            <v>GSD</v>
          </cell>
          <cell r="H469">
            <v>12</v>
          </cell>
          <cell r="I469">
            <v>1</v>
          </cell>
          <cell r="J469">
            <v>1</v>
          </cell>
          <cell r="K469">
            <v>1</v>
          </cell>
          <cell r="L469">
            <v>1</v>
          </cell>
          <cell r="M469">
            <v>1</v>
          </cell>
          <cell r="N469">
            <v>1</v>
          </cell>
          <cell r="O469">
            <v>1</v>
          </cell>
          <cell r="P469">
            <v>1</v>
          </cell>
          <cell r="Q469">
            <v>1</v>
          </cell>
          <cell r="R469">
            <v>1</v>
          </cell>
          <cell r="S469">
            <v>1</v>
          </cell>
          <cell r="T469">
            <v>1</v>
          </cell>
          <cell r="U469">
            <v>67</v>
          </cell>
          <cell r="W469">
            <v>2900.5732431466122</v>
          </cell>
        </row>
        <row r="470">
          <cell r="A470" t="str">
            <v>INL420</v>
          </cell>
          <cell r="B470" t="str">
            <v>Injection Moulding - Impulse Cooling</v>
          </cell>
          <cell r="C470">
            <v>1</v>
          </cell>
          <cell r="D470">
            <v>0.89862495826290878</v>
          </cell>
          <cell r="E470">
            <v>7186.0972571215016</v>
          </cell>
          <cell r="G470" t="str">
            <v>GSD</v>
          </cell>
          <cell r="H470">
            <v>12</v>
          </cell>
          <cell r="I470">
            <v>1</v>
          </cell>
          <cell r="J470">
            <v>1</v>
          </cell>
          <cell r="K470">
            <v>1</v>
          </cell>
          <cell r="L470">
            <v>1</v>
          </cell>
          <cell r="M470">
            <v>1</v>
          </cell>
          <cell r="N470">
            <v>1</v>
          </cell>
          <cell r="O470">
            <v>1</v>
          </cell>
          <cell r="P470">
            <v>1</v>
          </cell>
          <cell r="Q470">
            <v>1</v>
          </cell>
          <cell r="R470">
            <v>1</v>
          </cell>
          <cell r="S470">
            <v>1</v>
          </cell>
          <cell r="T470">
            <v>1</v>
          </cell>
          <cell r="U470">
            <v>67</v>
          </cell>
          <cell r="W470">
            <v>2307.0198100017819</v>
          </cell>
        </row>
        <row r="471">
          <cell r="A471" t="str">
            <v>INL421</v>
          </cell>
          <cell r="B471" t="str">
            <v>Injection Moulding - Direct drive</v>
          </cell>
          <cell r="C471">
            <v>1</v>
          </cell>
          <cell r="D471">
            <v>0.89862495826290867</v>
          </cell>
          <cell r="E471">
            <v>7186.0972571215016</v>
          </cell>
          <cell r="G471" t="str">
            <v>GSD</v>
          </cell>
          <cell r="H471">
            <v>12</v>
          </cell>
          <cell r="I471">
            <v>1</v>
          </cell>
          <cell r="J471">
            <v>1</v>
          </cell>
          <cell r="K471">
            <v>1</v>
          </cell>
          <cell r="L471">
            <v>1</v>
          </cell>
          <cell r="M471">
            <v>1</v>
          </cell>
          <cell r="N471">
            <v>1</v>
          </cell>
          <cell r="O471">
            <v>1</v>
          </cell>
          <cell r="P471">
            <v>1</v>
          </cell>
          <cell r="Q471">
            <v>1</v>
          </cell>
          <cell r="R471">
            <v>1</v>
          </cell>
          <cell r="S471">
            <v>1</v>
          </cell>
          <cell r="T471">
            <v>1</v>
          </cell>
          <cell r="U471">
            <v>67</v>
          </cell>
          <cell r="W471">
            <v>3689.1399983167084</v>
          </cell>
        </row>
        <row r="472">
          <cell r="A472" t="str">
            <v>INL422</v>
          </cell>
          <cell r="B472" t="str">
            <v>Efficient grinding</v>
          </cell>
          <cell r="C472">
            <v>1</v>
          </cell>
          <cell r="D472">
            <v>0.95942376878651214</v>
          </cell>
          <cell r="E472">
            <v>8601.8949893642748</v>
          </cell>
          <cell r="G472" t="str">
            <v>GSD</v>
          </cell>
          <cell r="H472">
            <v>15</v>
          </cell>
          <cell r="I472">
            <v>1</v>
          </cell>
          <cell r="J472">
            <v>1</v>
          </cell>
          <cell r="K472">
            <v>1</v>
          </cell>
          <cell r="L472">
            <v>1</v>
          </cell>
          <cell r="M472">
            <v>1</v>
          </cell>
          <cell r="N472">
            <v>1</v>
          </cell>
          <cell r="O472">
            <v>1</v>
          </cell>
          <cell r="P472">
            <v>1</v>
          </cell>
          <cell r="Q472">
            <v>1</v>
          </cell>
          <cell r="R472">
            <v>1</v>
          </cell>
          <cell r="S472">
            <v>1</v>
          </cell>
          <cell r="T472">
            <v>1</v>
          </cell>
          <cell r="U472">
            <v>67</v>
          </cell>
          <cell r="W472">
            <v>8158.587722215716</v>
          </cell>
        </row>
        <row r="473">
          <cell r="A473" t="str">
            <v>INL423</v>
          </cell>
          <cell r="B473" t="str">
            <v>Process control</v>
          </cell>
          <cell r="C473">
            <v>1</v>
          </cell>
          <cell r="D473">
            <v>0.95942376878651214</v>
          </cell>
          <cell r="E473">
            <v>8601.8949893642748</v>
          </cell>
          <cell r="G473" t="str">
            <v>GSD</v>
          </cell>
          <cell r="H473">
            <v>10</v>
          </cell>
          <cell r="I473">
            <v>1</v>
          </cell>
          <cell r="J473">
            <v>1</v>
          </cell>
          <cell r="K473">
            <v>1</v>
          </cell>
          <cell r="L473">
            <v>1</v>
          </cell>
          <cell r="M473">
            <v>1</v>
          </cell>
          <cell r="N473">
            <v>1</v>
          </cell>
          <cell r="O473">
            <v>1</v>
          </cell>
          <cell r="P473">
            <v>1</v>
          </cell>
          <cell r="Q473">
            <v>1</v>
          </cell>
          <cell r="R473">
            <v>1</v>
          </cell>
          <cell r="S473">
            <v>1</v>
          </cell>
          <cell r="T473">
            <v>1</v>
          </cell>
          <cell r="U473">
            <v>67</v>
          </cell>
          <cell r="W473">
            <v>872.11087736569311</v>
          </cell>
        </row>
        <row r="474">
          <cell r="A474" t="str">
            <v>INL424</v>
          </cell>
          <cell r="B474" t="str">
            <v>Process optimization</v>
          </cell>
          <cell r="C474">
            <v>1</v>
          </cell>
          <cell r="D474">
            <v>0.95942376878651214</v>
          </cell>
          <cell r="E474">
            <v>8601.8949893642748</v>
          </cell>
          <cell r="G474" t="str">
            <v>GSD</v>
          </cell>
          <cell r="H474">
            <v>10</v>
          </cell>
          <cell r="I474">
            <v>1</v>
          </cell>
          <cell r="J474">
            <v>1</v>
          </cell>
          <cell r="K474">
            <v>1</v>
          </cell>
          <cell r="L474">
            <v>1</v>
          </cell>
          <cell r="M474">
            <v>1</v>
          </cell>
          <cell r="N474">
            <v>1</v>
          </cell>
          <cell r="O474">
            <v>1</v>
          </cell>
          <cell r="P474">
            <v>1</v>
          </cell>
          <cell r="Q474">
            <v>1</v>
          </cell>
          <cell r="R474">
            <v>1</v>
          </cell>
          <cell r="S474">
            <v>1</v>
          </cell>
          <cell r="T474">
            <v>1</v>
          </cell>
          <cell r="U474">
            <v>67</v>
          </cell>
          <cell r="W474">
            <v>2458.5439896298271</v>
          </cell>
        </row>
        <row r="475">
          <cell r="A475" t="str">
            <v>INL425</v>
          </cell>
          <cell r="B475" t="str">
            <v>Drives - Process Control</v>
          </cell>
          <cell r="C475">
            <v>1</v>
          </cell>
          <cell r="D475">
            <v>0.92120696522957735</v>
          </cell>
          <cell r="E475">
            <v>5673.1887151227693</v>
          </cell>
          <cell r="G475" t="str">
            <v>GSD</v>
          </cell>
          <cell r="H475">
            <v>15</v>
          </cell>
          <cell r="I475">
            <v>1</v>
          </cell>
          <cell r="J475">
            <v>1</v>
          </cell>
          <cell r="K475">
            <v>1</v>
          </cell>
          <cell r="L475">
            <v>1</v>
          </cell>
          <cell r="M475">
            <v>1</v>
          </cell>
          <cell r="N475">
            <v>1</v>
          </cell>
          <cell r="O475">
            <v>1</v>
          </cell>
          <cell r="P475">
            <v>1</v>
          </cell>
          <cell r="Q475">
            <v>1</v>
          </cell>
          <cell r="R475">
            <v>1</v>
          </cell>
          <cell r="S475">
            <v>1</v>
          </cell>
          <cell r="T475">
            <v>1</v>
          </cell>
          <cell r="U475">
            <v>67</v>
          </cell>
          <cell r="W475">
            <v>1719.8670936854019</v>
          </cell>
        </row>
        <row r="476">
          <cell r="A476" t="str">
            <v>INL426</v>
          </cell>
          <cell r="B476" t="str">
            <v>Efficient drives - rolling</v>
          </cell>
          <cell r="C476">
            <v>1</v>
          </cell>
          <cell r="D476">
            <v>0.92120696522957746</v>
          </cell>
          <cell r="E476">
            <v>5673.188715122772</v>
          </cell>
          <cell r="G476" t="str">
            <v>GSD</v>
          </cell>
          <cell r="H476">
            <v>10</v>
          </cell>
          <cell r="I476">
            <v>1</v>
          </cell>
          <cell r="J476">
            <v>1</v>
          </cell>
          <cell r="K476">
            <v>1</v>
          </cell>
          <cell r="L476">
            <v>1</v>
          </cell>
          <cell r="M476">
            <v>1</v>
          </cell>
          <cell r="N476">
            <v>1</v>
          </cell>
          <cell r="O476">
            <v>1</v>
          </cell>
          <cell r="P476">
            <v>1</v>
          </cell>
          <cell r="Q476">
            <v>1</v>
          </cell>
          <cell r="R476">
            <v>1</v>
          </cell>
          <cell r="S476">
            <v>1</v>
          </cell>
          <cell r="T476">
            <v>1</v>
          </cell>
          <cell r="U476">
            <v>67</v>
          </cell>
          <cell r="W476">
            <v>884.23591357862415</v>
          </cell>
        </row>
        <row r="477">
          <cell r="A477" t="str">
            <v>INL427</v>
          </cell>
          <cell r="B477" t="str">
            <v>Drives - Optimization process (M&amp;T)</v>
          </cell>
          <cell r="C477">
            <v>1</v>
          </cell>
          <cell r="D477">
            <v>0.78784494814955153</v>
          </cell>
          <cell r="E477">
            <v>6032.9946077836357</v>
          </cell>
          <cell r="G477" t="str">
            <v>GSD</v>
          </cell>
          <cell r="H477">
            <v>10</v>
          </cell>
          <cell r="I477">
            <v>1</v>
          </cell>
          <cell r="J477">
            <v>1</v>
          </cell>
          <cell r="K477">
            <v>1</v>
          </cell>
          <cell r="L477">
            <v>1</v>
          </cell>
          <cell r="M477">
            <v>1</v>
          </cell>
          <cell r="N477">
            <v>1</v>
          </cell>
          <cell r="O477">
            <v>1</v>
          </cell>
          <cell r="P477">
            <v>1</v>
          </cell>
          <cell r="Q477">
            <v>1</v>
          </cell>
          <cell r="R477">
            <v>1</v>
          </cell>
          <cell r="S477">
            <v>1</v>
          </cell>
          <cell r="T477">
            <v>1</v>
          </cell>
          <cell r="U477">
            <v>67</v>
          </cell>
          <cell r="W477">
            <v>463.00722954432314</v>
          </cell>
        </row>
        <row r="478">
          <cell r="A478" t="str">
            <v>INL428</v>
          </cell>
          <cell r="B478" t="str">
            <v>Drives - Scheduling</v>
          </cell>
          <cell r="C478">
            <v>1</v>
          </cell>
          <cell r="D478">
            <v>4.5567800563720251</v>
          </cell>
          <cell r="E478">
            <v>36534.219537219957</v>
          </cell>
          <cell r="G478" t="str">
            <v>GSD</v>
          </cell>
          <cell r="H478">
            <v>10</v>
          </cell>
          <cell r="I478">
            <v>1</v>
          </cell>
          <cell r="J478">
            <v>1</v>
          </cell>
          <cell r="K478">
            <v>1</v>
          </cell>
          <cell r="L478">
            <v>1</v>
          </cell>
          <cell r="M478">
            <v>1</v>
          </cell>
          <cell r="N478">
            <v>1</v>
          </cell>
          <cell r="O478">
            <v>1</v>
          </cell>
          <cell r="P478">
            <v>1</v>
          </cell>
          <cell r="Q478">
            <v>1</v>
          </cell>
          <cell r="R478">
            <v>1</v>
          </cell>
          <cell r="S478">
            <v>1</v>
          </cell>
          <cell r="T478">
            <v>1</v>
          </cell>
          <cell r="U478">
            <v>67</v>
          </cell>
          <cell r="W478">
            <v>6841.9951596529936</v>
          </cell>
        </row>
        <row r="479">
          <cell r="A479" t="str">
            <v>INL429</v>
          </cell>
          <cell r="B479" t="str">
            <v>Machinery</v>
          </cell>
          <cell r="C479">
            <v>1</v>
          </cell>
          <cell r="D479">
            <v>0.80595727345329693</v>
          </cell>
          <cell r="E479">
            <v>6323.4194625743839</v>
          </cell>
          <cell r="G479" t="str">
            <v>GSD</v>
          </cell>
          <cell r="H479">
            <v>10</v>
          </cell>
          <cell r="I479">
            <v>1</v>
          </cell>
          <cell r="J479">
            <v>1</v>
          </cell>
          <cell r="K479">
            <v>1</v>
          </cell>
          <cell r="L479">
            <v>1</v>
          </cell>
          <cell r="M479">
            <v>1</v>
          </cell>
          <cell r="N479">
            <v>1</v>
          </cell>
          <cell r="O479">
            <v>1</v>
          </cell>
          <cell r="P479">
            <v>1</v>
          </cell>
          <cell r="Q479">
            <v>1</v>
          </cell>
          <cell r="R479">
            <v>1</v>
          </cell>
          <cell r="S479">
            <v>1</v>
          </cell>
          <cell r="T479">
            <v>1</v>
          </cell>
          <cell r="U479">
            <v>67</v>
          </cell>
          <cell r="W479">
            <v>1100.3027057834606</v>
          </cell>
        </row>
        <row r="480">
          <cell r="A480" t="str">
            <v>INL430</v>
          </cell>
          <cell r="B480" t="str">
            <v>Efficient Machinery</v>
          </cell>
          <cell r="C480">
            <v>1</v>
          </cell>
          <cell r="D480">
            <v>0.96807811218431628</v>
          </cell>
          <cell r="E480">
            <v>8453.5393759008948</v>
          </cell>
          <cell r="G480" t="str">
            <v>GSD</v>
          </cell>
          <cell r="H480">
            <v>10</v>
          </cell>
          <cell r="I480">
            <v>1</v>
          </cell>
          <cell r="J480">
            <v>1</v>
          </cell>
          <cell r="K480">
            <v>1</v>
          </cell>
          <cell r="L480">
            <v>1</v>
          </cell>
          <cell r="M480">
            <v>1</v>
          </cell>
          <cell r="N480">
            <v>1</v>
          </cell>
          <cell r="O480">
            <v>1</v>
          </cell>
          <cell r="P480">
            <v>1</v>
          </cell>
          <cell r="Q480">
            <v>1</v>
          </cell>
          <cell r="R480">
            <v>1</v>
          </cell>
          <cell r="S480">
            <v>1</v>
          </cell>
          <cell r="T480">
            <v>1</v>
          </cell>
          <cell r="U480">
            <v>67</v>
          </cell>
          <cell r="W480">
            <v>1488.937978784498</v>
          </cell>
        </row>
        <row r="481">
          <cell r="A481" t="str">
            <v>INL501</v>
          </cell>
          <cell r="B481" t="str">
            <v>Bakery - Process</v>
          </cell>
          <cell r="C481">
            <v>1</v>
          </cell>
          <cell r="D481">
            <v>0.91535993749098254</v>
          </cell>
          <cell r="E481">
            <v>7426.6717823769732</v>
          </cell>
          <cell r="G481" t="str">
            <v>GSD</v>
          </cell>
          <cell r="H481">
            <v>15</v>
          </cell>
          <cell r="I481">
            <v>1</v>
          </cell>
          <cell r="J481">
            <v>1</v>
          </cell>
          <cell r="K481">
            <v>1</v>
          </cell>
          <cell r="L481">
            <v>1</v>
          </cell>
          <cell r="M481">
            <v>1</v>
          </cell>
          <cell r="N481">
            <v>1</v>
          </cell>
          <cell r="O481">
            <v>1</v>
          </cell>
          <cell r="P481">
            <v>1</v>
          </cell>
          <cell r="Q481">
            <v>1</v>
          </cell>
          <cell r="R481">
            <v>1</v>
          </cell>
          <cell r="S481">
            <v>1</v>
          </cell>
          <cell r="T481">
            <v>1</v>
          </cell>
          <cell r="U481">
            <v>67</v>
          </cell>
          <cell r="W481">
            <v>749.13081117173294</v>
          </cell>
        </row>
        <row r="482">
          <cell r="A482" t="str">
            <v>INL502</v>
          </cell>
          <cell r="B482" t="str">
            <v>Drying (UV/IR)</v>
          </cell>
          <cell r="C482">
            <v>1</v>
          </cell>
          <cell r="D482">
            <v>2.2350905709200788</v>
          </cell>
          <cell r="E482">
            <v>7060.848424447674</v>
          </cell>
          <cell r="G482" t="str">
            <v>GSD</v>
          </cell>
          <cell r="H482">
            <v>8</v>
          </cell>
          <cell r="I482">
            <v>1</v>
          </cell>
          <cell r="J482">
            <v>1</v>
          </cell>
          <cell r="K482">
            <v>1</v>
          </cell>
          <cell r="L482">
            <v>1</v>
          </cell>
          <cell r="M482">
            <v>1</v>
          </cell>
          <cell r="N482">
            <v>1</v>
          </cell>
          <cell r="O482">
            <v>1</v>
          </cell>
          <cell r="P482">
            <v>1</v>
          </cell>
          <cell r="Q482">
            <v>1</v>
          </cell>
          <cell r="R482">
            <v>1</v>
          </cell>
          <cell r="S482">
            <v>1</v>
          </cell>
          <cell r="T482">
            <v>1</v>
          </cell>
          <cell r="U482">
            <v>67</v>
          </cell>
          <cell r="W482">
            <v>1612.3744487645336</v>
          </cell>
        </row>
        <row r="483">
          <cell r="A483" t="str">
            <v>INL503</v>
          </cell>
          <cell r="B483" t="str">
            <v>Heat Pumps - Drying</v>
          </cell>
          <cell r="C483">
            <v>1</v>
          </cell>
          <cell r="D483">
            <v>0.93438293329542943</v>
          </cell>
          <cell r="E483">
            <v>5759.3018198007012</v>
          </cell>
          <cell r="G483" t="str">
            <v>GSD</v>
          </cell>
          <cell r="H483">
            <v>15</v>
          </cell>
          <cell r="I483">
            <v>1</v>
          </cell>
          <cell r="J483">
            <v>1</v>
          </cell>
          <cell r="K483">
            <v>1</v>
          </cell>
          <cell r="L483">
            <v>1</v>
          </cell>
          <cell r="M483">
            <v>1</v>
          </cell>
          <cell r="N483">
            <v>1</v>
          </cell>
          <cell r="O483">
            <v>1</v>
          </cell>
          <cell r="P483">
            <v>1</v>
          </cell>
          <cell r="Q483">
            <v>1</v>
          </cell>
          <cell r="R483">
            <v>1</v>
          </cell>
          <cell r="S483">
            <v>1</v>
          </cell>
          <cell r="T483">
            <v>1</v>
          </cell>
          <cell r="U483">
            <v>67</v>
          </cell>
          <cell r="W483">
            <v>3827.7796664440402</v>
          </cell>
        </row>
        <row r="484">
          <cell r="A484" t="str">
            <v>INL504</v>
          </cell>
          <cell r="B484" t="str">
            <v>Top-heating (glass)</v>
          </cell>
          <cell r="C484">
            <v>1</v>
          </cell>
          <cell r="D484">
            <v>0.95942376878651192</v>
          </cell>
          <cell r="E484">
            <v>8601.8949893642712</v>
          </cell>
          <cell r="G484" t="str">
            <v>GSD</v>
          </cell>
          <cell r="H484">
            <v>8</v>
          </cell>
          <cell r="I484">
            <v>1</v>
          </cell>
          <cell r="J484">
            <v>1</v>
          </cell>
          <cell r="K484">
            <v>1</v>
          </cell>
          <cell r="L484">
            <v>1</v>
          </cell>
          <cell r="M484">
            <v>1</v>
          </cell>
          <cell r="N484">
            <v>1</v>
          </cell>
          <cell r="O484">
            <v>1</v>
          </cell>
          <cell r="P484">
            <v>1</v>
          </cell>
          <cell r="Q484">
            <v>1</v>
          </cell>
          <cell r="R484">
            <v>1</v>
          </cell>
          <cell r="S484">
            <v>1</v>
          </cell>
          <cell r="T484">
            <v>1</v>
          </cell>
          <cell r="U484">
            <v>67</v>
          </cell>
          <cell r="W484">
            <v>843.6812173249516</v>
          </cell>
        </row>
        <row r="485">
          <cell r="A485" t="str">
            <v>INL505</v>
          </cell>
          <cell r="B485" t="str">
            <v>Efficient electric melting</v>
          </cell>
          <cell r="C485">
            <v>1</v>
          </cell>
          <cell r="D485">
            <v>0.92120696522957712</v>
          </cell>
          <cell r="E485">
            <v>5673.1887151227711</v>
          </cell>
          <cell r="G485" t="str">
            <v>GSD</v>
          </cell>
          <cell r="H485">
            <v>20</v>
          </cell>
          <cell r="I485">
            <v>1</v>
          </cell>
          <cell r="J485">
            <v>1</v>
          </cell>
          <cell r="K485">
            <v>1</v>
          </cell>
          <cell r="L485">
            <v>1</v>
          </cell>
          <cell r="M485">
            <v>1</v>
          </cell>
          <cell r="N485">
            <v>1</v>
          </cell>
          <cell r="O485">
            <v>1</v>
          </cell>
          <cell r="P485">
            <v>1</v>
          </cell>
          <cell r="Q485">
            <v>1</v>
          </cell>
          <cell r="R485">
            <v>1</v>
          </cell>
          <cell r="S485">
            <v>1</v>
          </cell>
          <cell r="T485">
            <v>1</v>
          </cell>
          <cell r="U485">
            <v>67</v>
          </cell>
          <cell r="W485">
            <v>1755.7385487187862</v>
          </cell>
        </row>
        <row r="486">
          <cell r="A486" t="str">
            <v>INL506</v>
          </cell>
          <cell r="B486" t="str">
            <v>Intelligent extruder (DOE)</v>
          </cell>
          <cell r="C486">
            <v>1</v>
          </cell>
          <cell r="D486">
            <v>0.92120696522957723</v>
          </cell>
          <cell r="E486">
            <v>5673.1887151227702</v>
          </cell>
          <cell r="G486" t="str">
            <v>GSD</v>
          </cell>
          <cell r="H486">
            <v>10</v>
          </cell>
          <cell r="I486">
            <v>1</v>
          </cell>
          <cell r="J486">
            <v>1</v>
          </cell>
          <cell r="K486">
            <v>1</v>
          </cell>
          <cell r="L486">
            <v>1</v>
          </cell>
          <cell r="M486">
            <v>1</v>
          </cell>
          <cell r="N486">
            <v>1</v>
          </cell>
          <cell r="O486">
            <v>1</v>
          </cell>
          <cell r="P486">
            <v>1</v>
          </cell>
          <cell r="Q486">
            <v>1</v>
          </cell>
          <cell r="R486">
            <v>1</v>
          </cell>
          <cell r="S486">
            <v>1</v>
          </cell>
          <cell r="T486">
            <v>1</v>
          </cell>
          <cell r="U486">
            <v>67</v>
          </cell>
          <cell r="W486">
            <v>4765.1630467039604</v>
          </cell>
        </row>
        <row r="487">
          <cell r="A487" t="str">
            <v>INL507</v>
          </cell>
          <cell r="B487" t="str">
            <v>Near Net Shape Casting</v>
          </cell>
          <cell r="C487">
            <v>1</v>
          </cell>
          <cell r="D487">
            <v>0.92120696522957712</v>
          </cell>
          <cell r="E487">
            <v>5673.1887151227693</v>
          </cell>
          <cell r="G487" t="str">
            <v>GSD</v>
          </cell>
          <cell r="H487">
            <v>15</v>
          </cell>
          <cell r="I487">
            <v>1</v>
          </cell>
          <cell r="J487">
            <v>1</v>
          </cell>
          <cell r="K487">
            <v>1</v>
          </cell>
          <cell r="L487">
            <v>1</v>
          </cell>
          <cell r="M487">
            <v>1</v>
          </cell>
          <cell r="N487">
            <v>1</v>
          </cell>
          <cell r="O487">
            <v>1</v>
          </cell>
          <cell r="P487">
            <v>1</v>
          </cell>
          <cell r="Q487">
            <v>1</v>
          </cell>
          <cell r="R487">
            <v>1</v>
          </cell>
          <cell r="S487">
            <v>1</v>
          </cell>
          <cell r="T487">
            <v>1</v>
          </cell>
          <cell r="U487">
            <v>67</v>
          </cell>
          <cell r="W487">
            <v>520.69143232546048</v>
          </cell>
        </row>
        <row r="488">
          <cell r="A488" t="str">
            <v>INL508</v>
          </cell>
          <cell r="B488" t="str">
            <v>Heating - Process Control</v>
          </cell>
          <cell r="C488">
            <v>1</v>
          </cell>
          <cell r="D488">
            <v>0.92120696522957701</v>
          </cell>
          <cell r="E488">
            <v>5673.1887151227711</v>
          </cell>
          <cell r="G488" t="str">
            <v>GSD</v>
          </cell>
          <cell r="H488">
            <v>15</v>
          </cell>
          <cell r="I488">
            <v>1</v>
          </cell>
          <cell r="J488">
            <v>1</v>
          </cell>
          <cell r="K488">
            <v>1</v>
          </cell>
          <cell r="L488">
            <v>1</v>
          </cell>
          <cell r="M488">
            <v>1</v>
          </cell>
          <cell r="N488">
            <v>1</v>
          </cell>
          <cell r="O488">
            <v>1</v>
          </cell>
          <cell r="P488">
            <v>1</v>
          </cell>
          <cell r="Q488">
            <v>1</v>
          </cell>
          <cell r="R488">
            <v>1</v>
          </cell>
          <cell r="S488">
            <v>1</v>
          </cell>
          <cell r="T488">
            <v>1</v>
          </cell>
          <cell r="U488">
            <v>67</v>
          </cell>
          <cell r="W488">
            <v>1721.4485375100251</v>
          </cell>
        </row>
        <row r="489">
          <cell r="A489" t="str">
            <v>INL509</v>
          </cell>
          <cell r="B489" t="str">
            <v>Efficient Curing ovens</v>
          </cell>
          <cell r="C489">
            <v>1</v>
          </cell>
          <cell r="D489">
            <v>0.83297741324180008</v>
          </cell>
          <cell r="E489">
            <v>6678.4394481288009</v>
          </cell>
          <cell r="G489" t="str">
            <v>GSD</v>
          </cell>
          <cell r="H489">
            <v>15</v>
          </cell>
          <cell r="I489">
            <v>1</v>
          </cell>
          <cell r="J489">
            <v>1</v>
          </cell>
          <cell r="K489">
            <v>1</v>
          </cell>
          <cell r="L489">
            <v>1</v>
          </cell>
          <cell r="M489">
            <v>1</v>
          </cell>
          <cell r="N489">
            <v>1</v>
          </cell>
          <cell r="O489">
            <v>1</v>
          </cell>
          <cell r="P489">
            <v>1</v>
          </cell>
          <cell r="Q489">
            <v>1</v>
          </cell>
          <cell r="R489">
            <v>1</v>
          </cell>
          <cell r="S489">
            <v>1</v>
          </cell>
          <cell r="T489">
            <v>1</v>
          </cell>
          <cell r="U489">
            <v>67</v>
          </cell>
          <cell r="W489">
            <v>2311.7168606648461</v>
          </cell>
        </row>
        <row r="490">
          <cell r="A490" t="str">
            <v>INL510</v>
          </cell>
          <cell r="B490" t="str">
            <v>Heating - Optimization process (M&amp;T)</v>
          </cell>
          <cell r="C490">
            <v>1</v>
          </cell>
          <cell r="D490">
            <v>0.76907530931289791</v>
          </cell>
          <cell r="E490">
            <v>5557.2154329292534</v>
          </cell>
          <cell r="G490" t="str">
            <v>GSD</v>
          </cell>
          <cell r="H490">
            <v>10</v>
          </cell>
          <cell r="I490">
            <v>1</v>
          </cell>
          <cell r="J490">
            <v>1</v>
          </cell>
          <cell r="K490">
            <v>1</v>
          </cell>
          <cell r="L490">
            <v>1</v>
          </cell>
          <cell r="M490">
            <v>1</v>
          </cell>
          <cell r="N490">
            <v>1</v>
          </cell>
          <cell r="O490">
            <v>1</v>
          </cell>
          <cell r="P490">
            <v>1</v>
          </cell>
          <cell r="Q490">
            <v>1</v>
          </cell>
          <cell r="R490">
            <v>1</v>
          </cell>
          <cell r="S490">
            <v>1</v>
          </cell>
          <cell r="T490">
            <v>1</v>
          </cell>
          <cell r="U490">
            <v>67</v>
          </cell>
          <cell r="W490">
            <v>425.99254100812072</v>
          </cell>
        </row>
        <row r="491">
          <cell r="A491" t="str">
            <v>INL511</v>
          </cell>
          <cell r="B491" t="str">
            <v>Heating - Scheduling</v>
          </cell>
          <cell r="C491">
            <v>1</v>
          </cell>
          <cell r="D491">
            <v>4.0147317028916421</v>
          </cell>
          <cell r="E491">
            <v>29195.451118590459</v>
          </cell>
          <cell r="G491" t="str">
            <v>GSD</v>
          </cell>
          <cell r="H491">
            <v>10</v>
          </cell>
          <cell r="I491">
            <v>1</v>
          </cell>
          <cell r="J491">
            <v>1</v>
          </cell>
          <cell r="K491">
            <v>1</v>
          </cell>
          <cell r="L491">
            <v>1</v>
          </cell>
          <cell r="M491">
            <v>1</v>
          </cell>
          <cell r="N491">
            <v>1</v>
          </cell>
          <cell r="O491">
            <v>1</v>
          </cell>
          <cell r="P491">
            <v>1</v>
          </cell>
          <cell r="Q491">
            <v>1</v>
          </cell>
          <cell r="R491">
            <v>1</v>
          </cell>
          <cell r="S491">
            <v>1</v>
          </cell>
          <cell r="T491">
            <v>1</v>
          </cell>
          <cell r="U491">
            <v>67</v>
          </cell>
          <cell r="W491">
            <v>5272.4958055278676</v>
          </cell>
        </row>
        <row r="492">
          <cell r="A492" t="str">
            <v>INL551</v>
          </cell>
          <cell r="B492" t="str">
            <v>Efficient Refrigeration - Operations</v>
          </cell>
          <cell r="C492">
            <v>1</v>
          </cell>
          <cell r="D492">
            <v>0.54921595275113599</v>
          </cell>
          <cell r="E492">
            <v>5941.3375543203792</v>
          </cell>
          <cell r="G492" t="str">
            <v>GSD</v>
          </cell>
          <cell r="H492">
            <v>10</v>
          </cell>
          <cell r="I492">
            <v>1.0617283950617284</v>
          </cell>
          <cell r="J492">
            <v>1.0617283950617284</v>
          </cell>
          <cell r="K492">
            <v>1.0617283950617284</v>
          </cell>
          <cell r="L492">
            <v>1.0617283950617284</v>
          </cell>
          <cell r="M492">
            <v>1.0493827160493827</v>
          </cell>
          <cell r="N492">
            <v>1.0246913580246915</v>
          </cell>
          <cell r="O492">
            <v>1.0061728395061729</v>
          </cell>
          <cell r="P492">
            <v>1.0061728395061729</v>
          </cell>
          <cell r="Q492">
            <v>1.0123456790123457</v>
          </cell>
          <cell r="R492">
            <v>1.0246913580246915</v>
          </cell>
          <cell r="S492">
            <v>1.0432098765432098</v>
          </cell>
          <cell r="T492">
            <v>1.0617283950617284</v>
          </cell>
          <cell r="U492">
            <v>67</v>
          </cell>
          <cell r="W492">
            <v>325.7533429953192</v>
          </cell>
        </row>
        <row r="493">
          <cell r="A493" t="str">
            <v>INL552</v>
          </cell>
          <cell r="B493" t="str">
            <v>Optimization Refrigeration</v>
          </cell>
          <cell r="C493">
            <v>1</v>
          </cell>
          <cell r="D493">
            <v>0.54921595275113611</v>
          </cell>
          <cell r="E493">
            <v>5941.3375543203801</v>
          </cell>
          <cell r="G493" t="str">
            <v>GSD</v>
          </cell>
          <cell r="H493">
            <v>15</v>
          </cell>
          <cell r="I493">
            <v>1.0617283950617284</v>
          </cell>
          <cell r="J493">
            <v>1.0617283950617284</v>
          </cell>
          <cell r="K493">
            <v>1.0617283950617284</v>
          </cell>
          <cell r="L493">
            <v>1.0617283950617284</v>
          </cell>
          <cell r="M493">
            <v>1.0493827160493827</v>
          </cell>
          <cell r="N493">
            <v>1.0246913580246915</v>
          </cell>
          <cell r="O493">
            <v>1.0061728395061729</v>
          </cell>
          <cell r="P493">
            <v>1.0061728395061729</v>
          </cell>
          <cell r="Q493">
            <v>1.0123456790123457</v>
          </cell>
          <cell r="R493">
            <v>1.0246913580246915</v>
          </cell>
          <cell r="S493">
            <v>1.0432098765432098</v>
          </cell>
          <cell r="T493">
            <v>1.0617283950617284</v>
          </cell>
          <cell r="U493">
            <v>67</v>
          </cell>
          <cell r="W493">
            <v>2020.850873992189</v>
          </cell>
        </row>
        <row r="494">
          <cell r="A494" t="str">
            <v>INL601</v>
          </cell>
          <cell r="B494" t="str">
            <v>Other Process Controls (batch + site)</v>
          </cell>
          <cell r="C494">
            <v>1</v>
          </cell>
          <cell r="D494">
            <v>0.86881287415538233</v>
          </cell>
          <cell r="E494">
            <v>11057.930631553931</v>
          </cell>
          <cell r="G494" t="str">
            <v>GSD</v>
          </cell>
          <cell r="H494">
            <v>15</v>
          </cell>
          <cell r="I494">
            <v>1</v>
          </cell>
          <cell r="J494">
            <v>1</v>
          </cell>
          <cell r="K494">
            <v>1</v>
          </cell>
          <cell r="L494">
            <v>1</v>
          </cell>
          <cell r="M494">
            <v>1</v>
          </cell>
          <cell r="N494">
            <v>1</v>
          </cell>
          <cell r="O494">
            <v>1</v>
          </cell>
          <cell r="P494">
            <v>1</v>
          </cell>
          <cell r="Q494">
            <v>1</v>
          </cell>
          <cell r="R494">
            <v>1</v>
          </cell>
          <cell r="S494">
            <v>1</v>
          </cell>
          <cell r="T494">
            <v>1</v>
          </cell>
          <cell r="U494">
            <v>67</v>
          </cell>
          <cell r="W494">
            <v>3212.019216141885</v>
          </cell>
        </row>
        <row r="495">
          <cell r="A495" t="str">
            <v>INL602</v>
          </cell>
          <cell r="B495" t="str">
            <v>Efficient desalter</v>
          </cell>
          <cell r="C495">
            <v>1</v>
          </cell>
          <cell r="D495">
            <v>0.93930547161606326</v>
          </cell>
          <cell r="E495">
            <v>11487.097642159977</v>
          </cell>
          <cell r="G495" t="str">
            <v>GSD</v>
          </cell>
          <cell r="H495">
            <v>10</v>
          </cell>
          <cell r="I495">
            <v>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1</v>
          </cell>
          <cell r="O495">
            <v>1</v>
          </cell>
          <cell r="P495">
            <v>1</v>
          </cell>
          <cell r="Q495">
            <v>1</v>
          </cell>
          <cell r="R495">
            <v>1</v>
          </cell>
          <cell r="S495">
            <v>1</v>
          </cell>
          <cell r="T495">
            <v>1</v>
          </cell>
          <cell r="U495">
            <v>67</v>
          </cell>
          <cell r="W495">
            <v>2110.5365208926378</v>
          </cell>
        </row>
        <row r="496">
          <cell r="A496" t="str">
            <v>INL603</v>
          </cell>
          <cell r="B496" t="str">
            <v>New transformers welding</v>
          </cell>
          <cell r="C496">
            <v>1</v>
          </cell>
          <cell r="D496">
            <v>0.78784494814955153</v>
          </cell>
          <cell r="E496">
            <v>6032.9946077836348</v>
          </cell>
          <cell r="G496" t="str">
            <v>GSD</v>
          </cell>
          <cell r="H496">
            <v>15</v>
          </cell>
          <cell r="I496">
            <v>1</v>
          </cell>
          <cell r="J496">
            <v>1</v>
          </cell>
          <cell r="K496">
            <v>1</v>
          </cell>
          <cell r="L496">
            <v>1</v>
          </cell>
          <cell r="M496">
            <v>1</v>
          </cell>
          <cell r="N496">
            <v>1</v>
          </cell>
          <cell r="O496">
            <v>1</v>
          </cell>
          <cell r="P496">
            <v>1</v>
          </cell>
          <cell r="Q496">
            <v>1</v>
          </cell>
          <cell r="R496">
            <v>1</v>
          </cell>
          <cell r="S496">
            <v>1</v>
          </cell>
          <cell r="T496">
            <v>1</v>
          </cell>
          <cell r="U496">
            <v>67</v>
          </cell>
          <cell r="W496">
            <v>1063.5255234116958</v>
          </cell>
        </row>
        <row r="497">
          <cell r="A497" t="str">
            <v>INL604</v>
          </cell>
          <cell r="B497" t="str">
            <v>Efficient processes (welding, etc.)</v>
          </cell>
          <cell r="C497">
            <v>1</v>
          </cell>
          <cell r="D497">
            <v>0.87840657466827832</v>
          </cell>
          <cell r="E497">
            <v>7485.1188817373804</v>
          </cell>
          <cell r="G497" t="str">
            <v>GSD</v>
          </cell>
          <cell r="H497">
            <v>15</v>
          </cell>
          <cell r="I497">
            <v>1</v>
          </cell>
          <cell r="J497">
            <v>1</v>
          </cell>
          <cell r="K497">
            <v>1</v>
          </cell>
          <cell r="L497">
            <v>1</v>
          </cell>
          <cell r="M497">
            <v>1</v>
          </cell>
          <cell r="N497">
            <v>1</v>
          </cell>
          <cell r="O497">
            <v>1</v>
          </cell>
          <cell r="P497">
            <v>1</v>
          </cell>
          <cell r="Q497">
            <v>1</v>
          </cell>
          <cell r="R497">
            <v>1</v>
          </cell>
          <cell r="S497">
            <v>1</v>
          </cell>
          <cell r="T497">
            <v>1</v>
          </cell>
          <cell r="U497">
            <v>67</v>
          </cell>
          <cell r="W497">
            <v>1319.5130188834871</v>
          </cell>
        </row>
        <row r="498">
          <cell r="A498" t="str">
            <v>INL605</v>
          </cell>
          <cell r="B498" t="str">
            <v>Process control</v>
          </cell>
          <cell r="C498">
            <v>1</v>
          </cell>
          <cell r="D498">
            <v>0.96807811218431616</v>
          </cell>
          <cell r="E498">
            <v>8453.5393759008948</v>
          </cell>
          <cell r="G498" t="str">
            <v>GSD</v>
          </cell>
          <cell r="H498">
            <v>15</v>
          </cell>
          <cell r="I498">
            <v>1</v>
          </cell>
          <cell r="J498">
            <v>1</v>
          </cell>
          <cell r="K498">
            <v>1</v>
          </cell>
          <cell r="L498">
            <v>1</v>
          </cell>
          <cell r="M498">
            <v>1</v>
          </cell>
          <cell r="N498">
            <v>1</v>
          </cell>
          <cell r="O498">
            <v>1</v>
          </cell>
          <cell r="P498">
            <v>1</v>
          </cell>
          <cell r="Q498">
            <v>1</v>
          </cell>
          <cell r="R498">
            <v>1</v>
          </cell>
          <cell r="S498">
            <v>1</v>
          </cell>
          <cell r="T498">
            <v>1</v>
          </cell>
          <cell r="U498">
            <v>67</v>
          </cell>
          <cell r="W498">
            <v>3301.7646950529352</v>
          </cell>
        </row>
        <row r="499">
          <cell r="A499" t="str">
            <v>INL606</v>
          </cell>
          <cell r="B499" t="str">
            <v>Power recovery</v>
          </cell>
          <cell r="C499">
            <v>1</v>
          </cell>
          <cell r="D499">
            <v>0.93930547161606326</v>
          </cell>
          <cell r="E499">
            <v>11487.097642159977</v>
          </cell>
          <cell r="G499" t="str">
            <v>GSD</v>
          </cell>
          <cell r="H499">
            <v>10</v>
          </cell>
          <cell r="I499">
            <v>1</v>
          </cell>
          <cell r="J499">
            <v>1</v>
          </cell>
          <cell r="K499">
            <v>1</v>
          </cell>
          <cell r="L499">
            <v>1</v>
          </cell>
          <cell r="M499">
            <v>1</v>
          </cell>
          <cell r="N499">
            <v>1</v>
          </cell>
          <cell r="O499">
            <v>1</v>
          </cell>
          <cell r="P499">
            <v>1</v>
          </cell>
          <cell r="Q499">
            <v>1</v>
          </cell>
          <cell r="R499">
            <v>1</v>
          </cell>
          <cell r="S499">
            <v>1</v>
          </cell>
          <cell r="T499">
            <v>1</v>
          </cell>
          <cell r="U499">
            <v>67</v>
          </cell>
          <cell r="W499">
            <v>3870.1293312429248</v>
          </cell>
        </row>
        <row r="500">
          <cell r="A500" t="str">
            <v>INL607</v>
          </cell>
          <cell r="B500" t="str">
            <v>Refinery Controls</v>
          </cell>
          <cell r="C500">
            <v>1</v>
          </cell>
          <cell r="D500">
            <v>0.93930547161606348</v>
          </cell>
          <cell r="E500">
            <v>11487.097642159977</v>
          </cell>
          <cell r="G500" t="str">
            <v>GSD</v>
          </cell>
          <cell r="H500">
            <v>10</v>
          </cell>
          <cell r="I500">
            <v>1</v>
          </cell>
          <cell r="J500">
            <v>1</v>
          </cell>
          <cell r="K500">
            <v>1</v>
          </cell>
          <cell r="L500">
            <v>1</v>
          </cell>
          <cell r="M500">
            <v>1</v>
          </cell>
          <cell r="N500">
            <v>1</v>
          </cell>
          <cell r="O500">
            <v>1</v>
          </cell>
          <cell r="P500">
            <v>1</v>
          </cell>
          <cell r="Q500">
            <v>1</v>
          </cell>
          <cell r="R500">
            <v>1</v>
          </cell>
          <cell r="S500">
            <v>1</v>
          </cell>
          <cell r="T500">
            <v>1</v>
          </cell>
          <cell r="U500">
            <v>67</v>
          </cell>
          <cell r="W500">
            <v>1731.9722820403222</v>
          </cell>
        </row>
        <row r="501">
          <cell r="A501" t="str">
            <v>INL701</v>
          </cell>
          <cell r="B501" t="str">
            <v>Centrifugal Chiller, 0.51 kW/ton, 500 tons</v>
          </cell>
          <cell r="C501">
            <v>1</v>
          </cell>
          <cell r="D501">
            <v>0.60219686399748695</v>
          </cell>
          <cell r="E501">
            <v>19594.491021596485</v>
          </cell>
          <cell r="G501" t="str">
            <v>GSD</v>
          </cell>
          <cell r="H501">
            <v>20</v>
          </cell>
          <cell r="I501">
            <v>0.64300000000000002</v>
          </cell>
          <cell r="J501">
            <v>0.79600000000000004</v>
          </cell>
          <cell r="K501">
            <v>0.83</v>
          </cell>
          <cell r="L501">
            <v>0.90100000000000002</v>
          </cell>
          <cell r="M501">
            <v>1.044</v>
          </cell>
          <cell r="N501">
            <v>1.046</v>
          </cell>
          <cell r="O501">
            <v>1.0609999999999999</v>
          </cell>
          <cell r="P501">
            <v>1.0680000000000001</v>
          </cell>
          <cell r="Q501">
            <v>1.119</v>
          </cell>
          <cell r="R501">
            <v>1.1100000000000001</v>
          </cell>
          <cell r="S501">
            <v>0.95499999999999996</v>
          </cell>
          <cell r="T501">
            <v>0.72799999999999998</v>
          </cell>
          <cell r="U501">
            <v>67</v>
          </cell>
          <cell r="W501">
            <v>18453.534261864264</v>
          </cell>
        </row>
        <row r="502">
          <cell r="A502" t="str">
            <v>INL702</v>
          </cell>
          <cell r="B502" t="str">
            <v>High Efficiency Chiller Motors</v>
          </cell>
          <cell r="C502">
            <v>1</v>
          </cell>
          <cell r="D502">
            <v>0.60219686399748706</v>
          </cell>
          <cell r="E502">
            <v>19594.491021596485</v>
          </cell>
          <cell r="G502" t="str">
            <v>GSD</v>
          </cell>
          <cell r="H502">
            <v>20</v>
          </cell>
          <cell r="I502">
            <v>0.64300000000000002</v>
          </cell>
          <cell r="J502">
            <v>0.79600000000000004</v>
          </cell>
          <cell r="K502">
            <v>0.83</v>
          </cell>
          <cell r="L502">
            <v>0.90100000000000002</v>
          </cell>
          <cell r="M502">
            <v>1.044</v>
          </cell>
          <cell r="N502">
            <v>1.046</v>
          </cell>
          <cell r="O502">
            <v>1.0609999999999999</v>
          </cell>
          <cell r="P502">
            <v>1.0680000000000001</v>
          </cell>
          <cell r="Q502">
            <v>1.119</v>
          </cell>
          <cell r="R502">
            <v>1.1100000000000001</v>
          </cell>
          <cell r="S502">
            <v>0.95499999999999996</v>
          </cell>
          <cell r="T502">
            <v>0.72799999999999998</v>
          </cell>
          <cell r="U502">
            <v>67</v>
          </cell>
          <cell r="W502">
            <v>6420.2767622085557</v>
          </cell>
        </row>
        <row r="503">
          <cell r="A503" t="str">
            <v>INL703</v>
          </cell>
          <cell r="B503" t="str">
            <v>Chiller - EMS</v>
          </cell>
          <cell r="C503">
            <v>1</v>
          </cell>
          <cell r="D503">
            <v>0.60219686399748706</v>
          </cell>
          <cell r="E503">
            <v>19594.491021596485</v>
          </cell>
          <cell r="G503" t="str">
            <v>GSD</v>
          </cell>
          <cell r="H503">
            <v>10</v>
          </cell>
          <cell r="I503">
            <v>0.64300000000000002</v>
          </cell>
          <cell r="J503">
            <v>0.79600000000000004</v>
          </cell>
          <cell r="K503">
            <v>0.83</v>
          </cell>
          <cell r="L503">
            <v>0.90100000000000002</v>
          </cell>
          <cell r="M503">
            <v>1.044</v>
          </cell>
          <cell r="N503">
            <v>1.046</v>
          </cell>
          <cell r="O503">
            <v>1.0609999999999999</v>
          </cell>
          <cell r="P503">
            <v>1.0680000000000001</v>
          </cell>
          <cell r="Q503">
            <v>1.119</v>
          </cell>
          <cell r="R503">
            <v>1.1100000000000001</v>
          </cell>
          <cell r="S503">
            <v>0.95499999999999996</v>
          </cell>
          <cell r="T503">
            <v>0.72799999999999998</v>
          </cell>
          <cell r="U503">
            <v>67</v>
          </cell>
          <cell r="W503">
            <v>5963.4700991202635</v>
          </cell>
        </row>
        <row r="504">
          <cell r="A504" t="str">
            <v>INL704</v>
          </cell>
          <cell r="B504" t="str">
            <v>Chiller- Tune Up/Diagnostics</v>
          </cell>
          <cell r="C504">
            <v>1</v>
          </cell>
          <cell r="D504">
            <v>0.60219686399748706</v>
          </cell>
          <cell r="E504">
            <v>19594.491021596485</v>
          </cell>
          <cell r="G504" t="str">
            <v>GSDR</v>
          </cell>
          <cell r="H504">
            <v>10</v>
          </cell>
          <cell r="I504">
            <v>0.64300000000000002</v>
          </cell>
          <cell r="J504">
            <v>0.79600000000000004</v>
          </cell>
          <cell r="K504">
            <v>0.83</v>
          </cell>
          <cell r="L504">
            <v>0.90100000000000002</v>
          </cell>
          <cell r="M504">
            <v>1.044</v>
          </cell>
          <cell r="N504">
            <v>1.046</v>
          </cell>
          <cell r="O504">
            <v>1.0609999999999999</v>
          </cell>
          <cell r="P504">
            <v>1.0680000000000001</v>
          </cell>
          <cell r="Q504">
            <v>1.119</v>
          </cell>
          <cell r="R504">
            <v>1.1100000000000001</v>
          </cell>
          <cell r="S504">
            <v>0.95499999999999996</v>
          </cell>
          <cell r="T504">
            <v>0.72799999999999998</v>
          </cell>
          <cell r="U504">
            <v>67</v>
          </cell>
          <cell r="W504">
            <v>7031.7746763139185</v>
          </cell>
        </row>
        <row r="505">
          <cell r="A505" t="str">
            <v>INL705</v>
          </cell>
          <cell r="B505" t="str">
            <v>Chiller VSD - for Pumps and Towers</v>
          </cell>
          <cell r="C505">
            <v>1</v>
          </cell>
          <cell r="D505">
            <v>0.60219686399748695</v>
          </cell>
          <cell r="E505">
            <v>19594.491021596485</v>
          </cell>
          <cell r="G505" t="str">
            <v>GSD</v>
          </cell>
          <cell r="H505">
            <v>15</v>
          </cell>
          <cell r="I505">
            <v>0.64300000000000002</v>
          </cell>
          <cell r="J505">
            <v>0.79600000000000004</v>
          </cell>
          <cell r="K505">
            <v>0.83</v>
          </cell>
          <cell r="L505">
            <v>0.90100000000000002</v>
          </cell>
          <cell r="M505">
            <v>1.044</v>
          </cell>
          <cell r="N505">
            <v>1.046</v>
          </cell>
          <cell r="O505">
            <v>1.0609999999999999</v>
          </cell>
          <cell r="P505">
            <v>1.0680000000000001</v>
          </cell>
          <cell r="Q505">
            <v>1.119</v>
          </cell>
          <cell r="R505">
            <v>1.1100000000000001</v>
          </cell>
          <cell r="S505">
            <v>0.95499999999999996</v>
          </cell>
          <cell r="T505">
            <v>0.72799999999999998</v>
          </cell>
          <cell r="U505">
            <v>67</v>
          </cell>
          <cell r="W505">
            <v>4012.0253108046622</v>
          </cell>
        </row>
        <row r="506">
          <cell r="A506" t="str">
            <v>INL706</v>
          </cell>
          <cell r="B506" t="str">
            <v>Chiller - EMS Optimization</v>
          </cell>
          <cell r="C506">
            <v>1</v>
          </cell>
          <cell r="D506">
            <v>0.60219686399748695</v>
          </cell>
          <cell r="E506">
            <v>19594.491021596485</v>
          </cell>
          <cell r="G506" t="str">
            <v>GSD</v>
          </cell>
          <cell r="H506">
            <v>5</v>
          </cell>
          <cell r="I506">
            <v>0.64300000000000002</v>
          </cell>
          <cell r="J506">
            <v>0.79600000000000004</v>
          </cell>
          <cell r="K506">
            <v>0.83</v>
          </cell>
          <cell r="L506">
            <v>0.90100000000000002</v>
          </cell>
          <cell r="M506">
            <v>1.044</v>
          </cell>
          <cell r="N506">
            <v>1.046</v>
          </cell>
          <cell r="O506">
            <v>1.0609999999999999</v>
          </cell>
          <cell r="P506">
            <v>1.0680000000000001</v>
          </cell>
          <cell r="Q506">
            <v>1.119</v>
          </cell>
          <cell r="R506">
            <v>1.1100000000000001</v>
          </cell>
          <cell r="S506">
            <v>0.95499999999999996</v>
          </cell>
          <cell r="T506">
            <v>0.72799999999999998</v>
          </cell>
          <cell r="U506">
            <v>67</v>
          </cell>
          <cell r="W506">
            <v>3341.1150223554737</v>
          </cell>
        </row>
        <row r="507">
          <cell r="A507" t="str">
            <v>INL707</v>
          </cell>
          <cell r="B507" t="str">
            <v xml:space="preserve">Chiller - Aerosole Duct Sealing </v>
          </cell>
          <cell r="C507">
            <v>1</v>
          </cell>
          <cell r="D507">
            <v>0.60219686399748695</v>
          </cell>
          <cell r="E507">
            <v>19594.491021596485</v>
          </cell>
          <cell r="G507" t="str">
            <v>GSDR</v>
          </cell>
          <cell r="H507">
            <v>10</v>
          </cell>
          <cell r="I507">
            <v>0.64300000000000002</v>
          </cell>
          <cell r="J507">
            <v>0.79600000000000004</v>
          </cell>
          <cell r="K507">
            <v>0.83</v>
          </cell>
          <cell r="L507">
            <v>0.90100000000000002</v>
          </cell>
          <cell r="M507">
            <v>1.044</v>
          </cell>
          <cell r="N507">
            <v>1.046</v>
          </cell>
          <cell r="O507">
            <v>1.0609999999999999</v>
          </cell>
          <cell r="P507">
            <v>1.0680000000000001</v>
          </cell>
          <cell r="Q507">
            <v>1.119</v>
          </cell>
          <cell r="R507">
            <v>1.1100000000000001</v>
          </cell>
          <cell r="S507">
            <v>0.95499999999999996</v>
          </cell>
          <cell r="T507">
            <v>0.72799999999999998</v>
          </cell>
          <cell r="U507">
            <v>67</v>
          </cell>
          <cell r="W507">
            <v>1570.1043193963003</v>
          </cell>
        </row>
        <row r="508">
          <cell r="A508" t="str">
            <v>INL708</v>
          </cell>
          <cell r="B508" t="str">
            <v>Chiller - Duct/Pipe Insulation</v>
          </cell>
          <cell r="C508">
            <v>1</v>
          </cell>
          <cell r="D508">
            <v>0.60219686399748706</v>
          </cell>
          <cell r="E508">
            <v>19594.491021596485</v>
          </cell>
          <cell r="G508" t="str">
            <v>GSDR</v>
          </cell>
          <cell r="H508">
            <v>10</v>
          </cell>
          <cell r="I508">
            <v>0.64300000000000002</v>
          </cell>
          <cell r="J508">
            <v>0.79600000000000004</v>
          </cell>
          <cell r="K508">
            <v>0.83</v>
          </cell>
          <cell r="L508">
            <v>0.90100000000000002</v>
          </cell>
          <cell r="M508">
            <v>1.044</v>
          </cell>
          <cell r="N508">
            <v>1.046</v>
          </cell>
          <cell r="O508">
            <v>1.0609999999999999</v>
          </cell>
          <cell r="P508">
            <v>1.0680000000000001</v>
          </cell>
          <cell r="Q508">
            <v>1.119</v>
          </cell>
          <cell r="R508">
            <v>1.1100000000000001</v>
          </cell>
          <cell r="S508">
            <v>0.95499999999999996</v>
          </cell>
          <cell r="T508">
            <v>0.72799999999999998</v>
          </cell>
          <cell r="U508">
            <v>67</v>
          </cell>
          <cell r="W508">
            <v>203426.56924056658</v>
          </cell>
        </row>
        <row r="509">
          <cell r="A509" t="str">
            <v>INL709</v>
          </cell>
          <cell r="B509" t="str">
            <v>Chiller -Window Film (Standard)</v>
          </cell>
          <cell r="C509">
            <v>1</v>
          </cell>
          <cell r="D509">
            <v>0.60219686399748695</v>
          </cell>
          <cell r="E509">
            <v>19594.491021596485</v>
          </cell>
          <cell r="G509" t="str">
            <v>GSD</v>
          </cell>
          <cell r="H509">
            <v>10</v>
          </cell>
          <cell r="I509">
            <v>0.64300000000000002</v>
          </cell>
          <cell r="J509">
            <v>0.79600000000000004</v>
          </cell>
          <cell r="K509">
            <v>0.83</v>
          </cell>
          <cell r="L509">
            <v>0.90100000000000002</v>
          </cell>
          <cell r="M509">
            <v>1.044</v>
          </cell>
          <cell r="N509">
            <v>1.046</v>
          </cell>
          <cell r="O509">
            <v>1.0609999999999999</v>
          </cell>
          <cell r="P509">
            <v>1.0680000000000001</v>
          </cell>
          <cell r="Q509">
            <v>1.119</v>
          </cell>
          <cell r="R509">
            <v>1.1100000000000001</v>
          </cell>
          <cell r="S509">
            <v>0.95499999999999996</v>
          </cell>
          <cell r="T509">
            <v>0.72799999999999998</v>
          </cell>
          <cell r="U509">
            <v>67</v>
          </cell>
          <cell r="W509">
            <v>14168.189075066803</v>
          </cell>
        </row>
        <row r="510">
          <cell r="A510" t="str">
            <v>INL710</v>
          </cell>
          <cell r="B510" t="str">
            <v>Chiller - Roof Insulation</v>
          </cell>
          <cell r="C510">
            <v>1</v>
          </cell>
          <cell r="D510">
            <v>0.60219686399748695</v>
          </cell>
          <cell r="E510">
            <v>19594.491021596485</v>
          </cell>
          <cell r="G510" t="str">
            <v>GSD</v>
          </cell>
          <cell r="H510">
            <v>20</v>
          </cell>
          <cell r="I510">
            <v>0.64300000000000002</v>
          </cell>
          <cell r="J510">
            <v>0.79600000000000004</v>
          </cell>
          <cell r="K510">
            <v>0.83</v>
          </cell>
          <cell r="L510">
            <v>0.90100000000000002</v>
          </cell>
          <cell r="M510">
            <v>1.044</v>
          </cell>
          <cell r="N510">
            <v>1.046</v>
          </cell>
          <cell r="O510">
            <v>1.0609999999999999</v>
          </cell>
          <cell r="P510">
            <v>1.0680000000000001</v>
          </cell>
          <cell r="Q510">
            <v>1.119</v>
          </cell>
          <cell r="R510">
            <v>1.1100000000000001</v>
          </cell>
          <cell r="S510">
            <v>0.95499999999999996</v>
          </cell>
          <cell r="T510">
            <v>0.72799999999999998</v>
          </cell>
          <cell r="U510">
            <v>67</v>
          </cell>
          <cell r="W510">
            <v>19380.333048534198</v>
          </cell>
        </row>
        <row r="511">
          <cell r="A511" t="str">
            <v>INL711</v>
          </cell>
          <cell r="B511" t="str">
            <v>Chiller -Cool Roof</v>
          </cell>
          <cell r="C511">
            <v>1</v>
          </cell>
          <cell r="D511">
            <v>0.60219686399748695</v>
          </cell>
          <cell r="E511">
            <v>19594.491021596492</v>
          </cell>
          <cell r="G511" t="str">
            <v>GSDR</v>
          </cell>
          <cell r="H511">
            <v>15</v>
          </cell>
          <cell r="I511">
            <v>0.64300000000000002</v>
          </cell>
          <cell r="J511">
            <v>0.79600000000000004</v>
          </cell>
          <cell r="K511">
            <v>0.83</v>
          </cell>
          <cell r="L511">
            <v>0.90100000000000002</v>
          </cell>
          <cell r="M511">
            <v>1.044</v>
          </cell>
          <cell r="N511">
            <v>1.046</v>
          </cell>
          <cell r="O511">
            <v>1.0609999999999999</v>
          </cell>
          <cell r="P511">
            <v>1.0680000000000001</v>
          </cell>
          <cell r="Q511">
            <v>1.119</v>
          </cell>
          <cell r="R511">
            <v>1.1100000000000001</v>
          </cell>
          <cell r="S511">
            <v>0.95499999999999996</v>
          </cell>
          <cell r="T511">
            <v>0.72799999999999998</v>
          </cell>
          <cell r="U511">
            <v>67</v>
          </cell>
          <cell r="W511">
            <v>32061.500667931825</v>
          </cell>
        </row>
        <row r="512">
          <cell r="A512" t="str">
            <v>INL721</v>
          </cell>
          <cell r="B512" t="str">
            <v>DX Packaged System, EER=10.9, 10 tons</v>
          </cell>
          <cell r="C512">
            <v>1</v>
          </cell>
          <cell r="D512">
            <v>0</v>
          </cell>
          <cell r="E512">
            <v>4898.622755399123</v>
          </cell>
          <cell r="G512" t="str">
            <v>GSD</v>
          </cell>
          <cell r="H512">
            <v>15</v>
          </cell>
          <cell r="I512">
            <v>0.55900000000000005</v>
          </cell>
          <cell r="J512">
            <v>0.70199999999999996</v>
          </cell>
          <cell r="K512">
            <v>0.78500000000000003</v>
          </cell>
          <cell r="L512">
            <v>0.878</v>
          </cell>
          <cell r="M512">
            <v>1.0609999999999999</v>
          </cell>
          <cell r="N512">
            <v>1.0249999999999999</v>
          </cell>
          <cell r="O512">
            <v>1.0489999999999999</v>
          </cell>
          <cell r="P512">
            <v>1.06</v>
          </cell>
          <cell r="Q512">
            <v>1.0640000000000001</v>
          </cell>
          <cell r="R512">
            <v>1.0429999999999999</v>
          </cell>
          <cell r="S512">
            <v>0.86899999999999999</v>
          </cell>
          <cell r="T512">
            <v>0.63500000000000001</v>
          </cell>
          <cell r="U512">
            <v>67</v>
          </cell>
          <cell r="W512">
            <v>6068.9684853043564</v>
          </cell>
        </row>
        <row r="513">
          <cell r="A513" t="str">
            <v>INL722</v>
          </cell>
          <cell r="B513" t="str">
            <v>Hybrid Dessicant-DX System (Trane CDQ)</v>
          </cell>
          <cell r="C513">
            <v>1</v>
          </cell>
          <cell r="D513">
            <v>0</v>
          </cell>
          <cell r="E513">
            <v>4898.622755399123</v>
          </cell>
          <cell r="G513" t="str">
            <v>GSD</v>
          </cell>
          <cell r="H513">
            <v>15</v>
          </cell>
          <cell r="I513">
            <v>0.55900000000000005</v>
          </cell>
          <cell r="J513">
            <v>0.70199999999999996</v>
          </cell>
          <cell r="K513">
            <v>0.78500000000000003</v>
          </cell>
          <cell r="L513">
            <v>0.878</v>
          </cell>
          <cell r="M513">
            <v>1.0609999999999999</v>
          </cell>
          <cell r="N513">
            <v>1.0249999999999999</v>
          </cell>
          <cell r="O513">
            <v>1.0489999999999999</v>
          </cell>
          <cell r="P513">
            <v>1.06</v>
          </cell>
          <cell r="Q513">
            <v>1.0640000000000001</v>
          </cell>
          <cell r="R513">
            <v>1.0429999999999999</v>
          </cell>
          <cell r="S513">
            <v>0.86899999999999999</v>
          </cell>
          <cell r="T513">
            <v>0.63500000000000001</v>
          </cell>
          <cell r="U513">
            <v>67</v>
          </cell>
          <cell r="W513">
            <v>1325.1180212573963</v>
          </cell>
        </row>
        <row r="514">
          <cell r="A514" t="str">
            <v>INL723</v>
          </cell>
          <cell r="B514" t="str">
            <v>Geothermal Heat Pump, EER=13, 10 tons</v>
          </cell>
          <cell r="C514">
            <v>1</v>
          </cell>
          <cell r="D514">
            <v>0</v>
          </cell>
          <cell r="E514">
            <v>4898.622755399123</v>
          </cell>
          <cell r="G514" t="str">
            <v>GSD</v>
          </cell>
          <cell r="H514">
            <v>15</v>
          </cell>
          <cell r="I514">
            <v>0.55900000000000005</v>
          </cell>
          <cell r="J514">
            <v>0.70199999999999996</v>
          </cell>
          <cell r="K514">
            <v>0.78500000000000003</v>
          </cell>
          <cell r="L514">
            <v>0.878</v>
          </cell>
          <cell r="M514">
            <v>1.0609999999999999</v>
          </cell>
          <cell r="N514">
            <v>1.0249999999999999</v>
          </cell>
          <cell r="O514">
            <v>1.0489999999999999</v>
          </cell>
          <cell r="P514">
            <v>1.06</v>
          </cell>
          <cell r="Q514">
            <v>1.0640000000000001</v>
          </cell>
          <cell r="R514">
            <v>1.0429999999999999</v>
          </cell>
          <cell r="S514">
            <v>0.86899999999999999</v>
          </cell>
          <cell r="T514">
            <v>0.63500000000000001</v>
          </cell>
          <cell r="U514">
            <v>67</v>
          </cell>
          <cell r="W514">
            <v>11972.089020521462</v>
          </cell>
        </row>
        <row r="515">
          <cell r="A515" t="str">
            <v>INL724</v>
          </cell>
          <cell r="B515" t="str">
            <v>DX Tune Up/ Advanced Diagnostics</v>
          </cell>
          <cell r="C515">
            <v>1</v>
          </cell>
          <cell r="D515">
            <v>0</v>
          </cell>
          <cell r="E515">
            <v>4898.6227553991212</v>
          </cell>
          <cell r="G515" t="str">
            <v>GSDR</v>
          </cell>
          <cell r="H515">
            <v>10</v>
          </cell>
          <cell r="I515">
            <v>0.55900000000000005</v>
          </cell>
          <cell r="J515">
            <v>0.70199999999999996</v>
          </cell>
          <cell r="K515">
            <v>0.78500000000000003</v>
          </cell>
          <cell r="L515">
            <v>0.878</v>
          </cell>
          <cell r="M515">
            <v>1.0609999999999999</v>
          </cell>
          <cell r="N515">
            <v>1.0249999999999999</v>
          </cell>
          <cell r="O515">
            <v>1.0489999999999999</v>
          </cell>
          <cell r="P515">
            <v>1.06</v>
          </cell>
          <cell r="Q515">
            <v>1.0640000000000001</v>
          </cell>
          <cell r="R515">
            <v>1.0429999999999999</v>
          </cell>
          <cell r="S515">
            <v>0.86899999999999999</v>
          </cell>
          <cell r="T515">
            <v>0.63500000000000001</v>
          </cell>
          <cell r="U515">
            <v>67</v>
          </cell>
          <cell r="W515">
            <v>2146.5039531320785</v>
          </cell>
        </row>
        <row r="516">
          <cell r="A516" t="str">
            <v>INL725</v>
          </cell>
          <cell r="B516" t="str">
            <v>DX Coil Cleaning</v>
          </cell>
          <cell r="C516">
            <v>1</v>
          </cell>
          <cell r="D516">
            <v>0</v>
          </cell>
          <cell r="E516">
            <v>4898.6227553991212</v>
          </cell>
          <cell r="G516" t="str">
            <v>GSDR</v>
          </cell>
          <cell r="H516">
            <v>5</v>
          </cell>
          <cell r="I516">
            <v>0.55900000000000005</v>
          </cell>
          <cell r="J516">
            <v>0.70199999999999996</v>
          </cell>
          <cell r="K516">
            <v>0.78500000000000003</v>
          </cell>
          <cell r="L516">
            <v>0.878</v>
          </cell>
          <cell r="M516">
            <v>1.0609999999999999</v>
          </cell>
          <cell r="N516">
            <v>1.0249999999999999</v>
          </cell>
          <cell r="O516">
            <v>1.0489999999999999</v>
          </cell>
          <cell r="P516">
            <v>1.06</v>
          </cell>
          <cell r="Q516">
            <v>1.0640000000000001</v>
          </cell>
          <cell r="R516">
            <v>1.0429999999999999</v>
          </cell>
          <cell r="S516">
            <v>0.86899999999999999</v>
          </cell>
          <cell r="T516">
            <v>0.63500000000000001</v>
          </cell>
          <cell r="U516">
            <v>67</v>
          </cell>
          <cell r="W516">
            <v>247.43177841050061</v>
          </cell>
        </row>
        <row r="517">
          <cell r="A517" t="str">
            <v>INL726</v>
          </cell>
          <cell r="B517" t="str">
            <v>DX -Optimize Controls</v>
          </cell>
          <cell r="C517">
            <v>1</v>
          </cell>
          <cell r="D517">
            <v>0</v>
          </cell>
          <cell r="E517">
            <v>4898.6227553991212</v>
          </cell>
          <cell r="G517" t="str">
            <v>GSD</v>
          </cell>
          <cell r="H517">
            <v>5</v>
          </cell>
          <cell r="I517">
            <v>0.55900000000000005</v>
          </cell>
          <cell r="J517">
            <v>0.70199999999999996</v>
          </cell>
          <cell r="K517">
            <v>0.78500000000000003</v>
          </cell>
          <cell r="L517">
            <v>0.878</v>
          </cell>
          <cell r="M517">
            <v>1.0609999999999999</v>
          </cell>
          <cell r="N517">
            <v>1.0249999999999999</v>
          </cell>
          <cell r="O517">
            <v>1.0489999999999999</v>
          </cell>
          <cell r="P517">
            <v>1.06</v>
          </cell>
          <cell r="Q517">
            <v>1.0640000000000001</v>
          </cell>
          <cell r="R517">
            <v>1.0429999999999999</v>
          </cell>
          <cell r="S517">
            <v>0.86899999999999999</v>
          </cell>
          <cell r="T517">
            <v>0.63500000000000001</v>
          </cell>
          <cell r="U517">
            <v>67</v>
          </cell>
          <cell r="W517">
            <v>673.41624904371997</v>
          </cell>
        </row>
        <row r="518">
          <cell r="A518" t="str">
            <v>INL727</v>
          </cell>
          <cell r="B518" t="str">
            <v>DX -Aerosole Duct Sealing</v>
          </cell>
          <cell r="C518">
            <v>1</v>
          </cell>
          <cell r="D518">
            <v>0</v>
          </cell>
          <cell r="E518">
            <v>4898.6227553991221</v>
          </cell>
          <cell r="G518" t="str">
            <v>GSDR</v>
          </cell>
          <cell r="H518">
            <v>10</v>
          </cell>
          <cell r="I518">
            <v>0.55900000000000005</v>
          </cell>
          <cell r="J518">
            <v>0.70199999999999996</v>
          </cell>
          <cell r="K518">
            <v>0.78500000000000003</v>
          </cell>
          <cell r="L518">
            <v>0.878</v>
          </cell>
          <cell r="M518">
            <v>1.0609999999999999</v>
          </cell>
          <cell r="N518">
            <v>1.0249999999999999</v>
          </cell>
          <cell r="O518">
            <v>1.0489999999999999</v>
          </cell>
          <cell r="P518">
            <v>1.06</v>
          </cell>
          <cell r="Q518">
            <v>1.0640000000000001</v>
          </cell>
          <cell r="R518">
            <v>1.0429999999999999</v>
          </cell>
          <cell r="S518">
            <v>0.86899999999999999</v>
          </cell>
          <cell r="T518">
            <v>0.63500000000000001</v>
          </cell>
          <cell r="U518">
            <v>67</v>
          </cell>
          <cell r="W518">
            <v>226.42863565281334</v>
          </cell>
        </row>
        <row r="519">
          <cell r="A519" t="str">
            <v>INL728</v>
          </cell>
          <cell r="B519" t="str">
            <v>DX - Duct/Pipe Insulation</v>
          </cell>
          <cell r="C519">
            <v>1</v>
          </cell>
          <cell r="D519">
            <v>0</v>
          </cell>
          <cell r="E519">
            <v>4898.6227553991212</v>
          </cell>
          <cell r="G519" t="str">
            <v>GSDR</v>
          </cell>
          <cell r="H519">
            <v>10</v>
          </cell>
          <cell r="I519">
            <v>0.55900000000000005</v>
          </cell>
          <cell r="J519">
            <v>0.70199999999999996</v>
          </cell>
          <cell r="K519">
            <v>0.78500000000000003</v>
          </cell>
          <cell r="L519">
            <v>0.878</v>
          </cell>
          <cell r="M519">
            <v>1.0609999999999999</v>
          </cell>
          <cell r="N519">
            <v>1.0249999999999999</v>
          </cell>
          <cell r="O519">
            <v>1.0489999999999999</v>
          </cell>
          <cell r="P519">
            <v>1.06</v>
          </cell>
          <cell r="Q519">
            <v>1.0640000000000001</v>
          </cell>
          <cell r="R519">
            <v>1.0429999999999999</v>
          </cell>
          <cell r="S519">
            <v>0.86899999999999999</v>
          </cell>
          <cell r="T519">
            <v>0.63500000000000001</v>
          </cell>
          <cell r="U519">
            <v>67</v>
          </cell>
          <cell r="W519">
            <v>30093.169925718408</v>
          </cell>
        </row>
        <row r="520">
          <cell r="A520" t="str">
            <v>INL729</v>
          </cell>
          <cell r="B520" t="str">
            <v>DX -Window Film (Standard)</v>
          </cell>
          <cell r="C520">
            <v>1</v>
          </cell>
          <cell r="D520">
            <v>0</v>
          </cell>
          <cell r="E520">
            <v>4898.6227553991212</v>
          </cell>
          <cell r="G520" t="str">
            <v>GSD</v>
          </cell>
          <cell r="H520">
            <v>10</v>
          </cell>
          <cell r="I520">
            <v>0.55900000000000005</v>
          </cell>
          <cell r="J520">
            <v>0.70199999999999996</v>
          </cell>
          <cell r="K520">
            <v>0.78500000000000003</v>
          </cell>
          <cell r="L520">
            <v>0.878</v>
          </cell>
          <cell r="M520">
            <v>1.0609999999999999</v>
          </cell>
          <cell r="N520">
            <v>1.0249999999999999</v>
          </cell>
          <cell r="O520">
            <v>1.0489999999999999</v>
          </cell>
          <cell r="P520">
            <v>1.06</v>
          </cell>
          <cell r="Q520">
            <v>1.0640000000000001</v>
          </cell>
          <cell r="R520">
            <v>1.0429999999999999</v>
          </cell>
          <cell r="S520">
            <v>0.86899999999999999</v>
          </cell>
          <cell r="T520">
            <v>0.63500000000000001</v>
          </cell>
          <cell r="U520">
            <v>67</v>
          </cell>
          <cell r="W520">
            <v>2311.5123249898929</v>
          </cell>
        </row>
        <row r="521">
          <cell r="A521" t="str">
            <v>INL730</v>
          </cell>
          <cell r="B521" t="str">
            <v>DX -Roof Insulation</v>
          </cell>
          <cell r="C521">
            <v>1</v>
          </cell>
          <cell r="D521">
            <v>0</v>
          </cell>
          <cell r="E521">
            <v>4898.6227553991212</v>
          </cell>
          <cell r="G521" t="str">
            <v>GSD</v>
          </cell>
          <cell r="H521">
            <v>20</v>
          </cell>
          <cell r="I521">
            <v>0.55900000000000005</v>
          </cell>
          <cell r="J521">
            <v>0.70199999999999996</v>
          </cell>
          <cell r="K521">
            <v>0.78500000000000003</v>
          </cell>
          <cell r="L521">
            <v>0.878</v>
          </cell>
          <cell r="M521">
            <v>1.0609999999999999</v>
          </cell>
          <cell r="N521">
            <v>1.0249999999999999</v>
          </cell>
          <cell r="O521">
            <v>1.0489999999999999</v>
          </cell>
          <cell r="P521">
            <v>1.06</v>
          </cell>
          <cell r="Q521">
            <v>1.0640000000000001</v>
          </cell>
          <cell r="R521">
            <v>1.0429999999999999</v>
          </cell>
          <cell r="S521">
            <v>0.86899999999999999</v>
          </cell>
          <cell r="T521">
            <v>0.63500000000000001</v>
          </cell>
          <cell r="U521">
            <v>67</v>
          </cell>
          <cell r="W521">
            <v>2752.1776038140042</v>
          </cell>
        </row>
        <row r="522">
          <cell r="A522" t="str">
            <v>INL731</v>
          </cell>
          <cell r="B522" t="str">
            <v>DX - Cool Roof</v>
          </cell>
          <cell r="C522">
            <v>1</v>
          </cell>
          <cell r="D522">
            <v>0</v>
          </cell>
          <cell r="E522">
            <v>4898.6227553991212</v>
          </cell>
          <cell r="G522" t="str">
            <v>GSDR</v>
          </cell>
          <cell r="H522">
            <v>15</v>
          </cell>
          <cell r="I522">
            <v>0.55900000000000005</v>
          </cell>
          <cell r="J522">
            <v>0.70199999999999996</v>
          </cell>
          <cell r="K522">
            <v>0.78500000000000003</v>
          </cell>
          <cell r="L522">
            <v>0.878</v>
          </cell>
          <cell r="M522">
            <v>1.0609999999999999</v>
          </cell>
          <cell r="N522">
            <v>1.0249999999999999</v>
          </cell>
          <cell r="O522">
            <v>1.0489999999999999</v>
          </cell>
          <cell r="P522">
            <v>1.06</v>
          </cell>
          <cell r="Q522">
            <v>1.0640000000000001</v>
          </cell>
          <cell r="R522">
            <v>1.0429999999999999</v>
          </cell>
          <cell r="S522">
            <v>0.86899999999999999</v>
          </cell>
          <cell r="T522">
            <v>0.63500000000000001</v>
          </cell>
          <cell r="U522">
            <v>67</v>
          </cell>
          <cell r="W522">
            <v>4669.5148394595799</v>
          </cell>
        </row>
        <row r="523">
          <cell r="A523" t="str">
            <v>INL801</v>
          </cell>
          <cell r="B523" t="str">
            <v>Premium T8, Elecctronic Ballast</v>
          </cell>
          <cell r="C523">
            <v>1</v>
          </cell>
          <cell r="D523">
            <v>0.90329528986858865</v>
          </cell>
          <cell r="E523">
            <v>7347.9340936155968</v>
          </cell>
          <cell r="G523" t="str">
            <v>GSD</v>
          </cell>
          <cell r="H523">
            <v>15</v>
          </cell>
          <cell r="I523">
            <v>1.2110000000000001</v>
          </cell>
          <cell r="J523">
            <v>1.2050000000000001</v>
          </cell>
          <cell r="K523">
            <v>1.1379999999999999</v>
          </cell>
          <cell r="L523">
            <v>1.137</v>
          </cell>
          <cell r="M523">
            <v>1.1439999999999999</v>
          </cell>
          <cell r="N523">
            <v>1.0820000000000001</v>
          </cell>
          <cell r="O523">
            <v>1.089</v>
          </cell>
          <cell r="P523">
            <v>1.087</v>
          </cell>
          <cell r="Q523">
            <v>1.169</v>
          </cell>
          <cell r="R523">
            <v>1.171</v>
          </cell>
          <cell r="S523">
            <v>1.165</v>
          </cell>
          <cell r="T523">
            <v>1.208</v>
          </cell>
          <cell r="U523">
            <v>67</v>
          </cell>
          <cell r="W523">
            <v>537.82301791602742</v>
          </cell>
        </row>
        <row r="524">
          <cell r="A524" t="str">
            <v>INL802</v>
          </cell>
          <cell r="B524" t="str">
            <v>CFL Hardwired, Modular 18W</v>
          </cell>
          <cell r="C524">
            <v>1</v>
          </cell>
          <cell r="D524">
            <v>0.90329528986858842</v>
          </cell>
          <cell r="E524">
            <v>7347.9340936155968</v>
          </cell>
          <cell r="G524" t="str">
            <v>GSD</v>
          </cell>
          <cell r="H524">
            <v>5</v>
          </cell>
          <cell r="I524">
            <v>1.2110000000000001</v>
          </cell>
          <cell r="J524">
            <v>1.2050000000000001</v>
          </cell>
          <cell r="K524">
            <v>1.1379999999999999</v>
          </cell>
          <cell r="L524">
            <v>1.137</v>
          </cell>
          <cell r="M524">
            <v>1.1439999999999999</v>
          </cell>
          <cell r="N524">
            <v>1.0820000000000001</v>
          </cell>
          <cell r="O524">
            <v>1.089</v>
          </cell>
          <cell r="P524">
            <v>1.087</v>
          </cell>
          <cell r="Q524">
            <v>1.169</v>
          </cell>
          <cell r="R524">
            <v>1.171</v>
          </cell>
          <cell r="S524">
            <v>1.165</v>
          </cell>
          <cell r="T524">
            <v>1.208</v>
          </cell>
          <cell r="U524">
            <v>67</v>
          </cell>
          <cell r="W524">
            <v>1153.0681608054967</v>
          </cell>
        </row>
        <row r="525">
          <cell r="A525" t="str">
            <v>INL803</v>
          </cell>
          <cell r="B525" t="str">
            <v>CFL Screw-in 18W</v>
          </cell>
          <cell r="C525">
            <v>1</v>
          </cell>
          <cell r="D525">
            <v>0.90329528986858865</v>
          </cell>
          <cell r="E525">
            <v>7347.9340936155968</v>
          </cell>
          <cell r="G525" t="str">
            <v>GSD</v>
          </cell>
          <cell r="H525">
            <v>5</v>
          </cell>
          <cell r="I525">
            <v>1.2110000000000001</v>
          </cell>
          <cell r="J525">
            <v>1.2050000000000001</v>
          </cell>
          <cell r="K525">
            <v>1.1379999999999999</v>
          </cell>
          <cell r="L525">
            <v>1.137</v>
          </cell>
          <cell r="M525">
            <v>1.1439999999999999</v>
          </cell>
          <cell r="N525">
            <v>1.0820000000000001</v>
          </cell>
          <cell r="O525">
            <v>1.089</v>
          </cell>
          <cell r="P525">
            <v>1.087</v>
          </cell>
          <cell r="Q525">
            <v>1.169</v>
          </cell>
          <cell r="R525">
            <v>1.171</v>
          </cell>
          <cell r="S525">
            <v>1.165</v>
          </cell>
          <cell r="T525">
            <v>1.208</v>
          </cell>
          <cell r="U525">
            <v>67</v>
          </cell>
          <cell r="W525">
            <v>123.76692177845666</v>
          </cell>
        </row>
        <row r="526">
          <cell r="A526" t="str">
            <v>INL804</v>
          </cell>
          <cell r="B526" t="str">
            <v>High Bay T5</v>
          </cell>
          <cell r="C526">
            <v>1</v>
          </cell>
          <cell r="D526">
            <v>0.90329528986858865</v>
          </cell>
          <cell r="E526">
            <v>7347.9340936155968</v>
          </cell>
          <cell r="G526" t="str">
            <v>GSD</v>
          </cell>
          <cell r="H526">
            <v>2</v>
          </cell>
          <cell r="I526">
            <v>1.2110000000000001</v>
          </cell>
          <cell r="J526">
            <v>1.2050000000000001</v>
          </cell>
          <cell r="K526">
            <v>1.1379999999999999</v>
          </cell>
          <cell r="L526">
            <v>1.137</v>
          </cell>
          <cell r="M526">
            <v>1.1439999999999999</v>
          </cell>
          <cell r="N526">
            <v>1.0820000000000001</v>
          </cell>
          <cell r="O526">
            <v>1.089</v>
          </cell>
          <cell r="P526">
            <v>1.087</v>
          </cell>
          <cell r="Q526">
            <v>1.169</v>
          </cell>
          <cell r="R526">
            <v>1.171</v>
          </cell>
          <cell r="S526">
            <v>1.165</v>
          </cell>
          <cell r="T526">
            <v>1.208</v>
          </cell>
          <cell r="U526">
            <v>67</v>
          </cell>
          <cell r="W526">
            <v>694.68632417610115</v>
          </cell>
        </row>
        <row r="527">
          <cell r="A527" t="str">
            <v>INL805</v>
          </cell>
          <cell r="B527" t="str">
            <v>Occupancy Sensor</v>
          </cell>
          <cell r="C527">
            <v>1</v>
          </cell>
          <cell r="D527">
            <v>0.90329528986858854</v>
          </cell>
          <cell r="E527">
            <v>7347.9340936155968</v>
          </cell>
          <cell r="G527" t="str">
            <v>GSD</v>
          </cell>
          <cell r="H527">
            <v>9</v>
          </cell>
          <cell r="I527">
            <v>1.2110000000000001</v>
          </cell>
          <cell r="J527">
            <v>1.2050000000000001</v>
          </cell>
          <cell r="K527">
            <v>1.1379999999999999</v>
          </cell>
          <cell r="L527">
            <v>1.137</v>
          </cell>
          <cell r="M527">
            <v>1.1439999999999999</v>
          </cell>
          <cell r="N527">
            <v>1.0820000000000001</v>
          </cell>
          <cell r="O527">
            <v>1.089</v>
          </cell>
          <cell r="P527">
            <v>1.087</v>
          </cell>
          <cell r="Q527">
            <v>1.169</v>
          </cell>
          <cell r="R527">
            <v>1.171</v>
          </cell>
          <cell r="S527">
            <v>1.165</v>
          </cell>
          <cell r="T527">
            <v>1.208</v>
          </cell>
          <cell r="U527">
            <v>67</v>
          </cell>
          <cell r="W527">
            <v>1841.8419169855415</v>
          </cell>
        </row>
        <row r="528">
          <cell r="A528" t="str">
            <v>INL901</v>
          </cell>
          <cell r="B528" t="str">
            <v>Replace V-belts</v>
          </cell>
          <cell r="C528">
            <v>1</v>
          </cell>
          <cell r="D528">
            <v>0.9055941175828025</v>
          </cell>
          <cell r="E528">
            <v>7100.6009910863741</v>
          </cell>
          <cell r="G528" t="str">
            <v>GSD</v>
          </cell>
          <cell r="H528">
            <v>5</v>
          </cell>
          <cell r="I528">
            <v>1</v>
          </cell>
          <cell r="J528">
            <v>1</v>
          </cell>
          <cell r="K528">
            <v>1</v>
          </cell>
          <cell r="L528">
            <v>1</v>
          </cell>
          <cell r="M528">
            <v>1</v>
          </cell>
          <cell r="N528">
            <v>1</v>
          </cell>
          <cell r="O528">
            <v>1</v>
          </cell>
          <cell r="P528">
            <v>1</v>
          </cell>
          <cell r="Q528">
            <v>1</v>
          </cell>
          <cell r="R528">
            <v>1</v>
          </cell>
          <cell r="S528">
            <v>1</v>
          </cell>
          <cell r="T528">
            <v>1</v>
          </cell>
          <cell r="U528">
            <v>67</v>
          </cell>
          <cell r="W528">
            <v>1101.4460230130412</v>
          </cell>
        </row>
        <row r="529">
          <cell r="A529" t="str">
            <v>INL902</v>
          </cell>
          <cell r="B529" t="str">
            <v>Membranes for wastewater</v>
          </cell>
          <cell r="C529">
            <v>1</v>
          </cell>
          <cell r="D529">
            <v>1.2807963908454127</v>
          </cell>
          <cell r="E529">
            <v>4046.1488657331333</v>
          </cell>
          <cell r="G529" t="str">
            <v>GSD</v>
          </cell>
          <cell r="H529">
            <v>15</v>
          </cell>
          <cell r="I529">
            <v>1</v>
          </cell>
          <cell r="J529">
            <v>1</v>
          </cell>
          <cell r="K529">
            <v>1</v>
          </cell>
          <cell r="L529">
            <v>1</v>
          </cell>
          <cell r="M529">
            <v>1</v>
          </cell>
          <cell r="N529">
            <v>1</v>
          </cell>
          <cell r="O529">
            <v>1</v>
          </cell>
          <cell r="P529">
            <v>1</v>
          </cell>
          <cell r="Q529">
            <v>1</v>
          </cell>
          <cell r="R529">
            <v>1</v>
          </cell>
          <cell r="S529">
            <v>1</v>
          </cell>
          <cell r="T529">
            <v>1</v>
          </cell>
          <cell r="U529">
            <v>67</v>
          </cell>
          <cell r="W529">
            <v>1306.6052712473252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 File Inputs (GSD)"/>
      <sheetName val="Batch File Inputs"/>
      <sheetName val="Batch File Inputs (CD)"/>
      <sheetName val="Batch File Inputs (IND)"/>
      <sheetName val="CD_Itron_Unstacked"/>
      <sheetName val="Ind_Itron_Unstacked"/>
      <sheetName val="Sheet1"/>
    </sheetNames>
    <sheetDataSet>
      <sheetData sheetId="0" refreshError="1"/>
      <sheetData sheetId="1" refreshError="1"/>
      <sheetData sheetId="2">
        <row r="4">
          <cell r="A4">
            <v>111</v>
          </cell>
          <cell r="B4" t="str">
            <v>Premium T8, Elecctronic Ballast</v>
          </cell>
          <cell r="C4">
            <v>1</v>
          </cell>
          <cell r="D4">
            <v>0.61213177140944619</v>
          </cell>
          <cell r="E4">
            <v>5456.238045949256</v>
          </cell>
          <cell r="F4" t="str">
            <v>GSD</v>
          </cell>
          <cell r="G4">
            <v>20</v>
          </cell>
          <cell r="H4">
            <v>28</v>
          </cell>
          <cell r="I4">
            <v>483.00195003584997</v>
          </cell>
        </row>
        <row r="5">
          <cell r="A5">
            <v>112</v>
          </cell>
          <cell r="B5" t="str">
            <v>Premium T8, EB, Reflector</v>
          </cell>
          <cell r="C5">
            <v>1</v>
          </cell>
          <cell r="D5">
            <v>0.61213177140944608</v>
          </cell>
          <cell r="E5">
            <v>5456.238045949256</v>
          </cell>
          <cell r="F5" t="str">
            <v>GSD</v>
          </cell>
          <cell r="G5">
            <v>20</v>
          </cell>
          <cell r="H5">
            <v>28</v>
          </cell>
          <cell r="I5">
            <v>856.28025033234917</v>
          </cell>
        </row>
        <row r="6">
          <cell r="A6">
            <v>113</v>
          </cell>
          <cell r="B6" t="str">
            <v>Occupancy Sensor</v>
          </cell>
          <cell r="C6">
            <v>1</v>
          </cell>
          <cell r="D6">
            <v>0.61213177140944608</v>
          </cell>
          <cell r="E6">
            <v>5456.2380459492551</v>
          </cell>
          <cell r="F6" t="str">
            <v>GSD</v>
          </cell>
          <cell r="G6">
            <v>11</v>
          </cell>
          <cell r="H6">
            <v>28</v>
          </cell>
          <cell r="I6">
            <v>6033.5190794208411</v>
          </cell>
        </row>
        <row r="7">
          <cell r="A7">
            <v>114</v>
          </cell>
          <cell r="B7" t="str">
            <v>Continuous Dimming</v>
          </cell>
          <cell r="C7">
            <v>1</v>
          </cell>
          <cell r="D7">
            <v>0.6121317714094463</v>
          </cell>
          <cell r="E7">
            <v>5456.238045949256</v>
          </cell>
          <cell r="F7" t="str">
            <v>GSD</v>
          </cell>
          <cell r="G7">
            <v>14</v>
          </cell>
          <cell r="H7">
            <v>28</v>
          </cell>
          <cell r="I7">
            <v>17434.183772485536</v>
          </cell>
        </row>
        <row r="8">
          <cell r="A8">
            <v>115</v>
          </cell>
          <cell r="B8" t="str">
            <v>Lighting Control Tuneup</v>
          </cell>
          <cell r="C8">
            <v>1</v>
          </cell>
          <cell r="D8">
            <v>0.61213177140944608</v>
          </cell>
          <cell r="E8">
            <v>5456.238045949256</v>
          </cell>
          <cell r="F8" t="str">
            <v>GSD</v>
          </cell>
          <cell r="G8">
            <v>6</v>
          </cell>
          <cell r="H8">
            <v>28</v>
          </cell>
          <cell r="I8">
            <v>427.91235934594022</v>
          </cell>
        </row>
        <row r="9">
          <cell r="A9">
            <v>121</v>
          </cell>
          <cell r="B9" t="str">
            <v>ROB Premium T8, 1EB</v>
          </cell>
          <cell r="C9">
            <v>1</v>
          </cell>
          <cell r="D9">
            <v>0.61213177140944619</v>
          </cell>
          <cell r="E9">
            <v>5456.238045949256</v>
          </cell>
          <cell r="F9" t="str">
            <v>GSD</v>
          </cell>
          <cell r="G9">
            <v>20</v>
          </cell>
          <cell r="H9">
            <v>28</v>
          </cell>
          <cell r="I9">
            <v>1016.3007239602695</v>
          </cell>
        </row>
        <row r="10">
          <cell r="A10">
            <v>122</v>
          </cell>
          <cell r="B10" t="str">
            <v>ROB Premium T8, EB, Reflector</v>
          </cell>
          <cell r="C10">
            <v>1</v>
          </cell>
          <cell r="D10">
            <v>0.61213177140944619</v>
          </cell>
          <cell r="E10">
            <v>5456.238045949256</v>
          </cell>
          <cell r="F10" t="str">
            <v>GSD</v>
          </cell>
          <cell r="G10">
            <v>20</v>
          </cell>
          <cell r="H10">
            <v>28</v>
          </cell>
          <cell r="I10">
            <v>803.58814127212088</v>
          </cell>
        </row>
        <row r="11">
          <cell r="A11">
            <v>123</v>
          </cell>
          <cell r="B11" t="str">
            <v>Occupancy Sensor</v>
          </cell>
          <cell r="C11">
            <v>1</v>
          </cell>
          <cell r="D11">
            <v>0.61213177140944619</v>
          </cell>
          <cell r="E11">
            <v>5456.2380459492551</v>
          </cell>
          <cell r="F11" t="str">
            <v>GSD</v>
          </cell>
          <cell r="G11">
            <v>11</v>
          </cell>
          <cell r="H11">
            <v>28</v>
          </cell>
          <cell r="I11">
            <v>6641.6755446658071</v>
          </cell>
        </row>
        <row r="12">
          <cell r="A12">
            <v>124</v>
          </cell>
          <cell r="B12" t="str">
            <v>Lighting Control Tuneup</v>
          </cell>
          <cell r="C12">
            <v>1</v>
          </cell>
          <cell r="D12">
            <v>0.61213177140944619</v>
          </cell>
          <cell r="E12">
            <v>5456.238045949256</v>
          </cell>
          <cell r="F12" t="str">
            <v>GSD</v>
          </cell>
          <cell r="G12">
            <v>6</v>
          </cell>
          <cell r="H12">
            <v>28</v>
          </cell>
          <cell r="I12">
            <v>877.09107311827063</v>
          </cell>
        </row>
        <row r="13">
          <cell r="A13">
            <v>131</v>
          </cell>
          <cell r="B13" t="str">
            <v>CFL Screw-in 18W</v>
          </cell>
          <cell r="C13">
            <v>1</v>
          </cell>
          <cell r="D13">
            <v>0.61213177140944619</v>
          </cell>
          <cell r="E13">
            <v>5456.238045949256</v>
          </cell>
          <cell r="F13" t="str">
            <v>GSD</v>
          </cell>
          <cell r="G13">
            <v>2</v>
          </cell>
          <cell r="H13">
            <v>28</v>
          </cell>
          <cell r="I13">
            <v>120.92107248119073</v>
          </cell>
        </row>
        <row r="14">
          <cell r="A14">
            <v>141</v>
          </cell>
          <cell r="B14" t="str">
            <v>CFL Hardwired, Modular 18W</v>
          </cell>
          <cell r="C14">
            <v>1</v>
          </cell>
          <cell r="D14">
            <v>0.61213177140944619</v>
          </cell>
          <cell r="E14">
            <v>5456.238045949257</v>
          </cell>
          <cell r="F14" t="str">
            <v>GSD</v>
          </cell>
          <cell r="G14">
            <v>6</v>
          </cell>
          <cell r="H14">
            <v>28</v>
          </cell>
          <cell r="I14">
            <v>873.73866450114758</v>
          </cell>
        </row>
        <row r="15">
          <cell r="A15">
            <v>151</v>
          </cell>
          <cell r="B15" t="str">
            <v>PSMH, 250W, magnetic ballast</v>
          </cell>
          <cell r="C15">
            <v>1</v>
          </cell>
          <cell r="D15">
            <v>0.61213177140944597</v>
          </cell>
          <cell r="E15">
            <v>5456.238045949256</v>
          </cell>
          <cell r="F15" t="str">
            <v>GSD</v>
          </cell>
          <cell r="G15">
            <v>13</v>
          </cell>
          <cell r="H15">
            <v>28</v>
          </cell>
          <cell r="I15">
            <v>192.75306621255396</v>
          </cell>
        </row>
        <row r="16">
          <cell r="A16">
            <v>153</v>
          </cell>
          <cell r="B16" t="str">
            <v>High Bay T5</v>
          </cell>
          <cell r="C16">
            <v>1</v>
          </cell>
          <cell r="D16">
            <v>0.61213177140944619</v>
          </cell>
          <cell r="E16">
            <v>5456.238045949256</v>
          </cell>
          <cell r="F16" t="str">
            <v>GSD</v>
          </cell>
          <cell r="G16">
            <v>13</v>
          </cell>
          <cell r="H16">
            <v>28</v>
          </cell>
          <cell r="I16">
            <v>512.02820091601802</v>
          </cell>
        </row>
        <row r="17">
          <cell r="A17">
            <v>161</v>
          </cell>
          <cell r="B17" t="str">
            <v>LED Exit Sign</v>
          </cell>
          <cell r="C17">
            <v>1</v>
          </cell>
          <cell r="D17">
            <v>1.105627200519516</v>
          </cell>
          <cell r="E17">
            <v>7418.3198301798393</v>
          </cell>
          <cell r="F17" t="str">
            <v>GSD</v>
          </cell>
          <cell r="G17">
            <v>16</v>
          </cell>
          <cell r="H17">
            <v>28</v>
          </cell>
          <cell r="I17">
            <v>1346.1514945861284</v>
          </cell>
        </row>
        <row r="18">
          <cell r="A18">
            <v>201</v>
          </cell>
          <cell r="B18" t="str">
            <v>High Pressure Sodium 250W Lamp</v>
          </cell>
          <cell r="C18">
            <v>1</v>
          </cell>
          <cell r="D18">
            <v>0.7331810459904311</v>
          </cell>
          <cell r="E18">
            <v>22097.861157310897</v>
          </cell>
          <cell r="F18" t="str">
            <v>GSD</v>
          </cell>
          <cell r="G18">
            <v>5</v>
          </cell>
          <cell r="H18">
            <v>28</v>
          </cell>
          <cell r="I18">
            <v>14305.73181659695</v>
          </cell>
        </row>
        <row r="19">
          <cell r="A19">
            <v>202</v>
          </cell>
          <cell r="B19" t="str">
            <v>Outdoor Lighting Controls Merc Vpr(Photocell/Timeclock)</v>
          </cell>
          <cell r="C19">
            <v>1</v>
          </cell>
          <cell r="D19">
            <v>0.73318104599043099</v>
          </cell>
          <cell r="E19">
            <v>22097.861157310897</v>
          </cell>
          <cell r="F19" t="str">
            <v>GSD</v>
          </cell>
          <cell r="G19">
            <v>5</v>
          </cell>
          <cell r="H19">
            <v>28</v>
          </cell>
          <cell r="I19">
            <v>3191.6600102929315</v>
          </cell>
        </row>
        <row r="20">
          <cell r="A20">
            <v>211</v>
          </cell>
          <cell r="B20" t="str">
            <v>Outdoor Lighting Controls HID (Photocell/Timeclock)</v>
          </cell>
          <cell r="C20">
            <v>1</v>
          </cell>
          <cell r="D20">
            <v>7.3318104599043106E-7</v>
          </cell>
          <cell r="E20">
            <v>22097.861157310894</v>
          </cell>
          <cell r="F20" t="str">
            <v>GSD</v>
          </cell>
          <cell r="G20">
            <v>5</v>
          </cell>
          <cell r="H20">
            <v>28</v>
          </cell>
          <cell r="I20">
            <v>9427.3714165138827</v>
          </cell>
        </row>
        <row r="21">
          <cell r="A21">
            <v>301</v>
          </cell>
          <cell r="B21" t="str">
            <v>Centrifugal Chiller, 0.51 kW/ton, 500 tons</v>
          </cell>
          <cell r="C21">
            <v>1</v>
          </cell>
          <cell r="D21">
            <v>5.4847463834524985E-3</v>
          </cell>
          <cell r="E21">
            <v>3391.0748482754102</v>
          </cell>
          <cell r="F21" t="str">
            <v>GSD</v>
          </cell>
          <cell r="G21">
            <v>20</v>
          </cell>
          <cell r="H21">
            <v>43</v>
          </cell>
          <cell r="I21">
            <v>742.93213728991896</v>
          </cell>
        </row>
        <row r="22">
          <cell r="A22">
            <v>302</v>
          </cell>
          <cell r="B22" t="str">
            <v>High Efficiency Chiller Motors</v>
          </cell>
          <cell r="C22">
            <v>1</v>
          </cell>
          <cell r="D22">
            <v>0</v>
          </cell>
          <cell r="E22">
            <v>4824.8964718668012</v>
          </cell>
          <cell r="F22" t="str">
            <v>GSD</v>
          </cell>
          <cell r="G22">
            <v>20</v>
          </cell>
          <cell r="H22">
            <v>43</v>
          </cell>
          <cell r="I22">
            <v>1639.5397011590833</v>
          </cell>
        </row>
        <row r="23">
          <cell r="A23">
            <v>304</v>
          </cell>
          <cell r="B23" t="str">
            <v xml:space="preserve">Chiller - EMS </v>
          </cell>
          <cell r="C23">
            <v>1</v>
          </cell>
          <cell r="D23">
            <v>0.14900603170378937</v>
          </cell>
          <cell r="E23">
            <v>5068.8605021082712</v>
          </cell>
          <cell r="F23" t="str">
            <v>GSD</v>
          </cell>
          <cell r="G23">
            <v>10</v>
          </cell>
          <cell r="H23">
            <v>43</v>
          </cell>
          <cell r="I23">
            <v>1576.2289796502273</v>
          </cell>
        </row>
        <row r="24">
          <cell r="A24">
            <v>305</v>
          </cell>
          <cell r="B24" t="str">
            <v>Chiller - Tune Up/Diagnostics</v>
          </cell>
          <cell r="C24">
            <v>1</v>
          </cell>
          <cell r="D24">
            <v>5.0389860347650181E-2</v>
          </cell>
          <cell r="E24">
            <v>3428.3064907158409</v>
          </cell>
          <cell r="F24" t="str">
            <v>GSD</v>
          </cell>
          <cell r="G24">
            <v>10</v>
          </cell>
          <cell r="H24">
            <v>43</v>
          </cell>
          <cell r="I24">
            <v>1572.813780887278</v>
          </cell>
        </row>
        <row r="25">
          <cell r="A25">
            <v>306</v>
          </cell>
          <cell r="B25" t="str">
            <v>Chiller - VSD for Pumps and Towers</v>
          </cell>
          <cell r="C25">
            <v>1</v>
          </cell>
          <cell r="D25">
            <v>3.7251507925947343E-2</v>
          </cell>
          <cell r="E25">
            <v>5068.8605021082712</v>
          </cell>
          <cell r="F25" t="str">
            <v>GSD</v>
          </cell>
          <cell r="G25">
            <v>15</v>
          </cell>
          <cell r="H25">
            <v>43</v>
          </cell>
          <cell r="I25">
            <v>951.72835060698799</v>
          </cell>
        </row>
        <row r="26">
          <cell r="A26">
            <v>307</v>
          </cell>
          <cell r="B26" t="str">
            <v>Chiller - EMS Optimization</v>
          </cell>
          <cell r="C26">
            <v>1</v>
          </cell>
          <cell r="D26">
            <v>0.14900603170378934</v>
          </cell>
          <cell r="E26">
            <v>20275.442008433081</v>
          </cell>
          <cell r="F26" t="str">
            <v>GSD</v>
          </cell>
          <cell r="G26">
            <v>5</v>
          </cell>
          <cell r="H26">
            <v>43</v>
          </cell>
          <cell r="I26">
            <v>4417.4408802454718</v>
          </cell>
        </row>
        <row r="27">
          <cell r="A27">
            <v>308</v>
          </cell>
          <cell r="B27" t="str">
            <v>Chiller - Aerosole Duct Sealing</v>
          </cell>
          <cell r="C27">
            <v>1</v>
          </cell>
          <cell r="D27">
            <v>3.7251507925947336E-2</v>
          </cell>
          <cell r="E27">
            <v>5068.8605021082712</v>
          </cell>
          <cell r="F27" t="str">
            <v xml:space="preserve">GSDR </v>
          </cell>
          <cell r="G27">
            <v>15</v>
          </cell>
          <cell r="H27">
            <v>43</v>
          </cell>
          <cell r="I27">
            <v>417.81665046019026</v>
          </cell>
        </row>
        <row r="28">
          <cell r="A28">
            <v>309</v>
          </cell>
          <cell r="B28" t="str">
            <v>Chiller -Duct/Pipe Insulation</v>
          </cell>
          <cell r="C28">
            <v>1</v>
          </cell>
          <cell r="D28">
            <v>3.7251507925947343E-2</v>
          </cell>
          <cell r="E28">
            <v>5068.8605021082722</v>
          </cell>
          <cell r="F28" t="str">
            <v>GSDR</v>
          </cell>
          <cell r="G28">
            <v>10</v>
          </cell>
          <cell r="H28">
            <v>43</v>
          </cell>
          <cell r="I28">
            <v>370143.09939631575</v>
          </cell>
        </row>
        <row r="29">
          <cell r="A29">
            <v>311</v>
          </cell>
          <cell r="B29" t="str">
            <v>Chiller - Window Film (Standard)</v>
          </cell>
          <cell r="C29">
            <v>1</v>
          </cell>
          <cell r="D29">
            <v>-0.21287586046647294</v>
          </cell>
          <cell r="E29">
            <v>4723.9342096000837</v>
          </cell>
          <cell r="F29" t="str">
            <v>GSD</v>
          </cell>
          <cell r="G29">
            <v>10</v>
          </cell>
          <cell r="H29">
            <v>40</v>
          </cell>
          <cell r="I29">
            <v>4549.3881648722881</v>
          </cell>
        </row>
        <row r="30">
          <cell r="A30">
            <v>313</v>
          </cell>
          <cell r="B30" t="str">
            <v xml:space="preserve">Chiller - Ceiling Insulation </v>
          </cell>
          <cell r="C30">
            <v>1</v>
          </cell>
          <cell r="D30">
            <v>0.18332212689033273</v>
          </cell>
          <cell r="E30">
            <v>1640.6441428146916</v>
          </cell>
          <cell r="F30" t="str">
            <v>GSD</v>
          </cell>
          <cell r="G30">
            <v>20</v>
          </cell>
          <cell r="H30">
            <v>40</v>
          </cell>
          <cell r="I30">
            <v>2012.0481201345326</v>
          </cell>
        </row>
        <row r="31">
          <cell r="A31">
            <v>314</v>
          </cell>
          <cell r="B31" t="str">
            <v>Chiller - Roof Insulation</v>
          </cell>
          <cell r="C31">
            <v>1</v>
          </cell>
          <cell r="D31">
            <v>5.4287148990798256E-2</v>
          </cell>
          <cell r="E31">
            <v>1942.8051444268983</v>
          </cell>
          <cell r="F31" t="str">
            <v>GSD</v>
          </cell>
          <cell r="G31">
            <v>20</v>
          </cell>
          <cell r="H31">
            <v>40</v>
          </cell>
          <cell r="I31">
            <v>2682.4245295603346</v>
          </cell>
        </row>
        <row r="32">
          <cell r="A32">
            <v>315</v>
          </cell>
          <cell r="B32" t="str">
            <v>Chiller - Cool Roof</v>
          </cell>
          <cell r="C32">
            <v>1</v>
          </cell>
          <cell r="D32">
            <v>0</v>
          </cell>
          <cell r="E32">
            <v>2324.8829992129859</v>
          </cell>
          <cell r="F32" t="str">
            <v>GSDR</v>
          </cell>
          <cell r="G32">
            <v>15</v>
          </cell>
          <cell r="H32">
            <v>43</v>
          </cell>
          <cell r="I32">
            <v>5310.3091877080151</v>
          </cell>
        </row>
        <row r="33">
          <cell r="A33">
            <v>321</v>
          </cell>
          <cell r="B33" t="str">
            <v>DX Packaged System, EER=10.9, 10 tons</v>
          </cell>
          <cell r="C33">
            <v>1</v>
          </cell>
          <cell r="D33">
            <v>0</v>
          </cell>
          <cell r="E33">
            <v>6950.6039710719524</v>
          </cell>
          <cell r="F33" t="str">
            <v>GSD</v>
          </cell>
          <cell r="G33">
            <v>15</v>
          </cell>
          <cell r="H33">
            <v>55</v>
          </cell>
          <cell r="I33">
            <v>5131.5127589564599</v>
          </cell>
        </row>
        <row r="34">
          <cell r="A34">
            <v>322</v>
          </cell>
          <cell r="B34" t="str">
            <v>Hybrid Dessicant-DX System (Trane CDQ)</v>
          </cell>
          <cell r="C34">
            <v>1</v>
          </cell>
          <cell r="D34">
            <v>0</v>
          </cell>
          <cell r="E34">
            <v>6950.6039710719497</v>
          </cell>
          <cell r="F34" t="str">
            <v>GSD</v>
          </cell>
          <cell r="G34">
            <v>15</v>
          </cell>
          <cell r="H34">
            <v>55</v>
          </cell>
          <cell r="I34">
            <v>2478.0121127270404</v>
          </cell>
        </row>
        <row r="35">
          <cell r="A35">
            <v>323</v>
          </cell>
          <cell r="B35" t="str">
            <v>Geothermal Heat Pump, EER=13, 10 tons</v>
          </cell>
          <cell r="C35">
            <v>1</v>
          </cell>
          <cell r="D35">
            <v>7.1512851919113274E-2</v>
          </cell>
          <cell r="E35">
            <v>6950.6039710719515</v>
          </cell>
          <cell r="F35" t="str">
            <v>GSD</v>
          </cell>
          <cell r="G35">
            <v>15</v>
          </cell>
          <cell r="H35">
            <v>55</v>
          </cell>
          <cell r="I35">
            <v>14986.952903815627</v>
          </cell>
        </row>
        <row r="36">
          <cell r="A36">
            <v>326</v>
          </cell>
          <cell r="B36" t="str">
            <v>DX Tune Up/ Advanced Diagnostics</v>
          </cell>
          <cell r="C36">
            <v>1</v>
          </cell>
          <cell r="D36">
            <v>0</v>
          </cell>
          <cell r="E36">
            <v>3428.3064907158418</v>
          </cell>
          <cell r="F36" t="str">
            <v>GSDR</v>
          </cell>
          <cell r="G36">
            <v>10</v>
          </cell>
          <cell r="H36">
            <v>55</v>
          </cell>
          <cell r="I36">
            <v>1870.5311288718376</v>
          </cell>
        </row>
        <row r="37">
          <cell r="A37">
            <v>327</v>
          </cell>
          <cell r="B37" t="str">
            <v>DX - Coil Cleaning</v>
          </cell>
          <cell r="C37">
            <v>1</v>
          </cell>
          <cell r="D37">
            <v>0</v>
          </cell>
          <cell r="E37">
            <v>3428.3064907158418</v>
          </cell>
          <cell r="F37" t="str">
            <v>GSDR</v>
          </cell>
          <cell r="G37">
            <v>5</v>
          </cell>
          <cell r="H37">
            <v>55</v>
          </cell>
          <cell r="I37">
            <v>181.08370709459706</v>
          </cell>
        </row>
        <row r="38">
          <cell r="A38">
            <v>328</v>
          </cell>
          <cell r="B38" t="str">
            <v>DX - Optimize Controls</v>
          </cell>
          <cell r="C38">
            <v>1</v>
          </cell>
          <cell r="D38">
            <v>0.14900603170378934</v>
          </cell>
          <cell r="E38">
            <v>20275.442008433089</v>
          </cell>
          <cell r="F38" t="str">
            <v>GSD</v>
          </cell>
          <cell r="G38">
            <v>5</v>
          </cell>
          <cell r="H38">
            <v>55</v>
          </cell>
          <cell r="I38">
            <v>3358.7433007621789</v>
          </cell>
        </row>
        <row r="39">
          <cell r="A39">
            <v>329</v>
          </cell>
          <cell r="B39" t="str">
            <v>DX - Aerosole Duct Sealing</v>
          </cell>
          <cell r="C39">
            <v>1</v>
          </cell>
          <cell r="D39">
            <v>0</v>
          </cell>
          <cell r="E39">
            <v>5068.8605021082712</v>
          </cell>
          <cell r="F39" t="str">
            <v>GSDR</v>
          </cell>
          <cell r="G39">
            <v>15</v>
          </cell>
          <cell r="H39">
            <v>55</v>
          </cell>
          <cell r="I39">
            <v>241.05012363499728</v>
          </cell>
        </row>
        <row r="40">
          <cell r="A40">
            <v>330</v>
          </cell>
          <cell r="B40" t="str">
            <v>DX - Duct / Pipe Insulation</v>
          </cell>
          <cell r="C40">
            <v>1</v>
          </cell>
          <cell r="D40">
            <v>0</v>
          </cell>
          <cell r="E40">
            <v>5068.8605021082712</v>
          </cell>
          <cell r="F40" t="str">
            <v>GSDR</v>
          </cell>
          <cell r="G40">
            <v>15</v>
          </cell>
          <cell r="H40">
            <v>55</v>
          </cell>
          <cell r="I40">
            <v>237377.8199689282</v>
          </cell>
        </row>
        <row r="41">
          <cell r="A41">
            <v>332</v>
          </cell>
          <cell r="B41" t="str">
            <v>DX -Window Film (Standard)</v>
          </cell>
          <cell r="C41">
            <v>1</v>
          </cell>
          <cell r="D41">
            <v>-0.89660158997547579</v>
          </cell>
          <cell r="E41">
            <v>4867.1039554542504</v>
          </cell>
          <cell r="F41" t="str">
            <v>GSD</v>
          </cell>
          <cell r="G41">
            <v>10</v>
          </cell>
          <cell r="H41">
            <v>40</v>
          </cell>
          <cell r="I41">
            <v>2897.1359170535861</v>
          </cell>
        </row>
        <row r="42">
          <cell r="A42">
            <v>334</v>
          </cell>
          <cell r="B42" t="str">
            <v xml:space="preserve">DX -Ceiling Insulation </v>
          </cell>
          <cell r="C42">
            <v>1</v>
          </cell>
          <cell r="D42">
            <v>0.70914794254988778</v>
          </cell>
          <cell r="E42">
            <v>1742.1501231287684</v>
          </cell>
          <cell r="F42" t="str">
            <v>GSD</v>
          </cell>
          <cell r="G42">
            <v>20</v>
          </cell>
          <cell r="H42">
            <v>40</v>
          </cell>
          <cell r="I42">
            <v>1141.7629982086378</v>
          </cell>
        </row>
        <row r="43">
          <cell r="A43">
            <v>335</v>
          </cell>
          <cell r="B43" t="str">
            <v>DX - Roof Insulation</v>
          </cell>
          <cell r="C43">
            <v>1</v>
          </cell>
          <cell r="D43">
            <v>0.77554708474226031</v>
          </cell>
          <cell r="E43">
            <v>1887.2856884383409</v>
          </cell>
          <cell r="F43" t="str">
            <v>GSD</v>
          </cell>
          <cell r="G43">
            <v>20</v>
          </cell>
          <cell r="H43">
            <v>40</v>
          </cell>
          <cell r="I43">
            <v>1389.8145407777713</v>
          </cell>
        </row>
        <row r="44">
          <cell r="A44">
            <v>336</v>
          </cell>
          <cell r="B44" t="str">
            <v>DX - Cool Roof</v>
          </cell>
          <cell r="C44">
            <v>1</v>
          </cell>
          <cell r="D44">
            <v>0</v>
          </cell>
          <cell r="E44">
            <v>2842.4925765699004</v>
          </cell>
          <cell r="F44" t="str">
            <v>GSDR</v>
          </cell>
          <cell r="G44">
            <v>15</v>
          </cell>
          <cell r="H44">
            <v>40</v>
          </cell>
          <cell r="I44">
            <v>3546.854276080277</v>
          </cell>
        </row>
        <row r="45">
          <cell r="A45">
            <v>341</v>
          </cell>
          <cell r="B45" t="str">
            <v>Packaged HP System, EER=10.9, 10 tons</v>
          </cell>
          <cell r="C45">
            <v>1</v>
          </cell>
          <cell r="D45">
            <v>0</v>
          </cell>
          <cell r="E45">
            <v>3565.8065408795692</v>
          </cell>
          <cell r="F45" t="str">
            <v>GSD</v>
          </cell>
          <cell r="G45">
            <v>15</v>
          </cell>
          <cell r="H45">
            <v>55</v>
          </cell>
          <cell r="I45">
            <v>11904.270259523222</v>
          </cell>
        </row>
        <row r="46">
          <cell r="A46">
            <v>342</v>
          </cell>
          <cell r="B46" t="str">
            <v>Geothermal Heat Pump, EER=13, 10 tons</v>
          </cell>
          <cell r="C46">
            <v>1</v>
          </cell>
          <cell r="D46">
            <v>0</v>
          </cell>
          <cell r="E46">
            <v>2838.4763126841499</v>
          </cell>
          <cell r="F46" t="str">
            <v>GSD</v>
          </cell>
          <cell r="G46">
            <v>25</v>
          </cell>
          <cell r="H46">
            <v>55</v>
          </cell>
          <cell r="I46">
            <v>5141.477041099276</v>
          </cell>
        </row>
        <row r="47">
          <cell r="A47">
            <v>344</v>
          </cell>
          <cell r="B47" t="str">
            <v>HP- Aerosole Duct Sealing</v>
          </cell>
          <cell r="C47">
            <v>1</v>
          </cell>
          <cell r="D47">
            <v>3.7251507925947329E-2</v>
          </cell>
          <cell r="E47">
            <v>5068.8605021082712</v>
          </cell>
          <cell r="F47" t="str">
            <v>GSDR</v>
          </cell>
          <cell r="G47">
            <v>15</v>
          </cell>
          <cell r="H47">
            <v>55</v>
          </cell>
          <cell r="I47">
            <v>241.04806757318659</v>
          </cell>
        </row>
        <row r="48">
          <cell r="A48">
            <v>345</v>
          </cell>
          <cell r="B48" t="str">
            <v>HP- Duct/Pipe Insulation</v>
          </cell>
          <cell r="C48">
            <v>1</v>
          </cell>
          <cell r="D48">
            <v>3.7251507925947343E-2</v>
          </cell>
          <cell r="E48">
            <v>5068.8605021082712</v>
          </cell>
          <cell r="F48" t="str">
            <v>GSDR</v>
          </cell>
          <cell r="G48">
            <v>10</v>
          </cell>
          <cell r="H48">
            <v>55</v>
          </cell>
          <cell r="I48">
            <v>195133.56199358811</v>
          </cell>
        </row>
        <row r="49">
          <cell r="A49">
            <v>347</v>
          </cell>
          <cell r="B49" t="str">
            <v>HP-Window Film (Standard)</v>
          </cell>
          <cell r="C49">
            <v>1</v>
          </cell>
          <cell r="D49">
            <v>-6.1483022211907601E-2</v>
          </cell>
          <cell r="E49">
            <v>4867.1039554542403</v>
          </cell>
          <cell r="F49" t="str">
            <v>GSD</v>
          </cell>
          <cell r="G49">
            <v>10</v>
          </cell>
          <cell r="H49">
            <v>40</v>
          </cell>
          <cell r="I49">
            <v>2495.1183692857917</v>
          </cell>
        </row>
        <row r="50">
          <cell r="A50">
            <v>349</v>
          </cell>
          <cell r="B50" t="str">
            <v xml:space="preserve">HP-Ceiling Insulation </v>
          </cell>
          <cell r="C50">
            <v>1</v>
          </cell>
          <cell r="D50">
            <v>4.8005994026276762E-2</v>
          </cell>
          <cell r="E50">
            <v>1742.1501231287693</v>
          </cell>
          <cell r="F50" t="str">
            <v>GSD</v>
          </cell>
          <cell r="G50">
            <v>20</v>
          </cell>
          <cell r="H50">
            <v>40</v>
          </cell>
          <cell r="I50">
            <v>1055.8416699785053</v>
          </cell>
        </row>
        <row r="51">
          <cell r="A51">
            <v>350</v>
          </cell>
          <cell r="B51" t="str">
            <v>HP-Roof Insulation</v>
          </cell>
          <cell r="C51">
            <v>1</v>
          </cell>
          <cell r="D51">
            <v>5.318190283255339E-2</v>
          </cell>
          <cell r="E51">
            <v>1887.2856884383423</v>
          </cell>
          <cell r="F51" t="str">
            <v>GSD</v>
          </cell>
          <cell r="G51">
            <v>20</v>
          </cell>
          <cell r="H51">
            <v>40</v>
          </cell>
          <cell r="I51">
            <v>1278.4413474938499</v>
          </cell>
        </row>
        <row r="52">
          <cell r="A52">
            <v>351</v>
          </cell>
          <cell r="B52" t="str">
            <v>Cool Roof - DX</v>
          </cell>
          <cell r="C52">
            <v>1</v>
          </cell>
          <cell r="D52">
            <v>0</v>
          </cell>
          <cell r="E52">
            <v>2842.5470434935228</v>
          </cell>
          <cell r="F52" t="str">
            <v>GSDR</v>
          </cell>
          <cell r="G52">
            <v>15</v>
          </cell>
          <cell r="H52">
            <v>40</v>
          </cell>
          <cell r="I52">
            <v>3218.8418259968635</v>
          </cell>
        </row>
        <row r="53">
          <cell r="A53">
            <v>361</v>
          </cell>
          <cell r="B53" t="str">
            <v>HE PTAC, EER=9.6, 1 ton</v>
          </cell>
          <cell r="C53">
            <v>1</v>
          </cell>
          <cell r="D53">
            <v>0</v>
          </cell>
          <cell r="E53">
            <v>6849.2850431230272</v>
          </cell>
          <cell r="F53" t="str">
            <v>GSD</v>
          </cell>
          <cell r="G53">
            <v>15</v>
          </cell>
          <cell r="H53">
            <v>43</v>
          </cell>
          <cell r="I53">
            <v>1617.4687621368316</v>
          </cell>
        </row>
        <row r="54">
          <cell r="A54">
            <v>362</v>
          </cell>
          <cell r="B54" t="str">
            <v>Occupancy Sensor (hotels)</v>
          </cell>
          <cell r="C54">
            <v>1</v>
          </cell>
          <cell r="D54">
            <v>8.1544258046237647E-2</v>
          </cell>
          <cell r="E54">
            <v>19979.88696652092</v>
          </cell>
          <cell r="F54" t="str">
            <v>GSD</v>
          </cell>
          <cell r="G54">
            <v>15</v>
          </cell>
          <cell r="H54">
            <v>43</v>
          </cell>
          <cell r="I54">
            <v>8935.3453255100412</v>
          </cell>
        </row>
        <row r="55">
          <cell r="A55">
            <v>401</v>
          </cell>
          <cell r="B55" t="str">
            <v>High Efficiency Fan Motor, 15hp, 1800rpm, 92.4%</v>
          </cell>
          <cell r="C55">
            <v>1</v>
          </cell>
          <cell r="D55">
            <v>1.8198082206704895</v>
          </cell>
          <cell r="E55">
            <v>7902.7723861632658</v>
          </cell>
          <cell r="F55" t="str">
            <v>GSD</v>
          </cell>
          <cell r="G55">
            <v>15</v>
          </cell>
          <cell r="H55">
            <v>43</v>
          </cell>
          <cell r="I55">
            <v>3560.6814791776678</v>
          </cell>
        </row>
        <row r="56">
          <cell r="A56">
            <v>402</v>
          </cell>
          <cell r="B56" t="str">
            <v>Variable Speed Drive Control</v>
          </cell>
          <cell r="C56">
            <v>1</v>
          </cell>
          <cell r="D56">
            <v>1.8198082206704898</v>
          </cell>
          <cell r="E56">
            <v>31611.089544653063</v>
          </cell>
          <cell r="F56" t="str">
            <v>GSD</v>
          </cell>
          <cell r="G56">
            <v>15</v>
          </cell>
          <cell r="H56">
            <v>43</v>
          </cell>
          <cell r="I56">
            <v>12389.318938375831</v>
          </cell>
        </row>
        <row r="57">
          <cell r="A57">
            <v>403</v>
          </cell>
          <cell r="B57" t="str">
            <v>Air Handler Optimization</v>
          </cell>
          <cell r="C57">
            <v>1</v>
          </cell>
          <cell r="D57">
            <v>1.8198082206704895</v>
          </cell>
          <cell r="E57">
            <v>31611.089544653063</v>
          </cell>
          <cell r="F57" t="str">
            <v>GSD</v>
          </cell>
          <cell r="G57">
            <v>15</v>
          </cell>
          <cell r="H57">
            <v>43</v>
          </cell>
          <cell r="I57">
            <v>10585.401436811257</v>
          </cell>
        </row>
        <row r="58">
          <cell r="A58">
            <v>404</v>
          </cell>
          <cell r="B58" t="str">
            <v>Electronically Commutated Motors (ECM) on an Air Handler Unit</v>
          </cell>
          <cell r="C58">
            <v>1</v>
          </cell>
          <cell r="D58">
            <v>0</v>
          </cell>
          <cell r="E58">
            <v>8146.0706221160681</v>
          </cell>
          <cell r="F58" t="str">
            <v>GSD</v>
          </cell>
          <cell r="G58">
            <v>8</v>
          </cell>
          <cell r="H58">
            <v>43</v>
          </cell>
          <cell r="I58">
            <v>1998.9680792004472</v>
          </cell>
        </row>
        <row r="59">
          <cell r="A59">
            <v>405</v>
          </cell>
          <cell r="B59" t="str">
            <v>Demand Control Ventilation (DCV)</v>
          </cell>
          <cell r="C59">
            <v>1</v>
          </cell>
          <cell r="D59">
            <v>4.2857603846463723</v>
          </cell>
          <cell r="E59">
            <v>1987.3428057976112</v>
          </cell>
          <cell r="F59" t="str">
            <v>GSD</v>
          </cell>
          <cell r="G59">
            <v>15</v>
          </cell>
          <cell r="H59">
            <v>43</v>
          </cell>
          <cell r="I59">
            <v>40493.496935071991</v>
          </cell>
        </row>
        <row r="60">
          <cell r="A60">
            <v>406</v>
          </cell>
          <cell r="B60" t="str">
            <v>Energy Recovery Ventilation (ERV)</v>
          </cell>
          <cell r="C60">
            <v>1</v>
          </cell>
          <cell r="D60">
            <v>2.2489503572439205</v>
          </cell>
          <cell r="E60">
            <v>1460.5421150001005</v>
          </cell>
          <cell r="F60" t="str">
            <v>GSD</v>
          </cell>
          <cell r="G60">
            <v>15</v>
          </cell>
          <cell r="H60">
            <v>43</v>
          </cell>
          <cell r="I60">
            <v>4478.5310186977958</v>
          </cell>
        </row>
        <row r="61">
          <cell r="A61">
            <v>407</v>
          </cell>
          <cell r="B61" t="str">
            <v>Separate Makeup Air / Exhaust Hoods AC</v>
          </cell>
          <cell r="C61">
            <v>1</v>
          </cell>
          <cell r="D61">
            <v>0.19552291373138816</v>
          </cell>
          <cell r="E61">
            <v>8315.5901534033819</v>
          </cell>
          <cell r="F61" t="str">
            <v>GSD</v>
          </cell>
          <cell r="G61">
            <v>20</v>
          </cell>
          <cell r="H61">
            <v>37</v>
          </cell>
          <cell r="I61">
            <v>38.559479921827233</v>
          </cell>
        </row>
        <row r="62">
          <cell r="A62">
            <v>501</v>
          </cell>
          <cell r="B62" t="str">
            <v>High-efficiency fan motors</v>
          </cell>
          <cell r="C62">
            <v>1</v>
          </cell>
          <cell r="D62">
            <v>0.82102600268903481</v>
          </cell>
          <cell r="E62">
            <v>8066.5732996738361</v>
          </cell>
          <cell r="F62" t="str">
            <v>GSD</v>
          </cell>
          <cell r="G62">
            <v>15</v>
          </cell>
          <cell r="H62">
            <v>37</v>
          </cell>
          <cell r="I62">
            <v>3439.6741270494067</v>
          </cell>
        </row>
        <row r="63">
          <cell r="A63">
            <v>502</v>
          </cell>
          <cell r="B63" t="str">
            <v>Strip curtains for walk-ins</v>
          </cell>
          <cell r="C63">
            <v>1</v>
          </cell>
          <cell r="D63">
            <v>0.8210260026890347</v>
          </cell>
          <cell r="E63">
            <v>8066.5732996738352</v>
          </cell>
          <cell r="F63" t="str">
            <v>GSD</v>
          </cell>
          <cell r="G63">
            <v>16</v>
          </cell>
          <cell r="H63">
            <v>98</v>
          </cell>
          <cell r="I63">
            <v>371.19614585365656</v>
          </cell>
        </row>
        <row r="64">
          <cell r="A64">
            <v>503</v>
          </cell>
          <cell r="B64" t="str">
            <v>Night covers for display cases</v>
          </cell>
          <cell r="C64">
            <v>1</v>
          </cell>
          <cell r="D64">
            <v>1.4720903279182462</v>
          </cell>
          <cell r="E64">
            <v>14463.274603972564</v>
          </cell>
          <cell r="F64" t="str">
            <v>GSD</v>
          </cell>
          <cell r="G64">
            <v>4</v>
          </cell>
          <cell r="H64">
            <v>98</v>
          </cell>
          <cell r="I64">
            <v>1137.75</v>
          </cell>
        </row>
        <row r="65">
          <cell r="A65">
            <v>504</v>
          </cell>
          <cell r="B65" t="str">
            <v>Evaporator fan controller for MT walk-ins</v>
          </cell>
          <cell r="C65">
            <v>1</v>
          </cell>
          <cell r="D65">
            <v>0.82102600268903481</v>
          </cell>
          <cell r="E65">
            <v>8066.573299673837</v>
          </cell>
          <cell r="F65" t="str">
            <v>GSD</v>
          </cell>
          <cell r="G65">
            <v>5</v>
          </cell>
          <cell r="H65">
            <v>98</v>
          </cell>
          <cell r="I65">
            <v>3432.0676704525613</v>
          </cell>
        </row>
        <row r="66">
          <cell r="A66">
            <v>505</v>
          </cell>
          <cell r="B66" t="str">
            <v xml:space="preserve">Efficient compressor motor </v>
          </cell>
          <cell r="C66">
            <v>1</v>
          </cell>
          <cell r="D66">
            <v>0.82102600268903481</v>
          </cell>
          <cell r="E66">
            <v>8066.573299673837</v>
          </cell>
          <cell r="F66" t="str">
            <v>GSD</v>
          </cell>
          <cell r="G66">
            <v>5</v>
          </cell>
          <cell r="H66">
            <v>98</v>
          </cell>
          <cell r="I66">
            <v>353.63709082363607</v>
          </cell>
        </row>
        <row r="67">
          <cell r="A67">
            <v>506</v>
          </cell>
          <cell r="B67" t="str">
            <v>Compressor VSD retrofit</v>
          </cell>
          <cell r="C67">
            <v>1</v>
          </cell>
          <cell r="D67">
            <v>0.82102600268903481</v>
          </cell>
          <cell r="E67">
            <v>16133.14659934767</v>
          </cell>
          <cell r="F67" t="str">
            <v>GSD</v>
          </cell>
          <cell r="G67">
            <v>10</v>
          </cell>
          <cell r="H67">
            <v>98</v>
          </cell>
          <cell r="I67">
            <v>4491.0915824186304</v>
          </cell>
        </row>
        <row r="68">
          <cell r="A68">
            <v>507</v>
          </cell>
          <cell r="B68" t="str">
            <v>Floating head pressure controls</v>
          </cell>
          <cell r="C68">
            <v>1</v>
          </cell>
          <cell r="D68">
            <v>0.8210260026890347</v>
          </cell>
          <cell r="E68">
            <v>8066.5732996738361</v>
          </cell>
          <cell r="F68" t="str">
            <v>GSD</v>
          </cell>
          <cell r="G68">
            <v>10</v>
          </cell>
          <cell r="H68">
            <v>98</v>
          </cell>
          <cell r="I68">
            <v>516.42527994020077</v>
          </cell>
        </row>
        <row r="69">
          <cell r="A69">
            <v>508</v>
          </cell>
          <cell r="B69" t="str">
            <v>Refrigeration Commissioning</v>
          </cell>
          <cell r="C69">
            <v>1</v>
          </cell>
          <cell r="D69">
            <v>0.82102600268903481</v>
          </cell>
          <cell r="E69">
            <v>8066.5732996738352</v>
          </cell>
          <cell r="F69" t="str">
            <v>GSD</v>
          </cell>
          <cell r="G69">
            <v>16</v>
          </cell>
          <cell r="H69">
            <v>98</v>
          </cell>
          <cell r="I69">
            <v>1377.3462184644336</v>
          </cell>
        </row>
        <row r="70">
          <cell r="A70">
            <v>509</v>
          </cell>
          <cell r="B70" t="str">
            <v xml:space="preserve">Demand Hot Gas Defrost </v>
          </cell>
          <cell r="C70">
            <v>1</v>
          </cell>
          <cell r="D70">
            <v>0.82102600268903481</v>
          </cell>
          <cell r="E70">
            <v>8066.573299673837</v>
          </cell>
          <cell r="F70" t="str">
            <v>GSD</v>
          </cell>
          <cell r="G70">
            <v>3</v>
          </cell>
          <cell r="H70">
            <v>98</v>
          </cell>
          <cell r="I70">
            <v>375.1685725496904</v>
          </cell>
        </row>
        <row r="71">
          <cell r="A71">
            <v>510</v>
          </cell>
          <cell r="B71" t="str">
            <v>Demand Defrost Electric</v>
          </cell>
          <cell r="C71">
            <v>1</v>
          </cell>
          <cell r="D71">
            <v>0.82102600268903492</v>
          </cell>
          <cell r="E71">
            <v>8066.5732996738361</v>
          </cell>
          <cell r="F71" t="str">
            <v>GSD</v>
          </cell>
          <cell r="G71">
            <v>10</v>
          </cell>
          <cell r="H71">
            <v>98</v>
          </cell>
          <cell r="I71">
            <v>104.47948320639406</v>
          </cell>
        </row>
        <row r="72">
          <cell r="A72">
            <v>511</v>
          </cell>
          <cell r="B72" t="str">
            <v>Anti-sweat (humidistat) controls</v>
          </cell>
          <cell r="C72">
            <v>1</v>
          </cell>
          <cell r="D72">
            <v>1.6420520053780696</v>
          </cell>
          <cell r="E72">
            <v>16133.146599347672</v>
          </cell>
          <cell r="F72" t="str">
            <v>GSD</v>
          </cell>
          <cell r="G72">
            <v>10</v>
          </cell>
          <cell r="H72">
            <v>98</v>
          </cell>
          <cell r="I72">
            <v>1990.3722627508087</v>
          </cell>
        </row>
        <row r="73">
          <cell r="A73">
            <v>513</v>
          </cell>
          <cell r="B73" t="str">
            <v>High R-Value Glass Doors</v>
          </cell>
          <cell r="C73">
            <v>1</v>
          </cell>
          <cell r="D73">
            <v>0.8210260026890347</v>
          </cell>
          <cell r="E73">
            <v>8066.573299673837</v>
          </cell>
          <cell r="F73" t="str">
            <v>GSD</v>
          </cell>
          <cell r="G73">
            <v>12</v>
          </cell>
          <cell r="H73">
            <v>98</v>
          </cell>
          <cell r="I73">
            <v>3299.4798710497298</v>
          </cell>
        </row>
        <row r="74">
          <cell r="A74">
            <v>514</v>
          </cell>
          <cell r="B74" t="str">
            <v>Multiplex Compressor System</v>
          </cell>
          <cell r="C74">
            <v>1</v>
          </cell>
          <cell r="D74">
            <v>0.8210260026890347</v>
          </cell>
          <cell r="E74">
            <v>8066.5732996738361</v>
          </cell>
          <cell r="F74" t="str">
            <v>GSD</v>
          </cell>
          <cell r="G74">
            <v>10</v>
          </cell>
          <cell r="H74">
            <v>98</v>
          </cell>
          <cell r="I74">
            <v>7459.1338745926287</v>
          </cell>
        </row>
        <row r="75">
          <cell r="A75">
            <v>515</v>
          </cell>
          <cell r="B75" t="str">
            <v>Oversized Air Cooled Condenser</v>
          </cell>
          <cell r="C75">
            <v>1</v>
          </cell>
          <cell r="D75">
            <v>0.82102600268903481</v>
          </cell>
          <cell r="E75">
            <v>8066.5732996738361</v>
          </cell>
          <cell r="F75" t="str">
            <v>GSD</v>
          </cell>
          <cell r="G75">
            <v>14</v>
          </cell>
          <cell r="H75">
            <v>98</v>
          </cell>
          <cell r="I75">
            <v>2147.2670947693518</v>
          </cell>
        </row>
        <row r="76">
          <cell r="A76">
            <v>516</v>
          </cell>
          <cell r="B76" t="str">
            <v>Freezer-Cooler Replacement Gaskets</v>
          </cell>
          <cell r="C76">
            <v>1</v>
          </cell>
          <cell r="D76">
            <v>0.8210260026890347</v>
          </cell>
          <cell r="E76">
            <v>8066.5732996738361</v>
          </cell>
          <cell r="F76" t="str">
            <v>GSD</v>
          </cell>
          <cell r="G76">
            <v>16</v>
          </cell>
          <cell r="H76">
            <v>98</v>
          </cell>
          <cell r="I76">
            <v>137.45958750663019</v>
          </cell>
        </row>
        <row r="77">
          <cell r="A77">
            <v>517</v>
          </cell>
          <cell r="B77" t="str">
            <v>LED Display Lighting</v>
          </cell>
          <cell r="C77">
            <v>1</v>
          </cell>
          <cell r="D77">
            <v>0.82102600268903458</v>
          </cell>
          <cell r="E77">
            <v>8066.5732996738352</v>
          </cell>
          <cell r="F77" t="str">
            <v>GSD</v>
          </cell>
          <cell r="G77">
            <v>4</v>
          </cell>
          <cell r="H77">
            <v>98</v>
          </cell>
          <cell r="I77">
            <v>7129.539571085299</v>
          </cell>
        </row>
        <row r="78">
          <cell r="A78">
            <v>601</v>
          </cell>
          <cell r="B78" t="str">
            <v>High Efficiency Water Heater (electric)</v>
          </cell>
          <cell r="C78">
            <v>1</v>
          </cell>
          <cell r="D78">
            <v>0.68575060262480392</v>
          </cell>
          <cell r="E78">
            <v>11047.671076815108</v>
          </cell>
          <cell r="F78" t="str">
            <v>GSD</v>
          </cell>
          <cell r="G78">
            <v>10</v>
          </cell>
          <cell r="H78">
            <v>98</v>
          </cell>
          <cell r="I78">
            <v>5855.7250407051488</v>
          </cell>
        </row>
        <row r="79">
          <cell r="A79">
            <v>603</v>
          </cell>
          <cell r="B79" t="str">
            <v>Heat Pump Water Heater (air source)</v>
          </cell>
          <cell r="C79">
            <v>1</v>
          </cell>
          <cell r="D79">
            <v>0.68575060262480392</v>
          </cell>
          <cell r="E79">
            <v>11047.671076815108</v>
          </cell>
          <cell r="F79" t="str">
            <v>GSD</v>
          </cell>
          <cell r="G79">
            <v>15</v>
          </cell>
          <cell r="H79">
            <v>172</v>
          </cell>
          <cell r="I79">
            <v>3767.5166214256024</v>
          </cell>
        </row>
        <row r="80">
          <cell r="A80">
            <v>606</v>
          </cell>
          <cell r="B80" t="str">
            <v>Demand controlled circulating systems</v>
          </cell>
          <cell r="C80">
            <v>1</v>
          </cell>
          <cell r="D80">
            <v>0.68575060262480392</v>
          </cell>
          <cell r="E80">
            <v>11047.671076815108</v>
          </cell>
          <cell r="F80" t="str">
            <v>GSD</v>
          </cell>
          <cell r="G80">
            <v>20</v>
          </cell>
          <cell r="H80">
            <v>172</v>
          </cell>
          <cell r="I80">
            <v>32285.439488456574</v>
          </cell>
        </row>
        <row r="81">
          <cell r="A81">
            <v>608</v>
          </cell>
          <cell r="B81" t="str">
            <v>Heat Recovery Unit</v>
          </cell>
          <cell r="C81">
            <v>1</v>
          </cell>
          <cell r="D81">
            <v>0.68575060262480392</v>
          </cell>
          <cell r="E81">
            <v>11047.671076815108</v>
          </cell>
          <cell r="F81" t="str">
            <v>GSD</v>
          </cell>
          <cell r="G81">
            <v>15</v>
          </cell>
          <cell r="H81">
            <v>172</v>
          </cell>
          <cell r="I81">
            <v>16386.374475867884</v>
          </cell>
        </row>
        <row r="82">
          <cell r="A82">
            <v>609</v>
          </cell>
          <cell r="B82" t="str">
            <v>Heat Trap</v>
          </cell>
          <cell r="C82">
            <v>1</v>
          </cell>
          <cell r="D82">
            <v>0.68575060262480392</v>
          </cell>
          <cell r="E82">
            <v>11047.671076815108</v>
          </cell>
          <cell r="F82" t="str">
            <v>GSD</v>
          </cell>
          <cell r="G82">
            <v>10</v>
          </cell>
          <cell r="H82">
            <v>172</v>
          </cell>
          <cell r="I82">
            <v>50.424939419597109</v>
          </cell>
        </row>
        <row r="83">
          <cell r="A83">
            <v>610</v>
          </cell>
          <cell r="B83" t="str">
            <v>Hot Water Pipe Insulation</v>
          </cell>
          <cell r="C83">
            <v>1</v>
          </cell>
          <cell r="D83">
            <v>0.68575060262480392</v>
          </cell>
          <cell r="E83">
            <v>11047.671076815108</v>
          </cell>
          <cell r="F83" t="str">
            <v>GSD</v>
          </cell>
          <cell r="G83">
            <v>10</v>
          </cell>
          <cell r="H83">
            <v>172</v>
          </cell>
          <cell r="I83">
            <v>30466.635937368126</v>
          </cell>
        </row>
        <row r="84">
          <cell r="A84">
            <v>701</v>
          </cell>
          <cell r="B84" t="str">
            <v>PC Manual Power Management Enabling</v>
          </cell>
          <cell r="C84">
            <v>1</v>
          </cell>
          <cell r="D84">
            <v>2.7171030316655478</v>
          </cell>
          <cell r="E84">
            <v>11611.180416936664</v>
          </cell>
          <cell r="F84" t="str">
            <v>GSD</v>
          </cell>
          <cell r="G84">
            <v>15</v>
          </cell>
          <cell r="H84">
            <v>172</v>
          </cell>
          <cell r="I84">
            <v>659.20003682022661</v>
          </cell>
        </row>
        <row r="85">
          <cell r="A85">
            <v>702</v>
          </cell>
          <cell r="B85" t="str">
            <v>PC Network Power Management Enabling</v>
          </cell>
          <cell r="C85">
            <v>1</v>
          </cell>
          <cell r="D85">
            <v>2.7171030316655482</v>
          </cell>
          <cell r="E85">
            <v>11611.180416936664</v>
          </cell>
          <cell r="F85" t="str">
            <v>GSD</v>
          </cell>
          <cell r="G85">
            <v>4</v>
          </cell>
          <cell r="H85">
            <v>40</v>
          </cell>
          <cell r="I85">
            <v>177.71421432523505</v>
          </cell>
        </row>
        <row r="86">
          <cell r="A86">
            <v>711</v>
          </cell>
          <cell r="B86" t="str">
            <v>Energy Star or Better Monitor</v>
          </cell>
          <cell r="C86">
            <v>1</v>
          </cell>
          <cell r="D86">
            <v>1.7887356845407465</v>
          </cell>
          <cell r="E86">
            <v>7643.9253533510609</v>
          </cell>
          <cell r="F86" t="str">
            <v>GSD</v>
          </cell>
          <cell r="G86">
            <v>4</v>
          </cell>
          <cell r="H86">
            <v>40</v>
          </cell>
          <cell r="I86">
            <v>0</v>
          </cell>
        </row>
        <row r="87">
          <cell r="A87">
            <v>712</v>
          </cell>
          <cell r="B87" t="str">
            <v>Monitor Power Management Enabling</v>
          </cell>
          <cell r="C87">
            <v>1</v>
          </cell>
          <cell r="D87">
            <v>2.7171030316655478</v>
          </cell>
          <cell r="E87">
            <v>11611.180416936664</v>
          </cell>
          <cell r="F87" t="str">
            <v>GSD</v>
          </cell>
          <cell r="G87">
            <v>4</v>
          </cell>
          <cell r="H87">
            <v>40</v>
          </cell>
          <cell r="I87">
            <v>382.86987962126551</v>
          </cell>
        </row>
        <row r="88">
          <cell r="A88">
            <v>721</v>
          </cell>
          <cell r="B88" t="str">
            <v>Energy Star or Better Monitor</v>
          </cell>
          <cell r="C88">
            <v>1</v>
          </cell>
          <cell r="D88">
            <v>1.7887356845407467</v>
          </cell>
          <cell r="E88">
            <v>7643.9253533510628</v>
          </cell>
          <cell r="F88" t="str">
            <v>GSD</v>
          </cell>
          <cell r="G88">
            <v>4</v>
          </cell>
          <cell r="H88">
            <v>40</v>
          </cell>
          <cell r="I88">
            <v>0</v>
          </cell>
        </row>
        <row r="89">
          <cell r="A89">
            <v>722</v>
          </cell>
          <cell r="B89" t="str">
            <v>Monitor Power Management Enabling</v>
          </cell>
          <cell r="C89">
            <v>1</v>
          </cell>
          <cell r="D89">
            <v>2.7171030316655487</v>
          </cell>
          <cell r="E89">
            <v>11611.180416936664</v>
          </cell>
          <cell r="F89" t="str">
            <v>GSD</v>
          </cell>
          <cell r="G89">
            <v>4</v>
          </cell>
          <cell r="H89">
            <v>40</v>
          </cell>
          <cell r="I89">
            <v>11449.749618771508</v>
          </cell>
        </row>
        <row r="90">
          <cell r="A90">
            <v>731</v>
          </cell>
          <cell r="B90" t="str">
            <v>Energy Star or Better Copier</v>
          </cell>
          <cell r="C90">
            <v>1</v>
          </cell>
          <cell r="D90">
            <v>1.7887356845407467</v>
          </cell>
          <cell r="E90">
            <v>7643.9253533510628</v>
          </cell>
          <cell r="F90" t="str">
            <v>GSD</v>
          </cell>
          <cell r="G90">
            <v>4</v>
          </cell>
          <cell r="H90">
            <v>40</v>
          </cell>
          <cell r="I90">
            <v>0</v>
          </cell>
        </row>
        <row r="91">
          <cell r="A91">
            <v>732</v>
          </cell>
          <cell r="B91" t="str">
            <v>Copier Power Management Enabling</v>
          </cell>
          <cell r="C91">
            <v>1</v>
          </cell>
          <cell r="D91">
            <v>2.7171030316655478</v>
          </cell>
          <cell r="E91">
            <v>11611.180416936664</v>
          </cell>
          <cell r="F91" t="str">
            <v>GSD</v>
          </cell>
          <cell r="G91">
            <v>6</v>
          </cell>
          <cell r="H91">
            <v>40</v>
          </cell>
          <cell r="I91">
            <v>2277.5780701072526</v>
          </cell>
        </row>
        <row r="92">
          <cell r="A92">
            <v>741</v>
          </cell>
          <cell r="B92" t="str">
            <v>Printer Power Management Enabling</v>
          </cell>
          <cell r="C92">
            <v>1</v>
          </cell>
          <cell r="D92">
            <v>2.7171030316655478</v>
          </cell>
          <cell r="E92">
            <v>11611.180416936664</v>
          </cell>
          <cell r="F92" t="str">
            <v>GSD</v>
          </cell>
          <cell r="G92">
            <v>6</v>
          </cell>
          <cell r="H92">
            <v>40</v>
          </cell>
          <cell r="I92">
            <v>1078.5329804739638</v>
          </cell>
        </row>
        <row r="93">
          <cell r="A93">
            <v>801</v>
          </cell>
          <cell r="B93" t="str">
            <v>Restaurant - Convection Oven</v>
          </cell>
          <cell r="C93">
            <v>1</v>
          </cell>
          <cell r="D93">
            <v>0.36912392106940034</v>
          </cell>
          <cell r="E93">
            <v>8760.6166088330447</v>
          </cell>
          <cell r="F93" t="str">
            <v>GSD</v>
          </cell>
          <cell r="G93">
            <v>5</v>
          </cell>
          <cell r="H93">
            <v>40</v>
          </cell>
          <cell r="I93">
            <v>27141481.34287101</v>
          </cell>
        </row>
        <row r="94">
          <cell r="A94">
            <v>811</v>
          </cell>
          <cell r="B94" t="str">
            <v>Restaurant - Efficient Fryer</v>
          </cell>
          <cell r="C94">
            <v>1</v>
          </cell>
          <cell r="D94">
            <v>0.3872966807645995</v>
          </cell>
          <cell r="E94">
            <v>8972.2681838712433</v>
          </cell>
          <cell r="F94" t="str">
            <v>GSD</v>
          </cell>
          <cell r="G94">
            <v>10</v>
          </cell>
          <cell r="H94">
            <v>40</v>
          </cell>
          <cell r="I94">
            <v>44559812.029676467</v>
          </cell>
        </row>
        <row r="95">
          <cell r="A95">
            <v>901</v>
          </cell>
          <cell r="B95" t="str">
            <v>Vending Misers (cooled machines only)</v>
          </cell>
          <cell r="C95">
            <v>1</v>
          </cell>
          <cell r="D95">
            <v>1.4505824560452929</v>
          </cell>
          <cell r="E95">
            <v>13428.464563569867</v>
          </cell>
          <cell r="F95" t="str">
            <v>GSD</v>
          </cell>
          <cell r="G95">
            <v>10</v>
          </cell>
          <cell r="H95">
            <v>40</v>
          </cell>
          <cell r="I95">
            <v>1590.9258056583285</v>
          </cell>
        </row>
      </sheetData>
      <sheetData sheetId="3">
        <row r="4">
          <cell r="A4">
            <v>101</v>
          </cell>
          <cell r="B4" t="str">
            <v>Compressed Air-O&amp;M</v>
          </cell>
          <cell r="C4">
            <v>1</v>
          </cell>
          <cell r="D4">
            <v>0.90329528986858854</v>
          </cell>
          <cell r="E4">
            <v>7347.9340936155968</v>
          </cell>
          <cell r="F4" t="str">
            <v>GSD</v>
          </cell>
          <cell r="G4">
            <v>10</v>
          </cell>
          <cell r="H4">
            <v>67</v>
          </cell>
          <cell r="I4">
            <v>451.61313691521565</v>
          </cell>
        </row>
        <row r="5">
          <cell r="A5">
            <v>102</v>
          </cell>
          <cell r="B5" t="str">
            <v>Compressed Air - Controls</v>
          </cell>
          <cell r="C5">
            <v>1</v>
          </cell>
          <cell r="D5">
            <v>0.90329528986858865</v>
          </cell>
          <cell r="E5">
            <v>7347.9340936155977</v>
          </cell>
          <cell r="F5" t="str">
            <v>GSD</v>
          </cell>
          <cell r="G5">
            <v>10</v>
          </cell>
          <cell r="H5">
            <v>67</v>
          </cell>
          <cell r="I5">
            <v>1376.3878395766546</v>
          </cell>
        </row>
        <row r="6">
          <cell r="A6">
            <v>103</v>
          </cell>
          <cell r="B6" t="str">
            <v>Compressed Air - System Optimization</v>
          </cell>
          <cell r="C6">
            <v>1</v>
          </cell>
          <cell r="D6">
            <v>0.90329528986858865</v>
          </cell>
          <cell r="E6">
            <v>7347.9340936155968</v>
          </cell>
          <cell r="F6" t="str">
            <v>GSD</v>
          </cell>
          <cell r="G6">
            <v>10</v>
          </cell>
          <cell r="H6">
            <v>67</v>
          </cell>
          <cell r="I6">
            <v>651.30535234852778</v>
          </cell>
        </row>
        <row r="7">
          <cell r="A7">
            <v>104</v>
          </cell>
          <cell r="B7" t="str">
            <v>Compressed Air- Sizing</v>
          </cell>
          <cell r="C7">
            <v>1</v>
          </cell>
          <cell r="D7">
            <v>0.90329528986858865</v>
          </cell>
          <cell r="E7">
            <v>7347.9340936155968</v>
          </cell>
          <cell r="F7" t="str">
            <v>GSD</v>
          </cell>
          <cell r="G7">
            <v>10</v>
          </cell>
          <cell r="H7">
            <v>67</v>
          </cell>
          <cell r="I7">
            <v>359.98035824728527</v>
          </cell>
        </row>
        <row r="8">
          <cell r="A8">
            <v>105</v>
          </cell>
          <cell r="B8" t="str">
            <v>Comp Air - Replace 1-5 HP motor</v>
          </cell>
          <cell r="C8">
            <v>1</v>
          </cell>
          <cell r="D8">
            <v>0.90329528986858854</v>
          </cell>
          <cell r="E8">
            <v>7347.9340936155968</v>
          </cell>
          <cell r="F8" t="str">
            <v>GSD</v>
          </cell>
          <cell r="G8">
            <v>15</v>
          </cell>
          <cell r="H8">
            <v>67</v>
          </cell>
          <cell r="I8">
            <v>19891.131637570885</v>
          </cell>
        </row>
        <row r="9">
          <cell r="A9">
            <v>106</v>
          </cell>
          <cell r="B9" t="str">
            <v>Comp Air - ASD (1-5 hp)</v>
          </cell>
          <cell r="C9">
            <v>1</v>
          </cell>
          <cell r="D9">
            <v>9.9891480423578578</v>
          </cell>
          <cell r="E9">
            <v>81257.593491152773</v>
          </cell>
          <cell r="F9" t="str">
            <v>GSD</v>
          </cell>
          <cell r="G9">
            <v>15</v>
          </cell>
          <cell r="H9">
            <v>67</v>
          </cell>
          <cell r="I9">
            <v>147795.88523190969</v>
          </cell>
        </row>
        <row r="10">
          <cell r="A10">
            <v>107</v>
          </cell>
          <cell r="B10" t="str">
            <v>Comp Air - Motor practices-1 (1-5 HP)</v>
          </cell>
          <cell r="C10">
            <v>1</v>
          </cell>
          <cell r="D10">
            <v>0.90329528986858865</v>
          </cell>
          <cell r="E10">
            <v>7347.9340936155968</v>
          </cell>
          <cell r="F10" t="str">
            <v>GSD</v>
          </cell>
          <cell r="G10">
            <v>15</v>
          </cell>
          <cell r="H10">
            <v>67</v>
          </cell>
          <cell r="I10">
            <v>4885.2808279586279</v>
          </cell>
        </row>
        <row r="11">
          <cell r="A11">
            <v>108</v>
          </cell>
          <cell r="B11" t="str">
            <v>Comp Air - Replace 6-100 HP motor</v>
          </cell>
          <cell r="C11">
            <v>1</v>
          </cell>
          <cell r="D11">
            <v>0.90329528986858865</v>
          </cell>
          <cell r="E11">
            <v>7347.9340936155968</v>
          </cell>
          <cell r="F11" t="str">
            <v>GSD</v>
          </cell>
          <cell r="G11">
            <v>10</v>
          </cell>
          <cell r="H11">
            <v>67</v>
          </cell>
          <cell r="I11">
            <v>9407.4226282784839</v>
          </cell>
        </row>
        <row r="12">
          <cell r="A12">
            <v>109</v>
          </cell>
          <cell r="B12" t="str">
            <v>Comp Air - ASD (6-100 hp)</v>
          </cell>
          <cell r="C12">
            <v>1</v>
          </cell>
          <cell r="D12">
            <v>9.9891480423578578</v>
          </cell>
          <cell r="E12">
            <v>81257.593491152773</v>
          </cell>
          <cell r="F12" t="str">
            <v>GSD</v>
          </cell>
          <cell r="G12">
            <v>10</v>
          </cell>
          <cell r="H12">
            <v>67</v>
          </cell>
          <cell r="I12">
            <v>3286.5422223914134</v>
          </cell>
        </row>
        <row r="13">
          <cell r="A13">
            <v>110</v>
          </cell>
          <cell r="B13" t="str">
            <v>Comp Air - Motor practices-1 (6-100 HP)</v>
          </cell>
          <cell r="C13">
            <v>1</v>
          </cell>
          <cell r="D13">
            <v>0.90329528986858854</v>
          </cell>
          <cell r="E13">
            <v>7347.9340936155968</v>
          </cell>
          <cell r="F13" t="str">
            <v>GSD</v>
          </cell>
          <cell r="G13">
            <v>10</v>
          </cell>
          <cell r="H13">
            <v>67</v>
          </cell>
          <cell r="I13">
            <v>2421.1075967737611</v>
          </cell>
        </row>
        <row r="14">
          <cell r="A14">
            <v>111</v>
          </cell>
          <cell r="B14" t="str">
            <v>Comp Air - Replace 100+ HP motor</v>
          </cell>
          <cell r="C14">
            <v>1</v>
          </cell>
          <cell r="D14">
            <v>0.90329528986858876</v>
          </cell>
          <cell r="E14">
            <v>7347.9340936155968</v>
          </cell>
          <cell r="F14" t="str">
            <v>GSD</v>
          </cell>
          <cell r="G14">
            <v>6</v>
          </cell>
          <cell r="H14">
            <v>67</v>
          </cell>
          <cell r="I14">
            <v>3130.9695717225436</v>
          </cell>
        </row>
        <row r="15">
          <cell r="A15">
            <v>112</v>
          </cell>
          <cell r="B15" t="str">
            <v>Comp Air - ASD (100+ hp)</v>
          </cell>
          <cell r="C15">
            <v>1</v>
          </cell>
          <cell r="D15">
            <v>9.9891480423578578</v>
          </cell>
          <cell r="E15">
            <v>81257.593491152773</v>
          </cell>
          <cell r="F15" t="str">
            <v>GSD</v>
          </cell>
          <cell r="G15">
            <v>10</v>
          </cell>
          <cell r="H15">
            <v>67</v>
          </cell>
          <cell r="I15">
            <v>10016.263113673322</v>
          </cell>
        </row>
        <row r="16">
          <cell r="A16">
            <v>113</v>
          </cell>
          <cell r="B16" t="str">
            <v>Comp Air - Motor practices-1 (100+ HP)</v>
          </cell>
          <cell r="C16">
            <v>1</v>
          </cell>
          <cell r="D16">
            <v>0.90329528986858865</v>
          </cell>
          <cell r="E16">
            <v>7347.9340936155968</v>
          </cell>
          <cell r="F16" t="str">
            <v>GSD</v>
          </cell>
          <cell r="G16">
            <v>10</v>
          </cell>
          <cell r="H16">
            <v>67</v>
          </cell>
          <cell r="I16">
            <v>1549.1972693259486</v>
          </cell>
        </row>
        <row r="17">
          <cell r="A17">
            <v>114</v>
          </cell>
          <cell r="B17" t="str">
            <v>Power recovery</v>
          </cell>
          <cell r="C17">
            <v>1</v>
          </cell>
          <cell r="D17">
            <v>0.93930547161606315</v>
          </cell>
          <cell r="E17">
            <v>11487.097642159975</v>
          </cell>
          <cell r="F17" t="str">
            <v>GSD</v>
          </cell>
          <cell r="G17">
            <v>10</v>
          </cell>
          <cell r="H17">
            <v>67</v>
          </cell>
          <cell r="I17">
            <v>5164.1996198802772</v>
          </cell>
        </row>
        <row r="18">
          <cell r="A18">
            <v>115</v>
          </cell>
          <cell r="B18" t="str">
            <v>Refinery Controls</v>
          </cell>
          <cell r="C18">
            <v>1</v>
          </cell>
          <cell r="D18">
            <v>0.93930547161606348</v>
          </cell>
          <cell r="E18">
            <v>11487.097642159977</v>
          </cell>
          <cell r="F18" t="str">
            <v>GSD</v>
          </cell>
          <cell r="G18">
            <v>10</v>
          </cell>
          <cell r="H18">
            <v>67</v>
          </cell>
          <cell r="I18">
            <v>2554.7805640365477</v>
          </cell>
        </row>
        <row r="19">
          <cell r="A19">
            <v>201</v>
          </cell>
          <cell r="B19" t="str">
            <v>Fans - O&amp;M</v>
          </cell>
          <cell r="C19">
            <v>1</v>
          </cell>
          <cell r="D19">
            <v>0.90329528986858865</v>
          </cell>
          <cell r="E19">
            <v>7347.9340936155968</v>
          </cell>
          <cell r="F19" t="str">
            <v>GSD</v>
          </cell>
          <cell r="G19">
            <v>10</v>
          </cell>
          <cell r="H19">
            <v>67</v>
          </cell>
          <cell r="I19">
            <v>380.27544197514811</v>
          </cell>
        </row>
        <row r="20">
          <cell r="A20">
            <v>202</v>
          </cell>
          <cell r="B20" t="str">
            <v>Fans - Controls</v>
          </cell>
          <cell r="C20">
            <v>1</v>
          </cell>
          <cell r="D20">
            <v>0.90329528986858876</v>
          </cell>
          <cell r="E20">
            <v>7347.9340936155968</v>
          </cell>
          <cell r="F20" t="str">
            <v>GSD</v>
          </cell>
          <cell r="G20">
            <v>10</v>
          </cell>
          <cell r="H20">
            <v>67</v>
          </cell>
          <cell r="I20">
            <v>2035.4868973169453</v>
          </cell>
        </row>
        <row r="21">
          <cell r="A21">
            <v>203</v>
          </cell>
          <cell r="B21" t="str">
            <v>Fans - System Optimization</v>
          </cell>
          <cell r="C21">
            <v>1</v>
          </cell>
          <cell r="D21">
            <v>1.9128344845896181</v>
          </cell>
          <cell r="E21">
            <v>15560.118471119727</v>
          </cell>
          <cell r="F21" t="str">
            <v>GSD</v>
          </cell>
          <cell r="G21">
            <v>10</v>
          </cell>
          <cell r="H21">
            <v>67</v>
          </cell>
          <cell r="I21">
            <v>4037.3675862412997</v>
          </cell>
        </row>
        <row r="22">
          <cell r="A22">
            <v>204</v>
          </cell>
          <cell r="B22" t="str">
            <v>Fans- Improve components</v>
          </cell>
          <cell r="C22">
            <v>1</v>
          </cell>
          <cell r="D22">
            <v>0.90329528986858865</v>
          </cell>
          <cell r="E22">
            <v>7347.9340936155968</v>
          </cell>
          <cell r="F22" t="str">
            <v>GSD</v>
          </cell>
          <cell r="G22">
            <v>10</v>
          </cell>
          <cell r="H22">
            <v>67</v>
          </cell>
          <cell r="I22">
            <v>731.48347043118679</v>
          </cell>
        </row>
        <row r="23">
          <cell r="A23">
            <v>205</v>
          </cell>
          <cell r="B23" t="str">
            <v>Fans - Replace 1-5 HP motor</v>
          </cell>
          <cell r="C23">
            <v>1</v>
          </cell>
          <cell r="D23">
            <v>0.90329528986858865</v>
          </cell>
          <cell r="E23">
            <v>7347.9340936155977</v>
          </cell>
          <cell r="F23" t="str">
            <v>GSD</v>
          </cell>
          <cell r="G23">
            <v>15</v>
          </cell>
          <cell r="H23">
            <v>67</v>
          </cell>
          <cell r="I23">
            <v>16875.739637111161</v>
          </cell>
        </row>
        <row r="24">
          <cell r="A24">
            <v>206</v>
          </cell>
          <cell r="B24" t="str">
            <v>Fans - ASD (1-5 hp)</v>
          </cell>
          <cell r="C24">
            <v>1</v>
          </cell>
          <cell r="D24">
            <v>9.9891480423578543</v>
          </cell>
          <cell r="E24">
            <v>81257.593491152787</v>
          </cell>
          <cell r="F24" t="str">
            <v>GSD</v>
          </cell>
          <cell r="G24">
            <v>15</v>
          </cell>
          <cell r="H24">
            <v>67</v>
          </cell>
          <cell r="I24">
            <v>125065.77734485318</v>
          </cell>
        </row>
        <row r="25">
          <cell r="A25">
            <v>207</v>
          </cell>
          <cell r="B25" t="str">
            <v>Fans - Motor practices-1 (1-5 HP)</v>
          </cell>
          <cell r="C25">
            <v>1</v>
          </cell>
          <cell r="D25">
            <v>0.90329528986858887</v>
          </cell>
          <cell r="E25">
            <v>7347.9340936155977</v>
          </cell>
          <cell r="F25" t="str">
            <v>GSD</v>
          </cell>
          <cell r="G25">
            <v>15</v>
          </cell>
          <cell r="H25">
            <v>67</v>
          </cell>
          <cell r="I25">
            <v>4144.6976878428495</v>
          </cell>
        </row>
        <row r="26">
          <cell r="A26">
            <v>208</v>
          </cell>
          <cell r="B26" t="str">
            <v>Fans - Replace 6-100 HP motor</v>
          </cell>
          <cell r="C26">
            <v>1</v>
          </cell>
          <cell r="D26">
            <v>0.90329528986858854</v>
          </cell>
          <cell r="E26">
            <v>7347.9340936155968</v>
          </cell>
          <cell r="F26" t="str">
            <v>GSD</v>
          </cell>
          <cell r="G26">
            <v>10</v>
          </cell>
          <cell r="H26">
            <v>67</v>
          </cell>
          <cell r="I26">
            <v>7981.3063340890449</v>
          </cell>
        </row>
        <row r="27">
          <cell r="A27">
            <v>209</v>
          </cell>
          <cell r="B27" t="str">
            <v>Fans - ASD (6-100 hp)</v>
          </cell>
          <cell r="C27">
            <v>1</v>
          </cell>
          <cell r="D27">
            <v>9.9891480423578578</v>
          </cell>
          <cell r="E27">
            <v>81257.593491152787</v>
          </cell>
          <cell r="F27" t="str">
            <v>GSD</v>
          </cell>
          <cell r="G27">
            <v>10</v>
          </cell>
          <cell r="H27">
            <v>67</v>
          </cell>
          <cell r="I27">
            <v>3279.1947571369215</v>
          </cell>
        </row>
        <row r="28">
          <cell r="A28">
            <v>210</v>
          </cell>
          <cell r="B28" t="str">
            <v>Fans - Motor practices-1 (6-100 HP)</v>
          </cell>
          <cell r="C28">
            <v>1</v>
          </cell>
          <cell r="D28">
            <v>0.90329528986858854</v>
          </cell>
          <cell r="E28">
            <v>7347.9340936155968</v>
          </cell>
          <cell r="F28" t="str">
            <v>GSD</v>
          </cell>
          <cell r="G28">
            <v>10</v>
          </cell>
          <cell r="H28">
            <v>67</v>
          </cell>
          <cell r="I28">
            <v>1772.5982332530468</v>
          </cell>
        </row>
        <row r="29">
          <cell r="A29">
            <v>211</v>
          </cell>
          <cell r="B29" t="str">
            <v>Fans - Replace 100+ HP motor</v>
          </cell>
          <cell r="C29">
            <v>1</v>
          </cell>
          <cell r="D29">
            <v>0.90329528986858854</v>
          </cell>
          <cell r="E29">
            <v>7347.9340936155968</v>
          </cell>
          <cell r="F29" t="str">
            <v>GSD</v>
          </cell>
          <cell r="G29">
            <v>6</v>
          </cell>
          <cell r="H29">
            <v>67</v>
          </cell>
          <cell r="I29">
            <v>2656.330884882917</v>
          </cell>
        </row>
        <row r="30">
          <cell r="A30">
            <v>212</v>
          </cell>
          <cell r="B30" t="str">
            <v>Fans - ASD (100+ hp)</v>
          </cell>
          <cell r="C30">
            <v>1</v>
          </cell>
          <cell r="D30">
            <v>9.989148042357856</v>
          </cell>
          <cell r="E30">
            <v>81257.593491152773</v>
          </cell>
          <cell r="F30" t="str">
            <v>GSD</v>
          </cell>
          <cell r="G30">
            <v>6</v>
          </cell>
          <cell r="H30">
            <v>67</v>
          </cell>
          <cell r="I30">
            <v>7580.4932057635287</v>
          </cell>
        </row>
        <row r="31">
          <cell r="A31">
            <v>213</v>
          </cell>
          <cell r="B31" t="str">
            <v>Fans - Motor practices-1 (100+ HP)</v>
          </cell>
          <cell r="C31">
            <v>1</v>
          </cell>
          <cell r="D31">
            <v>0.90329528986858854</v>
          </cell>
          <cell r="E31">
            <v>7347.9340936155986</v>
          </cell>
          <cell r="F31" t="str">
            <v>GSD</v>
          </cell>
          <cell r="G31">
            <v>6</v>
          </cell>
          <cell r="H31">
            <v>67</v>
          </cell>
          <cell r="I31">
            <v>1134.2347387728371</v>
          </cell>
        </row>
        <row r="32">
          <cell r="A32">
            <v>214</v>
          </cell>
          <cell r="B32" t="str">
            <v>Optimize drying process</v>
          </cell>
          <cell r="C32">
            <v>1</v>
          </cell>
          <cell r="D32">
            <v>0.93438293329542921</v>
          </cell>
          <cell r="E32">
            <v>5759.3018198007003</v>
          </cell>
          <cell r="F32" t="str">
            <v>GSD</v>
          </cell>
          <cell r="G32">
            <v>10</v>
          </cell>
          <cell r="H32">
            <v>67</v>
          </cell>
          <cell r="I32">
            <v>1434.6751874120378</v>
          </cell>
        </row>
        <row r="33">
          <cell r="A33">
            <v>215</v>
          </cell>
          <cell r="B33" t="str">
            <v>Power recovery</v>
          </cell>
          <cell r="C33">
            <v>1</v>
          </cell>
          <cell r="D33">
            <v>0.93930547161606326</v>
          </cell>
          <cell r="E33">
            <v>11487.097642159977</v>
          </cell>
          <cell r="F33" t="str">
            <v>GSD</v>
          </cell>
          <cell r="G33">
            <v>10</v>
          </cell>
          <cell r="H33">
            <v>67</v>
          </cell>
          <cell r="I33">
            <v>4354.7134600534473</v>
          </cell>
        </row>
        <row r="34">
          <cell r="A34">
            <v>216</v>
          </cell>
          <cell r="B34" t="str">
            <v>Refinery Controls</v>
          </cell>
          <cell r="C34">
            <v>1</v>
          </cell>
          <cell r="D34">
            <v>0.93930547161606337</v>
          </cell>
          <cell r="E34">
            <v>11487.097642159979</v>
          </cell>
          <cell r="F34" t="str">
            <v>GSD</v>
          </cell>
          <cell r="G34">
            <v>10</v>
          </cell>
          <cell r="H34">
            <v>67</v>
          </cell>
          <cell r="I34">
            <v>1870.4659130342341</v>
          </cell>
        </row>
        <row r="35">
          <cell r="A35">
            <v>301</v>
          </cell>
          <cell r="B35" t="str">
            <v>Pumps - O&amp;M</v>
          </cell>
          <cell r="C35">
            <v>1</v>
          </cell>
          <cell r="D35">
            <v>0.90329528986858876</v>
          </cell>
          <cell r="E35">
            <v>7347.9340936155968</v>
          </cell>
          <cell r="F35" t="str">
            <v>GSD</v>
          </cell>
          <cell r="G35">
            <v>10</v>
          </cell>
          <cell r="H35">
            <v>67</v>
          </cell>
          <cell r="I35">
            <v>354.60919957879969</v>
          </cell>
        </row>
        <row r="36">
          <cell r="A36">
            <v>302</v>
          </cell>
          <cell r="B36" t="str">
            <v>Pumps - Controls</v>
          </cell>
          <cell r="C36">
            <v>1</v>
          </cell>
          <cell r="D36">
            <v>0.90329528986858876</v>
          </cell>
          <cell r="E36">
            <v>7347.9340936155968</v>
          </cell>
          <cell r="F36" t="str">
            <v>GSD</v>
          </cell>
          <cell r="G36">
            <v>10</v>
          </cell>
          <cell r="H36">
            <v>67</v>
          </cell>
          <cell r="I36">
            <v>571.70396572608161</v>
          </cell>
        </row>
        <row r="37">
          <cell r="A37">
            <v>303</v>
          </cell>
          <cell r="B37" t="str">
            <v>Pumps - System Optimization</v>
          </cell>
          <cell r="C37">
            <v>1</v>
          </cell>
          <cell r="D37">
            <v>0.90329528986858876</v>
          </cell>
          <cell r="E37">
            <v>7347.9340936155977</v>
          </cell>
          <cell r="F37" t="str">
            <v>GSD</v>
          </cell>
          <cell r="G37">
            <v>10</v>
          </cell>
          <cell r="H37">
            <v>67</v>
          </cell>
          <cell r="I37">
            <v>1524.1795888760832</v>
          </cell>
        </row>
        <row r="38">
          <cell r="A38">
            <v>304</v>
          </cell>
          <cell r="B38" t="str">
            <v>Pumps - Sizing</v>
          </cell>
          <cell r="C38">
            <v>1</v>
          </cell>
          <cell r="D38">
            <v>0.90329528986858854</v>
          </cell>
          <cell r="E38">
            <v>7347.9340936155968</v>
          </cell>
          <cell r="F38" t="str">
            <v>GSD</v>
          </cell>
          <cell r="G38">
            <v>10</v>
          </cell>
          <cell r="H38">
            <v>67</v>
          </cell>
          <cell r="I38">
            <v>764.75194528826955</v>
          </cell>
        </row>
        <row r="39">
          <cell r="A39">
            <v>305</v>
          </cell>
          <cell r="B39" t="str">
            <v>Pumps - Replace 1-5 HP motor</v>
          </cell>
          <cell r="C39">
            <v>1</v>
          </cell>
          <cell r="D39">
            <v>0.90329528986858865</v>
          </cell>
          <cell r="E39">
            <v>7347.9340936155968</v>
          </cell>
          <cell r="F39" t="str">
            <v>GSD</v>
          </cell>
          <cell r="G39">
            <v>10</v>
          </cell>
          <cell r="H39">
            <v>67</v>
          </cell>
          <cell r="I39">
            <v>20670.861300203051</v>
          </cell>
        </row>
        <row r="40">
          <cell r="A40">
            <v>306</v>
          </cell>
          <cell r="B40" t="str">
            <v>Pumps - ASD (1-5 hp)</v>
          </cell>
          <cell r="C40">
            <v>1</v>
          </cell>
          <cell r="D40">
            <v>9.9891480423578578</v>
          </cell>
          <cell r="E40">
            <v>81257.593491152802</v>
          </cell>
          <cell r="F40" t="str">
            <v>GSD</v>
          </cell>
          <cell r="G40">
            <v>10</v>
          </cell>
          <cell r="H40">
            <v>67</v>
          </cell>
          <cell r="I40">
            <v>153331.07536247323</v>
          </cell>
        </row>
        <row r="41">
          <cell r="A41">
            <v>307</v>
          </cell>
          <cell r="B41" t="str">
            <v>Pumps - Motor practices-1 (1-5 HP)</v>
          </cell>
          <cell r="C41">
            <v>1</v>
          </cell>
          <cell r="D41">
            <v>0.90329528986858865</v>
          </cell>
          <cell r="E41">
            <v>7347.9340936155968</v>
          </cell>
          <cell r="F41" t="str">
            <v>GSD</v>
          </cell>
          <cell r="G41">
            <v>10</v>
          </cell>
          <cell r="H41">
            <v>67</v>
          </cell>
          <cell r="I41">
            <v>5076.7831738911545</v>
          </cell>
        </row>
        <row r="42">
          <cell r="A42">
            <v>308</v>
          </cell>
          <cell r="B42" t="str">
            <v>Pumps - Replace 6-100 HP motor</v>
          </cell>
          <cell r="C42">
            <v>1</v>
          </cell>
          <cell r="D42">
            <v>0.90329528986858854</v>
          </cell>
          <cell r="E42">
            <v>7347.9340936155968</v>
          </cell>
          <cell r="F42" t="str">
            <v>GSD</v>
          </cell>
          <cell r="G42">
            <v>10</v>
          </cell>
          <cell r="H42">
            <v>67</v>
          </cell>
          <cell r="I42">
            <v>9776.1923195076488</v>
          </cell>
        </row>
        <row r="43">
          <cell r="A43">
            <v>309</v>
          </cell>
          <cell r="B43" t="str">
            <v>Pumps - ASD (6-100 hp)</v>
          </cell>
          <cell r="C43">
            <v>1</v>
          </cell>
          <cell r="D43">
            <v>9.9891480423578578</v>
          </cell>
          <cell r="E43">
            <v>81257.593491152773</v>
          </cell>
          <cell r="F43" t="str">
            <v>GSD</v>
          </cell>
          <cell r="G43">
            <v>10</v>
          </cell>
          <cell r="H43">
            <v>67</v>
          </cell>
          <cell r="I43">
            <v>3282.0093718843918</v>
          </cell>
        </row>
        <row r="44">
          <cell r="A44">
            <v>310</v>
          </cell>
          <cell r="B44" t="str">
            <v>Pumps - Motor practices-1 (6-100 HP)</v>
          </cell>
          <cell r="C44">
            <v>1</v>
          </cell>
          <cell r="D44">
            <v>0.90329528986858865</v>
          </cell>
          <cell r="E44">
            <v>7347.9340936155968</v>
          </cell>
          <cell r="F44" t="str">
            <v>GSD</v>
          </cell>
          <cell r="G44">
            <v>10</v>
          </cell>
          <cell r="H44">
            <v>67</v>
          </cell>
          <cell r="I44">
            <v>2516.0146862319334</v>
          </cell>
        </row>
        <row r="45">
          <cell r="A45">
            <v>311</v>
          </cell>
          <cell r="B45" t="str">
            <v>Pumps - Replace 100+ HP motor</v>
          </cell>
          <cell r="C45">
            <v>1</v>
          </cell>
          <cell r="D45">
            <v>0.90329528986858854</v>
          </cell>
          <cell r="E45">
            <v>7347.9340936155968</v>
          </cell>
          <cell r="F45" t="str">
            <v>GSD</v>
          </cell>
          <cell r="G45">
            <v>6</v>
          </cell>
          <cell r="H45">
            <v>67</v>
          </cell>
          <cell r="I45">
            <v>3253.7031543237258</v>
          </cell>
        </row>
        <row r="46">
          <cell r="A46">
            <v>312</v>
          </cell>
          <cell r="B46" t="str">
            <v>Pumps - ASD (100+ hp)</v>
          </cell>
          <cell r="C46">
            <v>1</v>
          </cell>
          <cell r="D46">
            <v>9.9891480423578578</v>
          </cell>
          <cell r="E46">
            <v>81257.593491152787</v>
          </cell>
          <cell r="F46" t="str">
            <v>GSD</v>
          </cell>
          <cell r="G46">
            <v>6</v>
          </cell>
          <cell r="H46">
            <v>67</v>
          </cell>
          <cell r="I46">
            <v>9379.3616822231543</v>
          </cell>
        </row>
        <row r="47">
          <cell r="A47">
            <v>313</v>
          </cell>
          <cell r="B47" t="str">
            <v>Pumps - Motor practices-1 (100+ HP)</v>
          </cell>
          <cell r="C47">
            <v>1</v>
          </cell>
          <cell r="D47">
            <v>0.90329528986858876</v>
          </cell>
          <cell r="E47">
            <v>7347.9340936155968</v>
          </cell>
          <cell r="F47" t="str">
            <v>GSD</v>
          </cell>
          <cell r="G47">
            <v>6</v>
          </cell>
          <cell r="H47">
            <v>67</v>
          </cell>
          <cell r="I47">
            <v>1609.9255921911524</v>
          </cell>
        </row>
        <row r="48">
          <cell r="A48">
            <v>314</v>
          </cell>
          <cell r="B48" t="str">
            <v>Power recovery</v>
          </cell>
          <cell r="C48">
            <v>1</v>
          </cell>
          <cell r="D48">
            <v>0.93930547161606326</v>
          </cell>
          <cell r="E48">
            <v>11487.097642159973</v>
          </cell>
          <cell r="F48" t="str">
            <v>GSD</v>
          </cell>
          <cell r="G48">
            <v>10</v>
          </cell>
          <cell r="H48">
            <v>67</v>
          </cell>
          <cell r="I48">
            <v>5366.6354919269061</v>
          </cell>
        </row>
        <row r="49">
          <cell r="A49">
            <v>315</v>
          </cell>
          <cell r="B49" t="str">
            <v>Refinery Controls</v>
          </cell>
          <cell r="C49">
            <v>1</v>
          </cell>
          <cell r="D49">
            <v>0.93930547161606326</v>
          </cell>
          <cell r="E49">
            <v>11487.097642159973</v>
          </cell>
          <cell r="F49" t="str">
            <v>GSD</v>
          </cell>
          <cell r="G49">
            <v>10</v>
          </cell>
          <cell r="H49">
            <v>67</v>
          </cell>
          <cell r="I49">
            <v>2313.1358604989432</v>
          </cell>
        </row>
        <row r="50">
          <cell r="A50">
            <v>401</v>
          </cell>
          <cell r="B50" t="str">
            <v>Bakery - Process (Mixing) - O&amp;M</v>
          </cell>
          <cell r="C50">
            <v>1</v>
          </cell>
          <cell r="D50">
            <v>0.91535993749098288</v>
          </cell>
          <cell r="E50">
            <v>7426.671782376975</v>
          </cell>
          <cell r="F50" t="str">
            <v>GSD</v>
          </cell>
          <cell r="G50">
            <v>10</v>
          </cell>
          <cell r="H50">
            <v>67</v>
          </cell>
          <cell r="I50">
            <v>362.16745406737192</v>
          </cell>
        </row>
        <row r="51">
          <cell r="A51">
            <v>402</v>
          </cell>
          <cell r="B51" t="str">
            <v>O&amp;M/drives spinning machines</v>
          </cell>
          <cell r="C51">
            <v>1</v>
          </cell>
          <cell r="D51">
            <v>1.2807963908454127</v>
          </cell>
          <cell r="E51">
            <v>4046.1488657331329</v>
          </cell>
          <cell r="F51" t="str">
            <v>GSD</v>
          </cell>
          <cell r="G51">
            <v>10</v>
          </cell>
          <cell r="H51">
            <v>67</v>
          </cell>
          <cell r="I51">
            <v>738.53220600995587</v>
          </cell>
        </row>
        <row r="52">
          <cell r="A52">
            <v>403</v>
          </cell>
          <cell r="B52" t="str">
            <v>Air conveying systems</v>
          </cell>
          <cell r="C52">
            <v>1</v>
          </cell>
          <cell r="D52">
            <v>3.8583761976648723</v>
          </cell>
          <cell r="E52">
            <v>23782.062219731368</v>
          </cell>
          <cell r="F52" t="str">
            <v>GSD</v>
          </cell>
          <cell r="G52">
            <v>14</v>
          </cell>
          <cell r="H52">
            <v>67</v>
          </cell>
          <cell r="I52">
            <v>1525.237682278663</v>
          </cell>
        </row>
        <row r="53">
          <cell r="A53">
            <v>404</v>
          </cell>
          <cell r="B53" t="str">
            <v>Replace V-Belts</v>
          </cell>
          <cell r="C53">
            <v>1</v>
          </cell>
          <cell r="D53">
            <v>0.93438293329542932</v>
          </cell>
          <cell r="E53">
            <v>5759.3018198007012</v>
          </cell>
          <cell r="F53" t="str">
            <v>GSD</v>
          </cell>
          <cell r="G53">
            <v>10</v>
          </cell>
          <cell r="H53">
            <v>67</v>
          </cell>
          <cell r="I53">
            <v>589.90829000071574</v>
          </cell>
        </row>
        <row r="54">
          <cell r="A54">
            <v>405</v>
          </cell>
          <cell r="B54" t="str">
            <v>Drives - EE motor</v>
          </cell>
          <cell r="C54">
            <v>1</v>
          </cell>
          <cell r="D54">
            <v>0.94918240306858392</v>
          </cell>
          <cell r="E54">
            <v>7711.5046730499025</v>
          </cell>
          <cell r="F54" t="str">
            <v>GSD</v>
          </cell>
          <cell r="G54">
            <v>10</v>
          </cell>
          <cell r="H54">
            <v>67</v>
          </cell>
          <cell r="I54">
            <v>1320.1023153845745</v>
          </cell>
        </row>
        <row r="55">
          <cell r="A55">
            <v>406</v>
          </cell>
          <cell r="B55" t="str">
            <v>Gap Forming papermachine</v>
          </cell>
          <cell r="C55">
            <v>1</v>
          </cell>
          <cell r="D55">
            <v>0.95374050712381031</v>
          </cell>
          <cell r="E55">
            <v>8773.3172099847288</v>
          </cell>
          <cell r="F55" t="str">
            <v>GSD</v>
          </cell>
          <cell r="G55">
            <v>20</v>
          </cell>
          <cell r="H55">
            <v>67</v>
          </cell>
          <cell r="I55">
            <v>832.74369939911128</v>
          </cell>
        </row>
        <row r="56">
          <cell r="A56">
            <v>407</v>
          </cell>
          <cell r="B56" t="str">
            <v>High Consistency forming</v>
          </cell>
          <cell r="C56">
            <v>1</v>
          </cell>
          <cell r="D56">
            <v>0.95374050712381031</v>
          </cell>
          <cell r="E56">
            <v>8773.3172099847288</v>
          </cell>
          <cell r="F56" t="str">
            <v>GSD</v>
          </cell>
          <cell r="G56">
            <v>20</v>
          </cell>
          <cell r="H56">
            <v>67</v>
          </cell>
          <cell r="I56">
            <v>821.00017808619896</v>
          </cell>
        </row>
        <row r="57">
          <cell r="A57">
            <v>408</v>
          </cell>
          <cell r="B57" t="str">
            <v>Optimization control PM</v>
          </cell>
          <cell r="C57">
            <v>1</v>
          </cell>
          <cell r="D57">
            <v>0.95374050712381042</v>
          </cell>
          <cell r="E57">
            <v>8773.3172099847288</v>
          </cell>
          <cell r="F57" t="str">
            <v>GSD</v>
          </cell>
          <cell r="G57">
            <v>10</v>
          </cell>
          <cell r="H57">
            <v>67</v>
          </cell>
          <cell r="I57">
            <v>2224.9686819665985</v>
          </cell>
        </row>
        <row r="58">
          <cell r="A58">
            <v>409</v>
          </cell>
          <cell r="B58" t="str">
            <v>Efficient practices printing press</v>
          </cell>
          <cell r="C58">
            <v>1</v>
          </cell>
          <cell r="D58">
            <v>0.78320635164053831</v>
          </cell>
          <cell r="E58">
            <v>7484.6598958587447</v>
          </cell>
          <cell r="F58" t="str">
            <v>GSD</v>
          </cell>
          <cell r="G58">
            <v>20</v>
          </cell>
          <cell r="H58">
            <v>67</v>
          </cell>
          <cell r="I58">
            <v>714.9392162852655</v>
          </cell>
        </row>
        <row r="59">
          <cell r="A59">
            <v>410</v>
          </cell>
          <cell r="B59" t="str">
            <v>Efficient Printing press (fewer cylinders)</v>
          </cell>
          <cell r="C59">
            <v>1</v>
          </cell>
          <cell r="D59">
            <v>0.78320635164053853</v>
          </cell>
          <cell r="E59">
            <v>7484.6598958587474</v>
          </cell>
          <cell r="F59" t="str">
            <v>GSD</v>
          </cell>
          <cell r="G59">
            <v>10</v>
          </cell>
          <cell r="H59">
            <v>67</v>
          </cell>
          <cell r="I59">
            <v>2029.856959279376</v>
          </cell>
        </row>
        <row r="60">
          <cell r="A60">
            <v>411</v>
          </cell>
          <cell r="B60" t="str">
            <v>Light cylinders</v>
          </cell>
          <cell r="C60">
            <v>1</v>
          </cell>
          <cell r="D60">
            <v>0.78320635164053864</v>
          </cell>
          <cell r="E60">
            <v>7484.6598958587483</v>
          </cell>
          <cell r="F60" t="str">
            <v>GSD</v>
          </cell>
          <cell r="G60">
            <v>10</v>
          </cell>
          <cell r="H60">
            <v>67</v>
          </cell>
          <cell r="I60">
            <v>5444.3889740598825</v>
          </cell>
        </row>
        <row r="61">
          <cell r="A61">
            <v>412</v>
          </cell>
          <cell r="B61" t="str">
            <v>Efficient drives</v>
          </cell>
          <cell r="C61">
            <v>1</v>
          </cell>
          <cell r="D61">
            <v>0.78320635164053831</v>
          </cell>
          <cell r="E61">
            <v>7484.6598958587456</v>
          </cell>
          <cell r="F61" t="str">
            <v>GSD</v>
          </cell>
          <cell r="G61">
            <v>10</v>
          </cell>
          <cell r="H61">
            <v>67</v>
          </cell>
          <cell r="I61">
            <v>1250.5236225986705</v>
          </cell>
        </row>
        <row r="62">
          <cell r="A62">
            <v>413</v>
          </cell>
          <cell r="B62" t="str">
            <v>Clean Room - Controls</v>
          </cell>
          <cell r="C62">
            <v>1</v>
          </cell>
          <cell r="D62">
            <v>0.87360972441183016</v>
          </cell>
          <cell r="E62">
            <v>9271.5247566456546</v>
          </cell>
          <cell r="F62" t="str">
            <v>GSD</v>
          </cell>
          <cell r="G62">
            <v>10</v>
          </cell>
          <cell r="H62">
            <v>67</v>
          </cell>
          <cell r="I62">
            <v>2159.2316406078057</v>
          </cell>
        </row>
        <row r="63">
          <cell r="A63">
            <v>414</v>
          </cell>
          <cell r="B63" t="str">
            <v>Clean Room - New Designs</v>
          </cell>
          <cell r="C63">
            <v>1</v>
          </cell>
          <cell r="D63">
            <v>0.868812874155382</v>
          </cell>
          <cell r="E63">
            <v>11057.930631553929</v>
          </cell>
          <cell r="F63" t="str">
            <v>GSD</v>
          </cell>
          <cell r="G63">
            <v>10</v>
          </cell>
          <cell r="H63">
            <v>67</v>
          </cell>
          <cell r="I63">
            <v>3939.3156310246409</v>
          </cell>
        </row>
        <row r="64">
          <cell r="A64">
            <v>415</v>
          </cell>
          <cell r="B64" t="str">
            <v>Drives - Process Controls (batch + site)</v>
          </cell>
          <cell r="C64">
            <v>1</v>
          </cell>
          <cell r="D64">
            <v>0.91648120272382394</v>
          </cell>
          <cell r="E64">
            <v>8444.3381120136564</v>
          </cell>
          <cell r="F64" t="str">
            <v>GSD</v>
          </cell>
          <cell r="G64">
            <v>10</v>
          </cell>
          <cell r="H64">
            <v>67</v>
          </cell>
          <cell r="I64">
            <v>5752.2236426124073</v>
          </cell>
        </row>
        <row r="65">
          <cell r="A65">
            <v>416</v>
          </cell>
          <cell r="B65" t="str">
            <v>Process Drives - ASD</v>
          </cell>
          <cell r="C65">
            <v>1</v>
          </cell>
          <cell r="D65">
            <v>0.91844549316984925</v>
          </cell>
          <cell r="E65">
            <v>9755.7350037274118</v>
          </cell>
          <cell r="F65" t="str">
            <v>GSD</v>
          </cell>
          <cell r="G65">
            <v>10</v>
          </cell>
          <cell r="H65">
            <v>67</v>
          </cell>
          <cell r="I65">
            <v>3120.1300756393102</v>
          </cell>
        </row>
        <row r="66">
          <cell r="A66">
            <v>417</v>
          </cell>
          <cell r="B66" t="str">
            <v>O&amp;M - Extruders/Injection Moulding</v>
          </cell>
          <cell r="C66">
            <v>1</v>
          </cell>
          <cell r="D66">
            <v>0.89862495826290889</v>
          </cell>
          <cell r="E66">
            <v>7186.0972571215016</v>
          </cell>
          <cell r="F66" t="str">
            <v>GSD</v>
          </cell>
          <cell r="G66">
            <v>12</v>
          </cell>
          <cell r="H66">
            <v>67</v>
          </cell>
          <cell r="I66">
            <v>343.21017670818827</v>
          </cell>
        </row>
        <row r="67">
          <cell r="A67">
            <v>418</v>
          </cell>
          <cell r="B67" t="str">
            <v>Extruders/injection Moulding-multipump</v>
          </cell>
          <cell r="C67">
            <v>1</v>
          </cell>
          <cell r="D67">
            <v>0.89862495826290878</v>
          </cell>
          <cell r="E67">
            <v>7186.0972571215007</v>
          </cell>
          <cell r="F67" t="str">
            <v>GSD</v>
          </cell>
          <cell r="G67">
            <v>12</v>
          </cell>
          <cell r="H67">
            <v>67</v>
          </cell>
          <cell r="I67">
            <v>1916.044963839433</v>
          </cell>
        </row>
        <row r="68">
          <cell r="A68">
            <v>419</v>
          </cell>
          <cell r="B68" t="str">
            <v>Direct drive Extruders</v>
          </cell>
          <cell r="C68">
            <v>1</v>
          </cell>
          <cell r="D68">
            <v>0.89862495826290867</v>
          </cell>
          <cell r="E68">
            <v>7186.0972571214998</v>
          </cell>
          <cell r="F68" t="str">
            <v>GSD</v>
          </cell>
          <cell r="G68">
            <v>12</v>
          </cell>
          <cell r="H68">
            <v>67</v>
          </cell>
          <cell r="I68">
            <v>2900.5732431466122</v>
          </cell>
        </row>
        <row r="69">
          <cell r="A69">
            <v>420</v>
          </cell>
          <cell r="B69" t="str">
            <v>Injection Moulding - Impulse Cooling</v>
          </cell>
          <cell r="C69">
            <v>1</v>
          </cell>
          <cell r="D69">
            <v>0.89862495826290878</v>
          </cell>
          <cell r="E69">
            <v>7186.0972571215016</v>
          </cell>
          <cell r="F69" t="str">
            <v>GSD</v>
          </cell>
          <cell r="G69">
            <v>12</v>
          </cell>
          <cell r="H69">
            <v>67</v>
          </cell>
          <cell r="I69">
            <v>2307.0198100017819</v>
          </cell>
        </row>
        <row r="70">
          <cell r="A70">
            <v>421</v>
          </cell>
          <cell r="B70" t="str">
            <v>Injection Moulding - Direct drive</v>
          </cell>
          <cell r="C70">
            <v>1</v>
          </cell>
          <cell r="D70">
            <v>0.89862495826290867</v>
          </cell>
          <cell r="E70">
            <v>7186.0972571215016</v>
          </cell>
          <cell r="F70" t="str">
            <v>GSD</v>
          </cell>
          <cell r="G70">
            <v>12</v>
          </cell>
          <cell r="H70">
            <v>67</v>
          </cell>
          <cell r="I70">
            <v>3689.1399983167084</v>
          </cell>
        </row>
        <row r="71">
          <cell r="A71">
            <v>422</v>
          </cell>
          <cell r="B71" t="str">
            <v>Efficient grinding</v>
          </cell>
          <cell r="C71">
            <v>1</v>
          </cell>
          <cell r="D71">
            <v>0.95942376878651214</v>
          </cell>
          <cell r="E71">
            <v>8601.8949893642748</v>
          </cell>
          <cell r="F71" t="str">
            <v>GSD</v>
          </cell>
          <cell r="G71">
            <v>15</v>
          </cell>
          <cell r="H71">
            <v>67</v>
          </cell>
          <cell r="I71">
            <v>8158.587722215716</v>
          </cell>
        </row>
        <row r="72">
          <cell r="A72">
            <v>423</v>
          </cell>
          <cell r="B72" t="str">
            <v>Process control</v>
          </cell>
          <cell r="C72">
            <v>1</v>
          </cell>
          <cell r="D72">
            <v>0.95942376878651214</v>
          </cell>
          <cell r="E72">
            <v>8601.8949893642748</v>
          </cell>
          <cell r="F72" t="str">
            <v>GSD</v>
          </cell>
          <cell r="G72">
            <v>10</v>
          </cell>
          <cell r="H72">
            <v>67</v>
          </cell>
          <cell r="I72">
            <v>872.11087736569311</v>
          </cell>
        </row>
        <row r="73">
          <cell r="A73">
            <v>424</v>
          </cell>
          <cell r="B73" t="str">
            <v>Process optimization</v>
          </cell>
          <cell r="C73">
            <v>1</v>
          </cell>
          <cell r="D73">
            <v>0.95942376878651214</v>
          </cell>
          <cell r="E73">
            <v>8601.8949893642748</v>
          </cell>
          <cell r="F73" t="str">
            <v>GSD</v>
          </cell>
          <cell r="G73">
            <v>10</v>
          </cell>
          <cell r="H73">
            <v>67</v>
          </cell>
          <cell r="I73">
            <v>2458.5439896298271</v>
          </cell>
        </row>
        <row r="74">
          <cell r="A74">
            <v>425</v>
          </cell>
          <cell r="B74" t="str">
            <v>Drives - Process Control</v>
          </cell>
          <cell r="C74">
            <v>1</v>
          </cell>
          <cell r="D74">
            <v>0.92120696522957735</v>
          </cell>
          <cell r="E74">
            <v>5673.1887151227693</v>
          </cell>
          <cell r="F74" t="str">
            <v>GSD</v>
          </cell>
          <cell r="G74">
            <v>15</v>
          </cell>
          <cell r="H74">
            <v>67</v>
          </cell>
          <cell r="I74">
            <v>1719.8670936854019</v>
          </cell>
        </row>
        <row r="75">
          <cell r="A75">
            <v>426</v>
          </cell>
          <cell r="B75" t="str">
            <v>Efficient drives - rolling</v>
          </cell>
          <cell r="C75">
            <v>1</v>
          </cell>
          <cell r="D75">
            <v>0.92120696522957746</v>
          </cell>
          <cell r="E75">
            <v>5673.188715122772</v>
          </cell>
          <cell r="F75" t="str">
            <v>GSD</v>
          </cell>
          <cell r="G75">
            <v>10</v>
          </cell>
          <cell r="H75">
            <v>67</v>
          </cell>
          <cell r="I75">
            <v>884.23591357862415</v>
          </cell>
        </row>
        <row r="76">
          <cell r="A76">
            <v>427</v>
          </cell>
          <cell r="B76" t="str">
            <v>Drives - Optimization process (M&amp;T)</v>
          </cell>
          <cell r="C76">
            <v>1</v>
          </cell>
          <cell r="D76">
            <v>0.78784494814955153</v>
          </cell>
          <cell r="E76">
            <v>6032.9946077836357</v>
          </cell>
          <cell r="F76" t="str">
            <v>GSD</v>
          </cell>
          <cell r="G76">
            <v>10</v>
          </cell>
          <cell r="H76">
            <v>67</v>
          </cell>
          <cell r="I76">
            <v>463.00722954432314</v>
          </cell>
        </row>
        <row r="77">
          <cell r="A77">
            <v>428</v>
          </cell>
          <cell r="B77" t="str">
            <v>Drives - Scheduling</v>
          </cell>
          <cell r="C77">
            <v>1</v>
          </cell>
          <cell r="D77">
            <v>4.5567800563720251</v>
          </cell>
          <cell r="E77">
            <v>36534.219537219957</v>
          </cell>
          <cell r="F77" t="str">
            <v>GSD</v>
          </cell>
          <cell r="G77">
            <v>10</v>
          </cell>
          <cell r="H77">
            <v>67</v>
          </cell>
          <cell r="I77">
            <v>6841.9951596529936</v>
          </cell>
        </row>
        <row r="78">
          <cell r="A78">
            <v>429</v>
          </cell>
          <cell r="B78" t="str">
            <v>Machinery</v>
          </cell>
          <cell r="C78">
            <v>1</v>
          </cell>
          <cell r="D78">
            <v>0.80595727345329693</v>
          </cell>
          <cell r="E78">
            <v>6323.4194625743839</v>
          </cell>
          <cell r="F78" t="str">
            <v>GSD</v>
          </cell>
          <cell r="G78">
            <v>10</v>
          </cell>
          <cell r="H78">
            <v>67</v>
          </cell>
          <cell r="I78">
            <v>1100.3027057834606</v>
          </cell>
        </row>
        <row r="79">
          <cell r="A79">
            <v>430</v>
          </cell>
          <cell r="B79" t="str">
            <v>Efficient Machinery</v>
          </cell>
          <cell r="C79">
            <v>1</v>
          </cell>
          <cell r="D79">
            <v>0.96807811218431628</v>
          </cell>
          <cell r="E79">
            <v>8453.5393759008948</v>
          </cell>
          <cell r="F79" t="str">
            <v>GSD</v>
          </cell>
          <cell r="G79">
            <v>10</v>
          </cell>
          <cell r="H79">
            <v>67</v>
          </cell>
          <cell r="I79">
            <v>1488.937978784498</v>
          </cell>
        </row>
        <row r="80">
          <cell r="A80">
            <v>501</v>
          </cell>
          <cell r="B80" t="str">
            <v>Bakery - Process</v>
          </cell>
          <cell r="C80">
            <v>1</v>
          </cell>
          <cell r="D80">
            <v>0.91535993749098254</v>
          </cell>
          <cell r="E80">
            <v>7426.6717823769732</v>
          </cell>
          <cell r="F80" t="str">
            <v>GSD</v>
          </cell>
          <cell r="G80">
            <v>15</v>
          </cell>
          <cell r="H80">
            <v>67</v>
          </cell>
          <cell r="I80">
            <v>749.13081117173294</v>
          </cell>
        </row>
        <row r="81">
          <cell r="A81">
            <v>502</v>
          </cell>
          <cell r="B81" t="str">
            <v>Drying (UV/IR)</v>
          </cell>
          <cell r="C81">
            <v>1</v>
          </cell>
          <cell r="D81">
            <v>2.2350905709200788</v>
          </cell>
          <cell r="E81">
            <v>7060.848424447674</v>
          </cell>
          <cell r="F81" t="str">
            <v>GSD</v>
          </cell>
          <cell r="G81">
            <v>8</v>
          </cell>
          <cell r="H81">
            <v>67</v>
          </cell>
          <cell r="I81">
            <v>1612.3744487645336</v>
          </cell>
        </row>
        <row r="82">
          <cell r="A82">
            <v>503</v>
          </cell>
          <cell r="B82" t="str">
            <v>Heat Pumps - Drying</v>
          </cell>
          <cell r="C82">
            <v>1</v>
          </cell>
          <cell r="D82">
            <v>0.93438293329542943</v>
          </cell>
          <cell r="E82">
            <v>5759.3018198007012</v>
          </cell>
          <cell r="F82" t="str">
            <v>GSD</v>
          </cell>
          <cell r="G82">
            <v>15</v>
          </cell>
          <cell r="H82">
            <v>67</v>
          </cell>
          <cell r="I82">
            <v>3827.7796664440402</v>
          </cell>
        </row>
        <row r="83">
          <cell r="A83">
            <v>504</v>
          </cell>
          <cell r="B83" t="str">
            <v>Top-heating (glass)</v>
          </cell>
          <cell r="C83">
            <v>1</v>
          </cell>
          <cell r="D83">
            <v>0.95942376878651192</v>
          </cell>
          <cell r="E83">
            <v>8601.8949893642712</v>
          </cell>
          <cell r="F83" t="str">
            <v>GSD</v>
          </cell>
          <cell r="G83">
            <v>8</v>
          </cell>
          <cell r="H83">
            <v>67</v>
          </cell>
          <cell r="I83">
            <v>843.6812173249516</v>
          </cell>
        </row>
        <row r="84">
          <cell r="A84">
            <v>505</v>
          </cell>
          <cell r="B84" t="str">
            <v>Efficient electric melting</v>
          </cell>
          <cell r="C84">
            <v>1</v>
          </cell>
          <cell r="D84">
            <v>0.92120696522957712</v>
          </cell>
          <cell r="E84">
            <v>5673.1887151227711</v>
          </cell>
          <cell r="F84" t="str">
            <v>GSD</v>
          </cell>
          <cell r="G84">
            <v>20</v>
          </cell>
          <cell r="H84">
            <v>67</v>
          </cell>
          <cell r="I84">
            <v>1755.7385487187862</v>
          </cell>
        </row>
        <row r="85">
          <cell r="A85">
            <v>506</v>
          </cell>
          <cell r="B85" t="str">
            <v>Intelligent extruder (DOE)</v>
          </cell>
          <cell r="C85">
            <v>1</v>
          </cell>
          <cell r="D85">
            <v>0.92120696522957723</v>
          </cell>
          <cell r="E85">
            <v>5673.1887151227702</v>
          </cell>
          <cell r="F85" t="str">
            <v>GSD</v>
          </cell>
          <cell r="G85">
            <v>10</v>
          </cell>
          <cell r="H85">
            <v>67</v>
          </cell>
          <cell r="I85">
            <v>4765.1630467039604</v>
          </cell>
        </row>
        <row r="86">
          <cell r="A86">
            <v>507</v>
          </cell>
          <cell r="B86" t="str">
            <v>Near Net Shape Casting</v>
          </cell>
          <cell r="C86">
            <v>1</v>
          </cell>
          <cell r="D86">
            <v>0.92120696522957712</v>
          </cell>
          <cell r="E86">
            <v>5673.1887151227693</v>
          </cell>
          <cell r="F86" t="str">
            <v>GSD</v>
          </cell>
          <cell r="G86">
            <v>15</v>
          </cell>
          <cell r="H86">
            <v>67</v>
          </cell>
          <cell r="I86">
            <v>520.69143232546048</v>
          </cell>
        </row>
        <row r="87">
          <cell r="A87">
            <v>508</v>
          </cell>
          <cell r="B87" t="str">
            <v>Heating - Process Control</v>
          </cell>
          <cell r="C87">
            <v>1</v>
          </cell>
          <cell r="D87">
            <v>0.92120696522957701</v>
          </cell>
          <cell r="E87">
            <v>5673.1887151227711</v>
          </cell>
          <cell r="F87" t="str">
            <v>GSD</v>
          </cell>
          <cell r="G87">
            <v>15</v>
          </cell>
          <cell r="H87">
            <v>67</v>
          </cell>
          <cell r="I87">
            <v>1721.4485375100251</v>
          </cell>
        </row>
        <row r="88">
          <cell r="A88">
            <v>509</v>
          </cell>
          <cell r="B88" t="str">
            <v>Efficient Curing ovens</v>
          </cell>
          <cell r="C88">
            <v>1</v>
          </cell>
          <cell r="D88">
            <v>0.83297741324180008</v>
          </cell>
          <cell r="E88">
            <v>6678.4394481288009</v>
          </cell>
          <cell r="F88" t="str">
            <v>GSD</v>
          </cell>
          <cell r="G88">
            <v>15</v>
          </cell>
          <cell r="H88">
            <v>67</v>
          </cell>
          <cell r="I88">
            <v>2311.7168606648461</v>
          </cell>
        </row>
        <row r="89">
          <cell r="A89">
            <v>510</v>
          </cell>
          <cell r="B89" t="str">
            <v>Heating - Optimization process (M&amp;T)</v>
          </cell>
          <cell r="C89">
            <v>1</v>
          </cell>
          <cell r="D89">
            <v>0.76907530931289791</v>
          </cell>
          <cell r="E89">
            <v>5557.2154329292534</v>
          </cell>
          <cell r="F89" t="str">
            <v>GSD</v>
          </cell>
          <cell r="G89">
            <v>10</v>
          </cell>
          <cell r="H89">
            <v>67</v>
          </cell>
          <cell r="I89">
            <v>425.99254100812072</v>
          </cell>
        </row>
        <row r="90">
          <cell r="A90">
            <v>511</v>
          </cell>
          <cell r="B90" t="str">
            <v>Heating - Scheduling</v>
          </cell>
          <cell r="C90">
            <v>1</v>
          </cell>
          <cell r="D90">
            <v>4.0147317028916421</v>
          </cell>
          <cell r="E90">
            <v>29195.451118590459</v>
          </cell>
          <cell r="F90" t="str">
            <v>GSD</v>
          </cell>
          <cell r="G90">
            <v>10</v>
          </cell>
          <cell r="H90">
            <v>67</v>
          </cell>
          <cell r="I90">
            <v>5272.4958055278676</v>
          </cell>
        </row>
        <row r="91">
          <cell r="A91">
            <v>551</v>
          </cell>
          <cell r="B91" t="str">
            <v>Efficient Refrigeration - Operations</v>
          </cell>
          <cell r="C91">
            <v>1</v>
          </cell>
          <cell r="D91">
            <v>0.54921595275113599</v>
          </cell>
          <cell r="E91">
            <v>5941.3375543203792</v>
          </cell>
          <cell r="F91" t="str">
            <v>GSD</v>
          </cell>
          <cell r="G91">
            <v>10</v>
          </cell>
          <cell r="H91">
            <v>67</v>
          </cell>
          <cell r="I91">
            <v>325.7533429953192</v>
          </cell>
        </row>
        <row r="92">
          <cell r="A92">
            <v>552</v>
          </cell>
          <cell r="B92" t="str">
            <v>Optimization Refrigeration</v>
          </cell>
          <cell r="C92">
            <v>1</v>
          </cell>
          <cell r="D92">
            <v>0.54921595275113611</v>
          </cell>
          <cell r="E92">
            <v>5941.3375543203801</v>
          </cell>
          <cell r="F92" t="str">
            <v>GSD</v>
          </cell>
          <cell r="G92">
            <v>15</v>
          </cell>
          <cell r="H92">
            <v>67</v>
          </cell>
          <cell r="I92">
            <v>2020.850873992189</v>
          </cell>
        </row>
        <row r="93">
          <cell r="A93">
            <v>601</v>
          </cell>
          <cell r="B93" t="str">
            <v>Other Process Controls (batch + site)</v>
          </cell>
          <cell r="C93">
            <v>1</v>
          </cell>
          <cell r="D93">
            <v>0.86881287415538233</v>
          </cell>
          <cell r="E93">
            <v>11057.930631553931</v>
          </cell>
          <cell r="F93" t="str">
            <v>GSD</v>
          </cell>
          <cell r="G93">
            <v>15</v>
          </cell>
          <cell r="H93">
            <v>67</v>
          </cell>
          <cell r="I93">
            <v>3212.019216141885</v>
          </cell>
        </row>
        <row r="94">
          <cell r="A94">
            <v>602</v>
          </cell>
          <cell r="B94" t="str">
            <v>Efficient desalter</v>
          </cell>
          <cell r="C94">
            <v>1</v>
          </cell>
          <cell r="D94">
            <v>0.93930547161606326</v>
          </cell>
          <cell r="E94">
            <v>11487.097642159977</v>
          </cell>
          <cell r="F94" t="str">
            <v>GSD</v>
          </cell>
          <cell r="G94">
            <v>10</v>
          </cell>
          <cell r="H94">
            <v>67</v>
          </cell>
          <cell r="I94">
            <v>2110.5365208926378</v>
          </cell>
        </row>
        <row r="95">
          <cell r="A95">
            <v>603</v>
          </cell>
          <cell r="B95" t="str">
            <v>New transformers welding</v>
          </cell>
          <cell r="C95">
            <v>1</v>
          </cell>
          <cell r="D95">
            <v>0.78784494814955153</v>
          </cell>
          <cell r="E95">
            <v>6032.9946077836348</v>
          </cell>
          <cell r="F95" t="str">
            <v>GSD</v>
          </cell>
          <cell r="G95">
            <v>15</v>
          </cell>
          <cell r="H95">
            <v>67</v>
          </cell>
          <cell r="I95">
            <v>1063.5255234116958</v>
          </cell>
        </row>
        <row r="96">
          <cell r="A96">
            <v>604</v>
          </cell>
          <cell r="B96" t="str">
            <v>Efficient processes (welding, etc.)</v>
          </cell>
          <cell r="C96">
            <v>1</v>
          </cell>
          <cell r="D96">
            <v>0.87840657466827832</v>
          </cell>
          <cell r="E96">
            <v>7485.1188817373804</v>
          </cell>
          <cell r="F96" t="str">
            <v>GSD</v>
          </cell>
          <cell r="G96">
            <v>15</v>
          </cell>
          <cell r="H96">
            <v>67</v>
          </cell>
          <cell r="I96">
            <v>1319.5130188834871</v>
          </cell>
        </row>
        <row r="97">
          <cell r="A97">
            <v>605</v>
          </cell>
          <cell r="B97" t="str">
            <v>Process control</v>
          </cell>
          <cell r="C97">
            <v>1</v>
          </cell>
          <cell r="D97">
            <v>0.96807811218431616</v>
          </cell>
          <cell r="E97">
            <v>8453.5393759008948</v>
          </cell>
          <cell r="F97" t="str">
            <v>GSD</v>
          </cell>
          <cell r="G97">
            <v>15</v>
          </cell>
          <cell r="H97">
            <v>67</v>
          </cell>
          <cell r="I97">
            <v>3301.7646950529352</v>
          </cell>
        </row>
        <row r="98">
          <cell r="A98">
            <v>606</v>
          </cell>
          <cell r="B98" t="str">
            <v>Power recovery</v>
          </cell>
          <cell r="C98">
            <v>1</v>
          </cell>
          <cell r="D98">
            <v>0.93930547161606326</v>
          </cell>
          <cell r="E98">
            <v>11487.097642159977</v>
          </cell>
          <cell r="F98" t="str">
            <v>GSD</v>
          </cell>
          <cell r="G98">
            <v>10</v>
          </cell>
          <cell r="H98">
            <v>67</v>
          </cell>
          <cell r="I98">
            <v>3870.1293312429248</v>
          </cell>
        </row>
        <row r="99">
          <cell r="A99">
            <v>607</v>
          </cell>
          <cell r="B99" t="str">
            <v>Refinery Controls</v>
          </cell>
          <cell r="C99">
            <v>1</v>
          </cell>
          <cell r="D99">
            <v>0.93930547161606348</v>
          </cell>
          <cell r="E99">
            <v>11487.097642159977</v>
          </cell>
          <cell r="F99" t="str">
            <v>GSD</v>
          </cell>
          <cell r="G99">
            <v>10</v>
          </cell>
          <cell r="H99">
            <v>67</v>
          </cell>
          <cell r="I99">
            <v>1731.9722820403222</v>
          </cell>
        </row>
        <row r="100">
          <cell r="A100">
            <v>701</v>
          </cell>
          <cell r="B100" t="str">
            <v>Centrifugal Chiller, 0.51 kW/ton, 500 tons</v>
          </cell>
          <cell r="C100">
            <v>1</v>
          </cell>
          <cell r="D100">
            <v>0.60219686399748695</v>
          </cell>
          <cell r="E100">
            <v>19594.491021596485</v>
          </cell>
          <cell r="F100" t="str">
            <v>GSD</v>
          </cell>
          <cell r="G100">
            <v>20</v>
          </cell>
          <cell r="H100">
            <v>67</v>
          </cell>
          <cell r="I100">
            <v>18453.534261864264</v>
          </cell>
        </row>
        <row r="101">
          <cell r="A101">
            <v>702</v>
          </cell>
          <cell r="B101" t="str">
            <v>High Efficiency Chiller Motors</v>
          </cell>
          <cell r="C101">
            <v>1</v>
          </cell>
          <cell r="D101">
            <v>0.60219686399748706</v>
          </cell>
          <cell r="E101">
            <v>19594.491021596485</v>
          </cell>
          <cell r="F101" t="str">
            <v>GSD</v>
          </cell>
          <cell r="G101">
            <v>20</v>
          </cell>
          <cell r="H101">
            <v>67</v>
          </cell>
          <cell r="I101">
            <v>6420.2767622085557</v>
          </cell>
        </row>
        <row r="102">
          <cell r="A102">
            <v>703</v>
          </cell>
          <cell r="B102" t="str">
            <v>Chiller - EMS</v>
          </cell>
          <cell r="C102">
            <v>1</v>
          </cell>
          <cell r="D102">
            <v>0.60219686399748706</v>
          </cell>
          <cell r="E102">
            <v>19594.491021596485</v>
          </cell>
          <cell r="F102" t="str">
            <v>GSD</v>
          </cell>
          <cell r="G102">
            <v>10</v>
          </cell>
          <cell r="H102">
            <v>67</v>
          </cell>
          <cell r="I102">
            <v>5963.4700991202635</v>
          </cell>
        </row>
        <row r="103">
          <cell r="A103">
            <v>704</v>
          </cell>
          <cell r="B103" t="str">
            <v>Chiller- Tune Up/Diagnostics</v>
          </cell>
          <cell r="C103">
            <v>1</v>
          </cell>
          <cell r="D103">
            <v>0.60219686399748706</v>
          </cell>
          <cell r="E103">
            <v>19594.491021596485</v>
          </cell>
          <cell r="F103" t="str">
            <v>GSDR</v>
          </cell>
          <cell r="G103">
            <v>10</v>
          </cell>
          <cell r="H103">
            <v>67</v>
          </cell>
          <cell r="I103">
            <v>7031.7746763139185</v>
          </cell>
        </row>
        <row r="104">
          <cell r="A104">
            <v>705</v>
          </cell>
          <cell r="B104" t="str">
            <v>Chiller VSD - for Pumps and Towers</v>
          </cell>
          <cell r="C104">
            <v>1</v>
          </cell>
          <cell r="D104">
            <v>0.60219686399748695</v>
          </cell>
          <cell r="E104">
            <v>19594.491021596485</v>
          </cell>
          <cell r="F104" t="str">
            <v>GSD</v>
          </cell>
          <cell r="G104">
            <v>15</v>
          </cell>
          <cell r="H104">
            <v>67</v>
          </cell>
          <cell r="I104">
            <v>4012.0253108046622</v>
          </cell>
        </row>
        <row r="105">
          <cell r="A105">
            <v>706</v>
          </cell>
          <cell r="B105" t="str">
            <v>Chiller - EMS Optimization</v>
          </cell>
          <cell r="C105">
            <v>1</v>
          </cell>
          <cell r="D105">
            <v>0.60219686399748695</v>
          </cell>
          <cell r="E105">
            <v>19594.491021596485</v>
          </cell>
          <cell r="F105" t="str">
            <v>GSD</v>
          </cell>
          <cell r="G105">
            <v>5</v>
          </cell>
          <cell r="H105">
            <v>67</v>
          </cell>
          <cell r="I105">
            <v>3341.1150223554737</v>
          </cell>
        </row>
        <row r="106">
          <cell r="A106">
            <v>707</v>
          </cell>
          <cell r="B106" t="str">
            <v xml:space="preserve">Chiller - Aerosole Duct Sealing </v>
          </cell>
          <cell r="C106">
            <v>1</v>
          </cell>
          <cell r="D106">
            <v>0.60219686399748695</v>
          </cell>
          <cell r="E106">
            <v>19594.491021596485</v>
          </cell>
          <cell r="F106" t="str">
            <v>GSDR</v>
          </cell>
          <cell r="G106">
            <v>10</v>
          </cell>
          <cell r="H106">
            <v>67</v>
          </cell>
          <cell r="I106">
            <v>1570.1043193963003</v>
          </cell>
        </row>
        <row r="107">
          <cell r="A107">
            <v>708</v>
          </cell>
          <cell r="B107" t="str">
            <v>Chiller - Duct/Pipe Insulation</v>
          </cell>
          <cell r="C107">
            <v>1</v>
          </cell>
          <cell r="D107">
            <v>0.60219686399748706</v>
          </cell>
          <cell r="E107">
            <v>19594.491021596485</v>
          </cell>
          <cell r="F107" t="str">
            <v>GSDR</v>
          </cell>
          <cell r="G107">
            <v>10</v>
          </cell>
          <cell r="H107">
            <v>67</v>
          </cell>
          <cell r="I107">
            <v>203426.56924056658</v>
          </cell>
        </row>
        <row r="108">
          <cell r="A108">
            <v>709</v>
          </cell>
          <cell r="B108" t="str">
            <v>Chiller -Window Film (Standard)</v>
          </cell>
          <cell r="C108">
            <v>1</v>
          </cell>
          <cell r="D108">
            <v>0.60219686399748695</v>
          </cell>
          <cell r="E108">
            <v>19594.491021596485</v>
          </cell>
          <cell r="F108" t="str">
            <v>GSD</v>
          </cell>
          <cell r="G108">
            <v>10</v>
          </cell>
          <cell r="H108">
            <v>67</v>
          </cell>
          <cell r="I108">
            <v>14168.189075066803</v>
          </cell>
        </row>
        <row r="109">
          <cell r="A109">
            <v>710</v>
          </cell>
          <cell r="B109" t="str">
            <v>Chiller - Roof Insulation</v>
          </cell>
          <cell r="C109">
            <v>1</v>
          </cell>
          <cell r="D109">
            <v>0.60219686399748695</v>
          </cell>
          <cell r="E109">
            <v>19594.491021596485</v>
          </cell>
          <cell r="F109" t="str">
            <v>GSD</v>
          </cell>
          <cell r="G109">
            <v>20</v>
          </cell>
          <cell r="H109">
            <v>67</v>
          </cell>
          <cell r="I109">
            <v>19380.333048534198</v>
          </cell>
        </row>
        <row r="110">
          <cell r="A110">
            <v>711</v>
          </cell>
          <cell r="B110" t="str">
            <v>Chiller -Cool Roof</v>
          </cell>
          <cell r="C110">
            <v>1</v>
          </cell>
          <cell r="D110">
            <v>0.60219686399748695</v>
          </cell>
          <cell r="E110">
            <v>19594.491021596492</v>
          </cell>
          <cell r="F110" t="str">
            <v>GSDR</v>
          </cell>
          <cell r="G110">
            <v>15</v>
          </cell>
          <cell r="H110">
            <v>67</v>
          </cell>
          <cell r="I110">
            <v>32061.500667931825</v>
          </cell>
        </row>
        <row r="111">
          <cell r="A111">
            <v>721</v>
          </cell>
          <cell r="B111" t="str">
            <v>DX Packaged System, EER=10.9, 10 tons</v>
          </cell>
          <cell r="C111">
            <v>1</v>
          </cell>
          <cell r="D111">
            <v>0</v>
          </cell>
          <cell r="E111">
            <v>4898.622755399123</v>
          </cell>
          <cell r="F111" t="str">
            <v>GSD</v>
          </cell>
          <cell r="G111">
            <v>15</v>
          </cell>
          <cell r="H111">
            <v>67</v>
          </cell>
          <cell r="I111">
            <v>6068.9684853043564</v>
          </cell>
        </row>
        <row r="112">
          <cell r="A112">
            <v>722</v>
          </cell>
          <cell r="B112" t="str">
            <v>Hybrid Dessicant-DX System (Trane CDQ)</v>
          </cell>
          <cell r="C112">
            <v>1</v>
          </cell>
          <cell r="D112">
            <v>0</v>
          </cell>
          <cell r="E112">
            <v>4898.622755399123</v>
          </cell>
          <cell r="F112" t="str">
            <v>GSD</v>
          </cell>
          <cell r="G112">
            <v>15</v>
          </cell>
          <cell r="H112">
            <v>67</v>
          </cell>
          <cell r="I112">
            <v>1325.1180212573963</v>
          </cell>
        </row>
        <row r="113">
          <cell r="A113">
            <v>723</v>
          </cell>
          <cell r="B113" t="str">
            <v>Geothermal Heat Pump, EER=13, 10 tons</v>
          </cell>
          <cell r="C113">
            <v>1</v>
          </cell>
          <cell r="D113">
            <v>0</v>
          </cell>
          <cell r="E113">
            <v>4898.622755399123</v>
          </cell>
          <cell r="F113" t="str">
            <v>GSD</v>
          </cell>
          <cell r="G113">
            <v>15</v>
          </cell>
          <cell r="H113">
            <v>67</v>
          </cell>
          <cell r="I113">
            <v>11972.089020521462</v>
          </cell>
        </row>
        <row r="114">
          <cell r="A114">
            <v>724</v>
          </cell>
          <cell r="B114" t="str">
            <v>DX Tune Up/ Advanced Diagnostics</v>
          </cell>
          <cell r="C114">
            <v>1</v>
          </cell>
          <cell r="D114">
            <v>0</v>
          </cell>
          <cell r="E114">
            <v>4898.6227553991212</v>
          </cell>
          <cell r="F114" t="str">
            <v>GSDR</v>
          </cell>
          <cell r="G114">
            <v>10</v>
          </cell>
          <cell r="H114">
            <v>67</v>
          </cell>
          <cell r="I114">
            <v>2146.5039531320785</v>
          </cell>
        </row>
        <row r="115">
          <cell r="A115">
            <v>725</v>
          </cell>
          <cell r="B115" t="str">
            <v>DX Coil Cleaning</v>
          </cell>
          <cell r="C115">
            <v>1</v>
          </cell>
          <cell r="D115">
            <v>0</v>
          </cell>
          <cell r="E115">
            <v>4898.6227553991212</v>
          </cell>
          <cell r="F115" t="str">
            <v>GSDR</v>
          </cell>
          <cell r="G115">
            <v>5</v>
          </cell>
          <cell r="H115">
            <v>67</v>
          </cell>
          <cell r="I115">
            <v>247.43177841050061</v>
          </cell>
        </row>
        <row r="116">
          <cell r="A116">
            <v>726</v>
          </cell>
          <cell r="B116" t="str">
            <v>DX -Optimize Controls</v>
          </cell>
          <cell r="C116">
            <v>1</v>
          </cell>
          <cell r="D116">
            <v>0</v>
          </cell>
          <cell r="E116">
            <v>4898.6227553991212</v>
          </cell>
          <cell r="F116" t="str">
            <v>GSD</v>
          </cell>
          <cell r="G116">
            <v>5</v>
          </cell>
          <cell r="H116">
            <v>67</v>
          </cell>
          <cell r="I116">
            <v>673.41624904371997</v>
          </cell>
        </row>
        <row r="117">
          <cell r="A117">
            <v>727</v>
          </cell>
          <cell r="B117" t="str">
            <v>DX -Aerosole Duct Sealing</v>
          </cell>
          <cell r="C117">
            <v>1</v>
          </cell>
          <cell r="D117">
            <v>0</v>
          </cell>
          <cell r="E117">
            <v>4898.6227553991221</v>
          </cell>
          <cell r="F117" t="str">
            <v>GSDR</v>
          </cell>
          <cell r="G117">
            <v>10</v>
          </cell>
          <cell r="H117">
            <v>67</v>
          </cell>
          <cell r="I117">
            <v>226.42863565281334</v>
          </cell>
        </row>
        <row r="118">
          <cell r="A118">
            <v>728</v>
          </cell>
          <cell r="B118" t="str">
            <v>DX - Duct/Pipe Insulation</v>
          </cell>
          <cell r="C118">
            <v>1</v>
          </cell>
          <cell r="D118">
            <v>0</v>
          </cell>
          <cell r="E118">
            <v>4898.6227553991212</v>
          </cell>
          <cell r="F118" t="str">
            <v>GSDR</v>
          </cell>
          <cell r="G118">
            <v>10</v>
          </cell>
          <cell r="H118">
            <v>67</v>
          </cell>
          <cell r="I118">
            <v>30093.169925718408</v>
          </cell>
        </row>
        <row r="119">
          <cell r="A119">
            <v>729</v>
          </cell>
          <cell r="B119" t="str">
            <v>DX -Window Film (Standard)</v>
          </cell>
          <cell r="C119">
            <v>1</v>
          </cell>
          <cell r="D119">
            <v>0</v>
          </cell>
          <cell r="E119">
            <v>4898.6227553991212</v>
          </cell>
          <cell r="F119" t="str">
            <v>GSD</v>
          </cell>
          <cell r="G119">
            <v>10</v>
          </cell>
          <cell r="H119">
            <v>67</v>
          </cell>
          <cell r="I119">
            <v>2311.5123249898929</v>
          </cell>
        </row>
        <row r="120">
          <cell r="A120">
            <v>730</v>
          </cell>
          <cell r="B120" t="str">
            <v>DX -Roof Insulation</v>
          </cell>
          <cell r="C120">
            <v>1</v>
          </cell>
          <cell r="D120">
            <v>0</v>
          </cell>
          <cell r="E120">
            <v>4898.6227553991212</v>
          </cell>
          <cell r="F120" t="str">
            <v>GSD</v>
          </cell>
          <cell r="G120">
            <v>20</v>
          </cell>
          <cell r="H120">
            <v>67</v>
          </cell>
          <cell r="I120">
            <v>2752.1776038140042</v>
          </cell>
        </row>
        <row r="121">
          <cell r="A121">
            <v>731</v>
          </cell>
          <cell r="B121" t="str">
            <v>DX - Cool Roof</v>
          </cell>
          <cell r="C121">
            <v>1</v>
          </cell>
          <cell r="D121">
            <v>0</v>
          </cell>
          <cell r="E121">
            <v>4898.6227553991212</v>
          </cell>
          <cell r="F121" t="str">
            <v>GSDR</v>
          </cell>
          <cell r="G121">
            <v>15</v>
          </cell>
          <cell r="H121">
            <v>67</v>
          </cell>
          <cell r="I121">
            <v>4669.5148394595799</v>
          </cell>
        </row>
        <row r="122">
          <cell r="A122">
            <v>801</v>
          </cell>
          <cell r="B122" t="str">
            <v>Premium T8, Elecctronic Ballast</v>
          </cell>
          <cell r="C122">
            <v>1</v>
          </cell>
          <cell r="D122">
            <v>0.90329528986858865</v>
          </cell>
          <cell r="E122">
            <v>7347.9340936155968</v>
          </cell>
          <cell r="F122" t="str">
            <v>GSD</v>
          </cell>
          <cell r="G122">
            <v>15</v>
          </cell>
          <cell r="H122">
            <v>67</v>
          </cell>
          <cell r="I122">
            <v>537.82301791602742</v>
          </cell>
        </row>
        <row r="123">
          <cell r="A123">
            <v>802</v>
          </cell>
          <cell r="B123" t="str">
            <v>CFL Hardwired, Modular 18W</v>
          </cell>
          <cell r="C123">
            <v>1</v>
          </cell>
          <cell r="D123">
            <v>0.90329528986858842</v>
          </cell>
          <cell r="E123">
            <v>7347.9340936155968</v>
          </cell>
          <cell r="F123" t="str">
            <v>GSD</v>
          </cell>
          <cell r="G123">
            <v>5</v>
          </cell>
          <cell r="H123">
            <v>67</v>
          </cell>
          <cell r="I123">
            <v>1153.0681608054967</v>
          </cell>
        </row>
        <row r="124">
          <cell r="A124">
            <v>803</v>
          </cell>
          <cell r="B124" t="str">
            <v>CFL Screw-in 18W</v>
          </cell>
          <cell r="C124">
            <v>1</v>
          </cell>
          <cell r="D124">
            <v>0.90329528986858865</v>
          </cell>
          <cell r="E124">
            <v>7347.9340936155968</v>
          </cell>
          <cell r="F124" t="str">
            <v>GSD</v>
          </cell>
          <cell r="G124">
            <v>5</v>
          </cell>
          <cell r="H124">
            <v>67</v>
          </cell>
          <cell r="I124">
            <v>123.76692177845666</v>
          </cell>
        </row>
        <row r="125">
          <cell r="A125">
            <v>804</v>
          </cell>
          <cell r="B125" t="str">
            <v>High Bay T5</v>
          </cell>
          <cell r="C125">
            <v>1</v>
          </cell>
          <cell r="D125">
            <v>0.90329528986858865</v>
          </cell>
          <cell r="E125">
            <v>7347.9340936155968</v>
          </cell>
          <cell r="F125" t="str">
            <v>GSD</v>
          </cell>
          <cell r="G125">
            <v>2</v>
          </cell>
          <cell r="H125">
            <v>67</v>
          </cell>
          <cell r="I125">
            <v>694.68632417610115</v>
          </cell>
        </row>
        <row r="126">
          <cell r="A126">
            <v>805</v>
          </cell>
          <cell r="B126" t="str">
            <v>Occupancy Sensor</v>
          </cell>
          <cell r="C126">
            <v>1</v>
          </cell>
          <cell r="D126">
            <v>0.90329528986858854</v>
          </cell>
          <cell r="E126">
            <v>7347.9340936155968</v>
          </cell>
          <cell r="F126" t="str">
            <v>GSD</v>
          </cell>
          <cell r="G126">
            <v>9</v>
          </cell>
          <cell r="H126">
            <v>67</v>
          </cell>
          <cell r="I126">
            <v>1841.8419169855415</v>
          </cell>
        </row>
        <row r="127">
          <cell r="A127">
            <v>901</v>
          </cell>
          <cell r="B127" t="str">
            <v>Replace V-belts</v>
          </cell>
          <cell r="C127">
            <v>1</v>
          </cell>
          <cell r="D127">
            <v>0.9055941175828025</v>
          </cell>
          <cell r="E127">
            <v>7100.6009910863741</v>
          </cell>
          <cell r="F127" t="str">
            <v>GSD</v>
          </cell>
          <cell r="G127">
            <v>5</v>
          </cell>
          <cell r="H127">
            <v>67</v>
          </cell>
          <cell r="I127">
            <v>1101.4460230130412</v>
          </cell>
        </row>
        <row r="128">
          <cell r="A128">
            <v>902</v>
          </cell>
          <cell r="B128" t="str">
            <v>Membranes for wastewater</v>
          </cell>
          <cell r="C128">
            <v>1</v>
          </cell>
          <cell r="D128">
            <v>1.2807963908454127</v>
          </cell>
          <cell r="E128">
            <v>4046.1488657331333</v>
          </cell>
          <cell r="F128" t="str">
            <v>GSD</v>
          </cell>
          <cell r="G128">
            <v>15</v>
          </cell>
          <cell r="H128">
            <v>67</v>
          </cell>
          <cell r="I128">
            <v>1306.6052712473252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Exist-New w Prop"/>
      <sheetName val="2010 Monthly Goals Projection"/>
      <sheetName val="Detailed Proj - Prop Incentives"/>
      <sheetName val="Inputs to Steve - TRC Measures"/>
      <sheetName val="Measures - CPF Output"/>
      <sheetName val="All Business Measures - P or F"/>
      <sheetName val="Batch File Inputs "/>
      <sheetName val="E-RIM and E-TRC"/>
      <sheetName val="Proposed Goals by PSC"/>
      <sheetName val="Comm TP Lookup"/>
      <sheetName val="Ind TP Lookup"/>
      <sheetName val="Rate Sq Ft Spl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>
            <v>111</v>
          </cell>
          <cell r="B5" t="str">
            <v>Premium T8, Elecctronic Ballast</v>
          </cell>
          <cell r="C5">
            <v>131.15766336351791</v>
          </cell>
        </row>
        <row r="6">
          <cell r="A6">
            <v>112</v>
          </cell>
          <cell r="B6" t="str">
            <v>Premium T8, EB, Reflector</v>
          </cell>
          <cell r="C6">
            <v>52.398445476616502</v>
          </cell>
        </row>
        <row r="7">
          <cell r="A7">
            <v>113</v>
          </cell>
          <cell r="B7" t="str">
            <v>Occupancy Sensor</v>
          </cell>
          <cell r="C7">
            <v>28.780689638707354</v>
          </cell>
        </row>
        <row r="8">
          <cell r="A8">
            <v>114</v>
          </cell>
          <cell r="B8" t="str">
            <v>Continuous Dimming</v>
          </cell>
          <cell r="C8">
            <v>50.043665505399275</v>
          </cell>
        </row>
        <row r="9">
          <cell r="A9">
            <v>115</v>
          </cell>
          <cell r="B9" t="str">
            <v>Lighting Control Tuneup</v>
          </cell>
          <cell r="C9">
            <v>2.6668869162030115</v>
          </cell>
        </row>
        <row r="10">
          <cell r="A10">
            <v>121</v>
          </cell>
          <cell r="B10" t="str">
            <v>ROB Premium T8, 1EB</v>
          </cell>
          <cell r="C10">
            <v>21.614957812218346</v>
          </cell>
        </row>
        <row r="11">
          <cell r="A11">
            <v>122</v>
          </cell>
          <cell r="B11" t="str">
            <v>ROB Premium T8, EB, Reflector</v>
          </cell>
          <cell r="C11">
            <v>16.547246686853274</v>
          </cell>
        </row>
        <row r="12">
          <cell r="A12">
            <v>123</v>
          </cell>
          <cell r="B12" t="str">
            <v>Occupancy Sensor</v>
          </cell>
          <cell r="C12">
            <v>14.207703737390938</v>
          </cell>
        </row>
        <row r="13">
          <cell r="A13">
            <v>124</v>
          </cell>
          <cell r="B13" t="str">
            <v>Lighting Control Tuneup</v>
          </cell>
          <cell r="C13">
            <v>1.2319618561384764</v>
          </cell>
        </row>
        <row r="14">
          <cell r="A14">
            <v>131</v>
          </cell>
          <cell r="B14" t="str">
            <v>CFL Screw-in 18W</v>
          </cell>
          <cell r="C14">
            <v>227.40146393769987</v>
          </cell>
        </row>
        <row r="15">
          <cell r="A15">
            <v>141</v>
          </cell>
          <cell r="B15" t="str">
            <v>CFL Hardwired, Modular 18W</v>
          </cell>
          <cell r="C15">
            <v>75.800487979233296</v>
          </cell>
        </row>
        <row r="16">
          <cell r="A16">
            <v>151</v>
          </cell>
          <cell r="B16" t="str">
            <v>PSMH, 250W, magnetic ballast</v>
          </cell>
          <cell r="C16">
            <v>48.025617037536549</v>
          </cell>
        </row>
        <row r="17">
          <cell r="A17">
            <v>153</v>
          </cell>
          <cell r="B17" t="str">
            <v>High Bay T5</v>
          </cell>
          <cell r="C17">
            <v>41.228929430610933</v>
          </cell>
        </row>
        <row r="18">
          <cell r="A18">
            <v>161</v>
          </cell>
          <cell r="B18" t="str">
            <v>LED Exit Sign</v>
          </cell>
          <cell r="C18">
            <v>14.892455990014962</v>
          </cell>
        </row>
        <row r="19">
          <cell r="A19">
            <v>201</v>
          </cell>
          <cell r="B19" t="str">
            <v>High Pressure Sodium 250W Lamp</v>
          </cell>
          <cell r="C19">
            <v>26.043893666409168</v>
          </cell>
        </row>
        <row r="20">
          <cell r="A20">
            <v>202</v>
          </cell>
          <cell r="B20" t="str">
            <v>Outdoor Lighting Controls (Photocell/Timeclock)</v>
          </cell>
          <cell r="C20">
            <v>2.0943514881119176</v>
          </cell>
        </row>
        <row r="21">
          <cell r="A21">
            <v>211</v>
          </cell>
          <cell r="B21" t="str">
            <v>Outdoor Lighting Controls (Photocell/Timeclock)</v>
          </cell>
          <cell r="C21">
            <v>2.4556672579897807</v>
          </cell>
        </row>
        <row r="22">
          <cell r="A22">
            <v>301</v>
          </cell>
          <cell r="B22" t="str">
            <v>Centrifugal Chiller, 0.51 kW/ton, 500 tons</v>
          </cell>
          <cell r="C22">
            <v>29.941633005599908</v>
          </cell>
        </row>
        <row r="23">
          <cell r="A23">
            <v>302</v>
          </cell>
          <cell r="B23" t="str">
            <v>High Efficiency Chiller Motors</v>
          </cell>
          <cell r="C23">
            <v>10.122970154354734</v>
          </cell>
        </row>
        <row r="24">
          <cell r="A24">
            <v>304</v>
          </cell>
          <cell r="B24" t="str">
            <v xml:space="preserve">EMS - Chiller </v>
          </cell>
          <cell r="C24">
            <v>2.6997428732195332</v>
          </cell>
        </row>
        <row r="25">
          <cell r="A25">
            <v>305</v>
          </cell>
          <cell r="B25" t="str">
            <v>Chiller Tune Up/Diagnostics</v>
          </cell>
          <cell r="C25">
            <v>16.159263249644816</v>
          </cell>
        </row>
        <row r="26">
          <cell r="A26">
            <v>306</v>
          </cell>
          <cell r="B26" t="str">
            <v>VSD for Chiller Pumps and Towers</v>
          </cell>
          <cell r="C26">
            <v>19.400239094903824</v>
          </cell>
        </row>
        <row r="27">
          <cell r="A27">
            <v>307</v>
          </cell>
          <cell r="B27" t="str">
            <v>EMS Optimization</v>
          </cell>
          <cell r="C27">
            <v>1.7325828601855984</v>
          </cell>
        </row>
        <row r="28">
          <cell r="A28">
            <v>308</v>
          </cell>
          <cell r="B28" t="str">
            <v>Aerosole Duct Sealing</v>
          </cell>
          <cell r="C28">
            <v>21.709153552020123</v>
          </cell>
        </row>
        <row r="29">
          <cell r="A29">
            <v>309</v>
          </cell>
          <cell r="B29" t="str">
            <v>Duct/Pipe Insulation</v>
          </cell>
          <cell r="C29">
            <v>2.442332803439105</v>
          </cell>
        </row>
        <row r="30">
          <cell r="A30">
            <v>311</v>
          </cell>
          <cell r="B30" t="str">
            <v>Window Film (Standard)</v>
          </cell>
          <cell r="C30">
            <v>6.8912687470643847</v>
          </cell>
        </row>
        <row r="31">
          <cell r="A31">
            <v>313</v>
          </cell>
          <cell r="B31" t="str">
            <v xml:space="preserve">Ceiling Insulation </v>
          </cell>
          <cell r="C31">
            <v>37.347901383095248</v>
          </cell>
        </row>
        <row r="32">
          <cell r="A32">
            <v>314</v>
          </cell>
          <cell r="B32" t="str">
            <v>Roof Insulation</v>
          </cell>
          <cell r="C32">
            <v>10.962494928969006</v>
          </cell>
        </row>
        <row r="33">
          <cell r="A33">
            <v>315</v>
          </cell>
          <cell r="B33" t="str">
            <v>Cool Roof - Chiller</v>
          </cell>
          <cell r="C33">
            <v>57.639738101824605</v>
          </cell>
        </row>
        <row r="34">
          <cell r="A34">
            <v>317</v>
          </cell>
          <cell r="B34" t="str">
            <v>Thermal Energy Storage (TES)</v>
          </cell>
          <cell r="C34">
            <v>61.229440597725258</v>
          </cell>
        </row>
        <row r="35">
          <cell r="A35">
            <v>321</v>
          </cell>
          <cell r="B35" t="str">
            <v>DX Packaged System, EER=10.9, 10 tons</v>
          </cell>
          <cell r="C35">
            <v>12.001314518423836</v>
          </cell>
        </row>
        <row r="36">
          <cell r="A36">
            <v>322</v>
          </cell>
          <cell r="B36" t="str">
            <v>Hybrid Dessicant-DX System (Trane CDQ)</v>
          </cell>
          <cell r="C36">
            <v>75.98813281229863</v>
          </cell>
        </row>
        <row r="37">
          <cell r="A37">
            <v>323</v>
          </cell>
          <cell r="B37" t="str">
            <v>Geothermal Heat Pump, EER=13, 10 tons</v>
          </cell>
          <cell r="C37">
            <v>36.246068088773562</v>
          </cell>
        </row>
        <row r="38">
          <cell r="A38">
            <v>326</v>
          </cell>
          <cell r="B38" t="str">
            <v>DX Tune Up/ Advanced Diagnostics</v>
          </cell>
          <cell r="C38">
            <v>20.599678973751857</v>
          </cell>
        </row>
        <row r="39">
          <cell r="A39">
            <v>327</v>
          </cell>
          <cell r="B39" t="str">
            <v>DX Coil Cleaning</v>
          </cell>
          <cell r="C39">
            <v>32.208725108959328</v>
          </cell>
        </row>
        <row r="40">
          <cell r="A40">
            <v>328</v>
          </cell>
          <cell r="B40" t="str">
            <v>Optimize Controls</v>
          </cell>
          <cell r="C40">
            <v>3.6726450289165853</v>
          </cell>
        </row>
        <row r="41">
          <cell r="A41">
            <v>329</v>
          </cell>
          <cell r="B41" t="str">
            <v>Aerosole Duct Sealing</v>
          </cell>
          <cell r="C41">
            <v>62.278644013082605</v>
          </cell>
        </row>
        <row r="42">
          <cell r="A42">
            <v>330</v>
          </cell>
          <cell r="B42" t="str">
            <v>Duct/Pipe Insulation</v>
          </cell>
          <cell r="C42">
            <v>6.3400421111532426</v>
          </cell>
        </row>
        <row r="43">
          <cell r="A43">
            <v>332</v>
          </cell>
          <cell r="B43" t="str">
            <v>Window Film (Standard)</v>
          </cell>
          <cell r="C43">
            <v>24.81061544036729</v>
          </cell>
        </row>
        <row r="44">
          <cell r="A44">
            <v>334</v>
          </cell>
          <cell r="B44" t="str">
            <v xml:space="preserve">Ceiling Insulation </v>
          </cell>
          <cell r="C44">
            <v>125.60993349537672</v>
          </cell>
        </row>
        <row r="45">
          <cell r="A45">
            <v>335</v>
          </cell>
          <cell r="B45" t="str">
            <v>Roof Insulation</v>
          </cell>
          <cell r="C45">
            <v>40.42910877216331</v>
          </cell>
        </row>
        <row r="46">
          <cell r="A46">
            <v>336</v>
          </cell>
          <cell r="B46" t="str">
            <v>Cool Roof - DX</v>
          </cell>
          <cell r="C46">
            <v>149.24220262884677</v>
          </cell>
        </row>
        <row r="47">
          <cell r="A47">
            <v>341</v>
          </cell>
          <cell r="B47" t="str">
            <v>Packaged HP System, EER=10.9, 10 tons</v>
          </cell>
          <cell r="C47">
            <v>5.1444679326959184</v>
          </cell>
        </row>
        <row r="48">
          <cell r="A48">
            <v>342</v>
          </cell>
          <cell r="B48" t="str">
            <v>Geothermal Heat Pump, EER=13, 10 tons</v>
          </cell>
          <cell r="C48">
            <v>6.5805845769996623</v>
          </cell>
        </row>
        <row r="49">
          <cell r="A49">
            <v>344</v>
          </cell>
          <cell r="B49" t="str">
            <v>Aerosole Duct Sealing</v>
          </cell>
          <cell r="C49">
            <v>5.6844650126935106</v>
          </cell>
        </row>
        <row r="50">
          <cell r="A50">
            <v>345</v>
          </cell>
          <cell r="B50" t="str">
            <v>Duct/Pipe Insulation</v>
          </cell>
          <cell r="C50">
            <v>0.7138488005077458</v>
          </cell>
        </row>
        <row r="51">
          <cell r="A51">
            <v>347</v>
          </cell>
          <cell r="B51" t="str">
            <v>Window Film (Standard)</v>
          </cell>
          <cell r="C51">
            <v>1.6960204820822276</v>
          </cell>
        </row>
        <row r="52">
          <cell r="A52">
            <v>349</v>
          </cell>
          <cell r="B52" t="str">
            <v xml:space="preserve">Ceiling Insulation </v>
          </cell>
          <cell r="C52">
            <v>11.492630301031431</v>
          </cell>
        </row>
        <row r="53">
          <cell r="A53">
            <v>350</v>
          </cell>
          <cell r="B53" t="str">
            <v>Roof Insulation</v>
          </cell>
          <cell r="C53">
            <v>3.7302779999904589</v>
          </cell>
        </row>
        <row r="54">
          <cell r="A54">
            <v>351</v>
          </cell>
          <cell r="B54" t="str">
            <v>Cool Roof - DX</v>
          </cell>
          <cell r="C54">
            <v>12.81474611933271</v>
          </cell>
        </row>
        <row r="55">
          <cell r="A55">
            <v>361</v>
          </cell>
          <cell r="B55" t="str">
            <v>HE PTAC, EER=9.6, 1 ton</v>
          </cell>
          <cell r="C55">
            <v>16.332731310795026</v>
          </cell>
        </row>
        <row r="56">
          <cell r="A56">
            <v>362</v>
          </cell>
          <cell r="B56" t="str">
            <v>Occupancy Sensor (hotels)</v>
          </cell>
          <cell r="C56">
            <v>7.3491707426719497</v>
          </cell>
        </row>
        <row r="57">
          <cell r="A57">
            <v>401</v>
          </cell>
          <cell r="B57" t="str">
            <v>High Efficiency Fan Motor, 15hp, 1800rpm, 92.4%</v>
          </cell>
          <cell r="C57">
            <v>3.0855581155824674</v>
          </cell>
        </row>
        <row r="58">
          <cell r="A58">
            <v>402</v>
          </cell>
          <cell r="B58" t="str">
            <v>Variable Speed Drive Control</v>
          </cell>
          <cell r="C58">
            <v>8.7094262647056038</v>
          </cell>
        </row>
        <row r="59">
          <cell r="A59">
            <v>403</v>
          </cell>
          <cell r="B59" t="str">
            <v>Air Handler Optimization</v>
          </cell>
          <cell r="C59">
            <v>5.651249950336612</v>
          </cell>
        </row>
        <row r="60">
          <cell r="A60">
            <v>404</v>
          </cell>
          <cell r="B60" t="str">
            <v>Electronically Commutated Motors (ECM) on an Air Handler Unit</v>
          </cell>
          <cell r="C60">
            <v>37.47617800750831</v>
          </cell>
        </row>
        <row r="61">
          <cell r="A61">
            <v>405</v>
          </cell>
          <cell r="B61" t="str">
            <v>Demand Control Ventilation (DCV)</v>
          </cell>
          <cell r="C61">
            <v>99.27254458599829</v>
          </cell>
        </row>
        <row r="62">
          <cell r="A62">
            <v>406</v>
          </cell>
          <cell r="B62" t="str">
            <v>Energy Recovery Ventilation (ERV)</v>
          </cell>
          <cell r="C62">
            <v>64.333544116954954</v>
          </cell>
        </row>
        <row r="63">
          <cell r="A63">
            <v>407</v>
          </cell>
          <cell r="B63" t="str">
            <v>Separate Makeup Air / Exhaust Hoods AC</v>
          </cell>
          <cell r="C63">
            <v>12.161558361190831</v>
          </cell>
        </row>
        <row r="64">
          <cell r="A64">
            <v>501</v>
          </cell>
          <cell r="B64" t="str">
            <v>High-efficiency fan motors</v>
          </cell>
          <cell r="C64">
            <v>14.212547200122909</v>
          </cell>
        </row>
        <row r="65">
          <cell r="A65">
            <v>502</v>
          </cell>
          <cell r="B65" t="str">
            <v>Strip curtains for walk-ins</v>
          </cell>
          <cell r="C65">
            <v>4.169768099306042</v>
          </cell>
        </row>
        <row r="66">
          <cell r="A66">
            <v>503</v>
          </cell>
          <cell r="B66" t="str">
            <v>Night covers for display cases</v>
          </cell>
          <cell r="C66">
            <v>0</v>
          </cell>
        </row>
        <row r="67">
          <cell r="A67">
            <v>504</v>
          </cell>
          <cell r="B67" t="str">
            <v>Evaporator fan controller for MT walk-ins</v>
          </cell>
          <cell r="C67">
            <v>0.46503010620063062</v>
          </cell>
        </row>
        <row r="68">
          <cell r="A68">
            <v>505</v>
          </cell>
          <cell r="B68" t="str">
            <v xml:space="preserve">Efficient compressor motor </v>
          </cell>
          <cell r="C68">
            <v>7.7005504083132283</v>
          </cell>
        </row>
        <row r="69">
          <cell r="A69">
            <v>506</v>
          </cell>
          <cell r="B69" t="str">
            <v>Compressor VSD retrofit</v>
          </cell>
          <cell r="C69">
            <v>1.5993611353065837</v>
          </cell>
        </row>
        <row r="70">
          <cell r="A70">
            <v>507</v>
          </cell>
          <cell r="B70" t="str">
            <v>Floating head pressure controls</v>
          </cell>
          <cell r="C70">
            <v>2.6800471097750354</v>
          </cell>
        </row>
        <row r="71">
          <cell r="A71">
            <v>508</v>
          </cell>
          <cell r="B71" t="str">
            <v>Refrigeration Commissioning</v>
          </cell>
          <cell r="C71">
            <v>2.8188465627518267</v>
          </cell>
        </row>
        <row r="72">
          <cell r="A72">
            <v>509</v>
          </cell>
          <cell r="B72" t="str">
            <v xml:space="preserve">Demand Hot Gas Defrost </v>
          </cell>
          <cell r="C72">
            <v>1.1487827107307513</v>
          </cell>
        </row>
        <row r="73">
          <cell r="A73">
            <v>510</v>
          </cell>
          <cell r="B73" t="str">
            <v>Demand Defrost Electric</v>
          </cell>
          <cell r="C73">
            <v>13.062781937476798</v>
          </cell>
        </row>
        <row r="74">
          <cell r="A74">
            <v>511</v>
          </cell>
          <cell r="B74" t="str">
            <v>Anti-sweat (humidistat) controls</v>
          </cell>
          <cell r="C74">
            <v>2.6941075778500716</v>
          </cell>
        </row>
        <row r="75">
          <cell r="A75">
            <v>513</v>
          </cell>
          <cell r="B75" t="str">
            <v>High R-Value Glass Doors</v>
          </cell>
          <cell r="C75">
            <v>1.6603331479253278</v>
          </cell>
        </row>
        <row r="76">
          <cell r="A76">
            <v>514</v>
          </cell>
          <cell r="B76" t="str">
            <v>Multiplex Compressor System</v>
          </cell>
          <cell r="C76">
            <v>8.0609413457937666</v>
          </cell>
        </row>
        <row r="77">
          <cell r="A77">
            <v>515</v>
          </cell>
          <cell r="B77" t="str">
            <v>Oversized Air Cooled Condenser</v>
          </cell>
          <cell r="C77">
            <v>5.6003876564920061</v>
          </cell>
        </row>
        <row r="78">
          <cell r="A78">
            <v>516</v>
          </cell>
          <cell r="B78" t="str">
            <v>Freezer-Cooler Replacement Gaskets</v>
          </cell>
          <cell r="C78">
            <v>5.5780680846020889</v>
          </cell>
        </row>
        <row r="79">
          <cell r="A79">
            <v>517</v>
          </cell>
          <cell r="B79" t="str">
            <v>LED Display Lighting</v>
          </cell>
          <cell r="C79">
            <v>0.766270721684574</v>
          </cell>
        </row>
        <row r="80">
          <cell r="A80">
            <v>601</v>
          </cell>
          <cell r="B80" t="str">
            <v>High Efficiency Water Heater (electric)</v>
          </cell>
          <cell r="C80">
            <v>0.54709798142801869</v>
          </cell>
        </row>
        <row r="81">
          <cell r="A81">
            <v>603</v>
          </cell>
          <cell r="B81" t="str">
            <v>Heat Pump Water Heater (air source)</v>
          </cell>
          <cell r="C81">
            <v>18.764191744647857</v>
          </cell>
        </row>
        <row r="82">
          <cell r="A82">
            <v>604</v>
          </cell>
          <cell r="B82" t="str">
            <v>Solar Water Heater</v>
          </cell>
          <cell r="C82">
            <v>0.18098892395530397</v>
          </cell>
        </row>
        <row r="83">
          <cell r="A83">
            <v>606</v>
          </cell>
          <cell r="B83" t="str">
            <v>Demand controlled circulating systems</v>
          </cell>
          <cell r="C83">
            <v>0.57203143358507857</v>
          </cell>
        </row>
        <row r="84">
          <cell r="A84">
            <v>608</v>
          </cell>
          <cell r="B84" t="str">
            <v>Heat Recovery Unit</v>
          </cell>
          <cell r="C84">
            <v>29.361578478245072</v>
          </cell>
        </row>
        <row r="85">
          <cell r="A85">
            <v>609</v>
          </cell>
          <cell r="B85" t="str">
            <v>Heat Trap</v>
          </cell>
          <cell r="C85">
            <v>3.9273519072951957</v>
          </cell>
        </row>
        <row r="86">
          <cell r="A86">
            <v>610</v>
          </cell>
          <cell r="B86" t="str">
            <v>Hot Water Pipe Insulation</v>
          </cell>
          <cell r="C86">
            <v>0.15378936413179967</v>
          </cell>
        </row>
        <row r="87">
          <cell r="A87">
            <v>701</v>
          </cell>
          <cell r="B87" t="str">
            <v>PC Manual Power Management Enabling</v>
          </cell>
          <cell r="C87">
            <v>9.1547697554854164</v>
          </cell>
        </row>
        <row r="88">
          <cell r="A88">
            <v>702</v>
          </cell>
          <cell r="B88" t="str">
            <v>PC Network Power Management Enabling</v>
          </cell>
          <cell r="C88">
            <v>16.978997577755774</v>
          </cell>
        </row>
        <row r="89">
          <cell r="A89">
            <v>711</v>
          </cell>
          <cell r="B89" t="str">
            <v>Energy Star or Better Monitor</v>
          </cell>
          <cell r="C89">
            <v>3.2954456724907133</v>
          </cell>
        </row>
        <row r="90">
          <cell r="A90">
            <v>712</v>
          </cell>
          <cell r="B90" t="str">
            <v>Monitor Power Management Enabling</v>
          </cell>
          <cell r="C90">
            <v>7.9861088634843824</v>
          </cell>
        </row>
        <row r="91">
          <cell r="A91">
            <v>721</v>
          </cell>
          <cell r="B91" t="str">
            <v>Energy Star or Better Monitor</v>
          </cell>
          <cell r="C91">
            <v>2.5117903753486663E-4</v>
          </cell>
        </row>
        <row r="92">
          <cell r="A92">
            <v>722</v>
          </cell>
          <cell r="B92" t="str">
            <v>Monitor Power Management Enabling</v>
          </cell>
          <cell r="C92">
            <v>1.4055197156989212E-2</v>
          </cell>
        </row>
        <row r="93">
          <cell r="A93">
            <v>731</v>
          </cell>
          <cell r="B93" t="str">
            <v>Energy Star or Better Copier</v>
          </cell>
          <cell r="C93">
            <v>0.71600674489181104</v>
          </cell>
        </row>
        <row r="94">
          <cell r="A94">
            <v>732</v>
          </cell>
          <cell r="B94" t="str">
            <v>Copier Power Management Enabling</v>
          </cell>
          <cell r="C94">
            <v>1.8795206447706414</v>
          </cell>
        </row>
        <row r="95">
          <cell r="A95">
            <v>741</v>
          </cell>
          <cell r="B95" t="str">
            <v>Printer Power Management Enabling</v>
          </cell>
          <cell r="C95">
            <v>8.8038475513463048</v>
          </cell>
        </row>
        <row r="96">
          <cell r="A96">
            <v>801</v>
          </cell>
          <cell r="B96" t="str">
            <v>Convection Oven</v>
          </cell>
          <cell r="C96">
            <v>5.5352803461425566</v>
          </cell>
        </row>
        <row r="97">
          <cell r="A97">
            <v>811</v>
          </cell>
          <cell r="B97" t="str">
            <v>Efficient Fryer</v>
          </cell>
          <cell r="C97">
            <v>6.1051536159368229</v>
          </cell>
        </row>
        <row r="98">
          <cell r="A98">
            <v>901</v>
          </cell>
          <cell r="B98" t="str">
            <v>Vending Misers (cooled machines only)</v>
          </cell>
          <cell r="C98">
            <v>8.1312240825337643</v>
          </cell>
        </row>
      </sheetData>
      <sheetData sheetId="10">
        <row r="5">
          <cell r="A5">
            <v>101</v>
          </cell>
          <cell r="B5" t="str">
            <v>Compressed Air-O&amp;M</v>
          </cell>
          <cell r="C5">
            <v>8.9405492689721502</v>
          </cell>
        </row>
        <row r="6">
          <cell r="A6">
            <v>102</v>
          </cell>
          <cell r="B6" t="str">
            <v>Compressed Air - Controls</v>
          </cell>
          <cell r="C6">
            <v>1.6686121456073455</v>
          </cell>
        </row>
        <row r="7">
          <cell r="A7">
            <v>103</v>
          </cell>
          <cell r="B7" t="str">
            <v>Compressed Air - System Optimization</v>
          </cell>
          <cell r="C7">
            <v>6.5595564255423451</v>
          </cell>
        </row>
        <row r="8">
          <cell r="A8">
            <v>104</v>
          </cell>
          <cell r="B8" t="str">
            <v>Compressed Air- Sizing</v>
          </cell>
          <cell r="C8">
            <v>2.6891823996898179</v>
          </cell>
        </row>
        <row r="9">
          <cell r="A9">
            <v>105</v>
          </cell>
          <cell r="B9" t="str">
            <v>Comp Air - Replace 1-5 HP motor</v>
          </cell>
          <cell r="C9">
            <v>5.9914069082449312E-2</v>
          </cell>
        </row>
        <row r="10">
          <cell r="A10">
            <v>106</v>
          </cell>
          <cell r="B10" t="str">
            <v>Comp Air - ASD (1-5 hp)</v>
          </cell>
          <cell r="C10">
            <v>1.0802343347924414E-2</v>
          </cell>
        </row>
        <row r="11">
          <cell r="A11">
            <v>107</v>
          </cell>
          <cell r="B11" t="str">
            <v>Comp Air - Motor practices-1 (1-5 HP)</v>
          </cell>
          <cell r="C11">
            <v>0.11079969290753582</v>
          </cell>
        </row>
        <row r="12">
          <cell r="A12">
            <v>108</v>
          </cell>
          <cell r="B12" t="str">
            <v>Comp Air - Replace 6-100 HP motor</v>
          </cell>
          <cell r="C12">
            <v>0.37354787901903719</v>
          </cell>
        </row>
        <row r="13">
          <cell r="A13">
            <v>109</v>
          </cell>
          <cell r="B13" t="str">
            <v>Comp Air - ASD (6-100 hp)</v>
          </cell>
          <cell r="C13">
            <v>0.138619463989753</v>
          </cell>
        </row>
        <row r="14">
          <cell r="A14">
            <v>110</v>
          </cell>
          <cell r="B14" t="str">
            <v>Comp Air - Motor practices-1 (6-100 HP)</v>
          </cell>
          <cell r="C14">
            <v>0.41560400480524434</v>
          </cell>
        </row>
        <row r="15">
          <cell r="A15">
            <v>111</v>
          </cell>
          <cell r="B15" t="str">
            <v>Comp Air - Replace 100+ HP motor</v>
          </cell>
          <cell r="C15">
            <v>0.34172967674398708</v>
          </cell>
        </row>
        <row r="16">
          <cell r="A16">
            <v>112</v>
          </cell>
          <cell r="B16" t="str">
            <v>Comp Air - ASD (100+ hp)</v>
          </cell>
          <cell r="C16">
            <v>0.16838940936845662</v>
          </cell>
        </row>
        <row r="17">
          <cell r="A17">
            <v>113</v>
          </cell>
          <cell r="B17" t="str">
            <v>Comp Air - Motor practices-1 (100+ HP)</v>
          </cell>
          <cell r="C17">
            <v>0.43533797354816745</v>
          </cell>
        </row>
        <row r="18">
          <cell r="A18">
            <v>114</v>
          </cell>
          <cell r="B18" t="str">
            <v>Power recovery</v>
          </cell>
          <cell r="C18">
            <v>7.880093953120124E-4</v>
          </cell>
        </row>
        <row r="19">
          <cell r="A19">
            <v>115</v>
          </cell>
          <cell r="B19" t="str">
            <v>Refinery Controls</v>
          </cell>
          <cell r="C19">
            <v>4.0817340144408921E-3</v>
          </cell>
        </row>
        <row r="20">
          <cell r="A20">
            <v>201</v>
          </cell>
          <cell r="B20" t="str">
            <v>Fans - O&amp;M</v>
          </cell>
          <cell r="C20">
            <v>0.59170645363558505</v>
          </cell>
        </row>
        <row r="21">
          <cell r="A21">
            <v>202</v>
          </cell>
          <cell r="B21" t="str">
            <v>Fans - Controls</v>
          </cell>
          <cell r="C21">
            <v>5.0200564230486977</v>
          </cell>
        </row>
        <row r="22">
          <cell r="A22">
            <v>203</v>
          </cell>
          <cell r="B22" t="str">
            <v>Fans - System Optimization</v>
          </cell>
          <cell r="C22">
            <v>0.98712873420701919</v>
          </cell>
        </row>
        <row r="23">
          <cell r="A23">
            <v>204</v>
          </cell>
          <cell r="B23" t="str">
            <v>Fans- Improve components</v>
          </cell>
          <cell r="C23">
            <v>0.60403366244930379</v>
          </cell>
        </row>
        <row r="24">
          <cell r="A24">
            <v>205</v>
          </cell>
          <cell r="B24" t="str">
            <v>Fans - Replace 1-5 HP motor</v>
          </cell>
          <cell r="C24">
            <v>5.8373120629239821E-2</v>
          </cell>
        </row>
        <row r="25">
          <cell r="A25">
            <v>206</v>
          </cell>
          <cell r="B25" t="str">
            <v>Fans - ASD (1-5 hp)</v>
          </cell>
          <cell r="C25">
            <v>1.0032986153828706E-2</v>
          </cell>
        </row>
        <row r="26">
          <cell r="A26">
            <v>207</v>
          </cell>
          <cell r="B26" t="str">
            <v>Fans - Motor practices-1 (1-5 HP)</v>
          </cell>
          <cell r="C26">
            <v>0.10795000137075043</v>
          </cell>
        </row>
        <row r="27">
          <cell r="A27">
            <v>208</v>
          </cell>
          <cell r="B27" t="str">
            <v>Fans - Replace 6-100 HP motor</v>
          </cell>
          <cell r="C27">
            <v>0.36394048569467302</v>
          </cell>
        </row>
        <row r="28">
          <cell r="A28">
            <v>209</v>
          </cell>
          <cell r="B28" t="str">
            <v>Fans - ASD (6-100 hp)</v>
          </cell>
          <cell r="C28">
            <v>0.11075242788403666</v>
          </cell>
        </row>
        <row r="29">
          <cell r="A29">
            <v>210</v>
          </cell>
          <cell r="B29" t="str">
            <v>Fans - Motor practices-1 (6-100 HP)</v>
          </cell>
          <cell r="C29">
            <v>0.47021043658072192</v>
          </cell>
        </row>
        <row r="30">
          <cell r="A30">
            <v>211</v>
          </cell>
          <cell r="B30" t="str">
            <v>Fans - Replace 100+ HP motor</v>
          </cell>
          <cell r="C30">
            <v>0.33294062556948723</v>
          </cell>
        </row>
        <row r="31">
          <cell r="A31">
            <v>212</v>
          </cell>
          <cell r="B31" t="str">
            <v>Fans - ASD (100+ hp)</v>
          </cell>
          <cell r="C31">
            <v>0.18155596834934726</v>
          </cell>
        </row>
        <row r="32">
          <cell r="A32">
            <v>213</v>
          </cell>
          <cell r="B32" t="str">
            <v>Fans - Motor practices-1 (100+ HP)</v>
          </cell>
          <cell r="C32">
            <v>0.49253726197449715</v>
          </cell>
        </row>
        <row r="33">
          <cell r="A33">
            <v>214</v>
          </cell>
          <cell r="B33" t="str">
            <v>Optimize drying process</v>
          </cell>
          <cell r="C33">
            <v>0.44550929352409685</v>
          </cell>
        </row>
        <row r="34">
          <cell r="A34">
            <v>215</v>
          </cell>
          <cell r="B34" t="str">
            <v>Power recovery</v>
          </cell>
          <cell r="C34">
            <v>5.6069422585712297E-4</v>
          </cell>
        </row>
        <row r="35">
          <cell r="A35">
            <v>216</v>
          </cell>
          <cell r="B35" t="str">
            <v>Refinery Controls</v>
          </cell>
          <cell r="C35">
            <v>3.34502798826885E-3</v>
          </cell>
        </row>
        <row r="36">
          <cell r="A36">
            <v>301</v>
          </cell>
          <cell r="B36" t="str">
            <v>Pumps - O&amp;M</v>
          </cell>
          <cell r="C36">
            <v>3.8929440338722419</v>
          </cell>
        </row>
        <row r="37">
          <cell r="A37">
            <v>302</v>
          </cell>
          <cell r="B37" t="str">
            <v>Pumps - Controls</v>
          </cell>
          <cell r="C37">
            <v>11.424945122613945</v>
          </cell>
        </row>
        <row r="38">
          <cell r="A38">
            <v>303</v>
          </cell>
          <cell r="B38" t="str">
            <v>Pumps - System Optimization</v>
          </cell>
          <cell r="C38">
            <v>9.0032095361377742</v>
          </cell>
        </row>
        <row r="39">
          <cell r="A39">
            <v>304</v>
          </cell>
          <cell r="B39" t="str">
            <v>Pumps - Sizing</v>
          </cell>
          <cell r="C39">
            <v>3.6269665308063468</v>
          </cell>
        </row>
        <row r="40">
          <cell r="A40">
            <v>305</v>
          </cell>
          <cell r="B40" t="str">
            <v>Pumps - Replace 1-5 HP motor</v>
          </cell>
          <cell r="C40">
            <v>7.4588229531955819E-2</v>
          </cell>
        </row>
        <row r="41">
          <cell r="A41">
            <v>306</v>
          </cell>
          <cell r="B41" t="str">
            <v>Pumps - ASD (1-5 hp)</v>
          </cell>
          <cell r="C41">
            <v>1.304082514442372E-2</v>
          </cell>
        </row>
        <row r="42">
          <cell r="A42">
            <v>307</v>
          </cell>
          <cell r="B42" t="str">
            <v>Pumps - Motor practices-1 (1-5 HP)</v>
          </cell>
          <cell r="C42">
            <v>0.13793676598904886</v>
          </cell>
        </row>
        <row r="43">
          <cell r="A43">
            <v>308</v>
          </cell>
          <cell r="B43" t="str">
            <v>Pumps - Replace 6-100 HP motor</v>
          </cell>
          <cell r="C43">
            <v>0.46503726699354914</v>
          </cell>
        </row>
        <row r="44">
          <cell r="A44">
            <v>309</v>
          </cell>
          <cell r="B44" t="str">
            <v>Pumps - ASD (6-100 hp)</v>
          </cell>
          <cell r="C44">
            <v>0.17545424577959357</v>
          </cell>
        </row>
        <row r="45">
          <cell r="A45">
            <v>310</v>
          </cell>
          <cell r="B45" t="str">
            <v>Pumps - Motor practices-1 (6-100 HP)</v>
          </cell>
          <cell r="C45">
            <v>0.51741151836376553</v>
          </cell>
        </row>
        <row r="46">
          <cell r="A46">
            <v>311</v>
          </cell>
          <cell r="B46" t="str">
            <v>Pumps - Replace 100+ HP motor</v>
          </cell>
          <cell r="C46">
            <v>0.4254261470632098</v>
          </cell>
        </row>
        <row r="47">
          <cell r="A47">
            <v>312</v>
          </cell>
          <cell r="B47" t="str">
            <v>Pumps - ASD (100+ hp)</v>
          </cell>
          <cell r="C47">
            <v>0.23399133763331476</v>
          </cell>
        </row>
        <row r="48">
          <cell r="A48">
            <v>313</v>
          </cell>
          <cell r="B48" t="str">
            <v>Pumps - Motor practices-1 (100+ HP)</v>
          </cell>
          <cell r="C48">
            <v>0.5419795749870232</v>
          </cell>
        </row>
        <row r="49">
          <cell r="A49">
            <v>314</v>
          </cell>
          <cell r="B49" t="str">
            <v>Power recovery</v>
          </cell>
          <cell r="C49">
            <v>3.0331389678707891E-3</v>
          </cell>
        </row>
        <row r="50">
          <cell r="A50">
            <v>315</v>
          </cell>
          <cell r="B50" t="str">
            <v>Refinery Controls</v>
          </cell>
          <cell r="C50">
            <v>1.8032550307040981E-2</v>
          </cell>
        </row>
        <row r="51">
          <cell r="A51">
            <v>401</v>
          </cell>
          <cell r="B51" t="str">
            <v>Bakery - Process (Mixing) - O&amp;M</v>
          </cell>
          <cell r="C51">
            <v>1.3458540006616821</v>
          </cell>
        </row>
        <row r="52">
          <cell r="A52">
            <v>402</v>
          </cell>
          <cell r="B52" t="str">
            <v>O&amp;M/drives spinning machines</v>
          </cell>
          <cell r="C52">
            <v>0.52225028471531487</v>
          </cell>
        </row>
        <row r="53">
          <cell r="A53">
            <v>403</v>
          </cell>
          <cell r="B53" t="str">
            <v>Air conveying systems</v>
          </cell>
          <cell r="C53">
            <v>0.22583192745714506</v>
          </cell>
        </row>
        <row r="54">
          <cell r="A54">
            <v>404</v>
          </cell>
          <cell r="B54" t="str">
            <v>Replace V-Belts</v>
          </cell>
          <cell r="C54">
            <v>0.42983734055331768</v>
          </cell>
        </row>
        <row r="55">
          <cell r="A55">
            <v>405</v>
          </cell>
          <cell r="B55" t="str">
            <v>Drives - EE motor</v>
          </cell>
          <cell r="C55">
            <v>0.62573609015267562</v>
          </cell>
        </row>
        <row r="56">
          <cell r="A56">
            <v>406</v>
          </cell>
          <cell r="B56" t="str">
            <v>Gap Forming papermachine</v>
          </cell>
          <cell r="C56">
            <v>0.12438341711355592</v>
          </cell>
        </row>
        <row r="57">
          <cell r="A57">
            <v>407</v>
          </cell>
          <cell r="B57" t="str">
            <v>High Consistency forming</v>
          </cell>
          <cell r="C57">
            <v>0.12029455682550411</v>
          </cell>
        </row>
        <row r="58">
          <cell r="A58">
            <v>408</v>
          </cell>
          <cell r="B58" t="str">
            <v>Optimization control PM</v>
          </cell>
          <cell r="C58">
            <v>0.365388811972993</v>
          </cell>
        </row>
        <row r="59">
          <cell r="A59">
            <v>409</v>
          </cell>
          <cell r="B59" t="str">
            <v>Efficient practices printing press</v>
          </cell>
          <cell r="C59">
            <v>0.68626897232794681</v>
          </cell>
        </row>
        <row r="60">
          <cell r="A60">
            <v>410</v>
          </cell>
          <cell r="B60" t="str">
            <v>Efficient Printing press (fewer cylinders)</v>
          </cell>
          <cell r="C60">
            <v>0.58189899580572246</v>
          </cell>
        </row>
        <row r="61">
          <cell r="A61">
            <v>411</v>
          </cell>
          <cell r="B61" t="str">
            <v>Light cylinders</v>
          </cell>
          <cell r="C61">
            <v>0.25299956323653888</v>
          </cell>
        </row>
        <row r="62">
          <cell r="A62">
            <v>412</v>
          </cell>
          <cell r="B62" t="str">
            <v>Efficient drives</v>
          </cell>
          <cell r="C62">
            <v>0.13296241478320214</v>
          </cell>
        </row>
        <row r="63">
          <cell r="A63">
            <v>413</v>
          </cell>
          <cell r="B63" t="str">
            <v>Clean Room - Controls</v>
          </cell>
          <cell r="C63">
            <v>0.4373159283617567</v>
          </cell>
        </row>
        <row r="64">
          <cell r="A64">
            <v>414</v>
          </cell>
          <cell r="B64" t="str">
            <v>Clean Room - New Designs</v>
          </cell>
          <cell r="C64">
            <v>0.16956708579650009</v>
          </cell>
        </row>
        <row r="65">
          <cell r="A65">
            <v>415</v>
          </cell>
          <cell r="B65" t="str">
            <v>Drives - Process Controls (batch + site)</v>
          </cell>
          <cell r="C65">
            <v>0.4158256419485068</v>
          </cell>
        </row>
        <row r="66">
          <cell r="A66">
            <v>416</v>
          </cell>
          <cell r="B66" t="str">
            <v>Process Drives - ASD</v>
          </cell>
          <cell r="C66">
            <v>5.1555597754106522E-2</v>
          </cell>
        </row>
        <row r="67">
          <cell r="A67">
            <v>417</v>
          </cell>
          <cell r="B67" t="str">
            <v>O&amp;M - Extruders/Injection Moulding</v>
          </cell>
          <cell r="C67">
            <v>0.44044859405857717</v>
          </cell>
        </row>
        <row r="68">
          <cell r="A68">
            <v>418</v>
          </cell>
          <cell r="B68" t="str">
            <v>Extruders/injection Moulding-multipump</v>
          </cell>
          <cell r="C68">
            <v>0.62590062186172091</v>
          </cell>
        </row>
        <row r="69">
          <cell r="A69">
            <v>419</v>
          </cell>
          <cell r="B69" t="str">
            <v>Direct drive Extruders</v>
          </cell>
          <cell r="C69">
            <v>0.32157537807518766</v>
          </cell>
        </row>
        <row r="70">
          <cell r="A70">
            <v>420</v>
          </cell>
          <cell r="B70" t="str">
            <v>Injection Moulding - Impulse Cooling</v>
          </cell>
          <cell r="C70">
            <v>0.22751580942508778</v>
          </cell>
        </row>
        <row r="71">
          <cell r="A71">
            <v>421</v>
          </cell>
          <cell r="B71" t="str">
            <v>Injection Moulding - Direct drive</v>
          </cell>
          <cell r="C71">
            <v>0.19862008530528907</v>
          </cell>
        </row>
        <row r="72">
          <cell r="A72">
            <v>422</v>
          </cell>
          <cell r="B72" t="str">
            <v>Efficient grinding</v>
          </cell>
          <cell r="C72">
            <v>0.44800101414523819</v>
          </cell>
        </row>
        <row r="73">
          <cell r="A73">
            <v>423</v>
          </cell>
          <cell r="B73" t="str">
            <v>Process control</v>
          </cell>
          <cell r="C73">
            <v>9.2166120252093434E-2</v>
          </cell>
        </row>
        <row r="74">
          <cell r="A74">
            <v>424</v>
          </cell>
          <cell r="B74" t="str">
            <v>Process optimization</v>
          </cell>
          <cell r="C74">
            <v>6.0372019781997424E-2</v>
          </cell>
        </row>
        <row r="75">
          <cell r="A75">
            <v>425</v>
          </cell>
          <cell r="B75" t="str">
            <v>Drives - Process Control</v>
          </cell>
          <cell r="C75">
            <v>6.5306311154212149E-2</v>
          </cell>
        </row>
        <row r="76">
          <cell r="A76">
            <v>426</v>
          </cell>
          <cell r="B76" t="str">
            <v>Efficient drives - rolling</v>
          </cell>
          <cell r="C76">
            <v>7.8409169685988406E-2</v>
          </cell>
        </row>
        <row r="77">
          <cell r="A77">
            <v>427</v>
          </cell>
          <cell r="B77" t="str">
            <v>Drives - Optimization process (M&amp;T)</v>
          </cell>
          <cell r="C77">
            <v>0.72805801516614976</v>
          </cell>
        </row>
        <row r="78">
          <cell r="A78">
            <v>428</v>
          </cell>
          <cell r="B78" t="str">
            <v>Drives - Scheduling</v>
          </cell>
          <cell r="C78">
            <v>7.0243800819104363E-2</v>
          </cell>
        </row>
        <row r="79">
          <cell r="A79">
            <v>429</v>
          </cell>
          <cell r="B79" t="str">
            <v>Machinery</v>
          </cell>
          <cell r="C79">
            <v>0.42289402356837719</v>
          </cell>
        </row>
        <row r="80">
          <cell r="A80">
            <v>430</v>
          </cell>
          <cell r="B80" t="str">
            <v>Efficient Machinery</v>
          </cell>
          <cell r="C80">
            <v>5.3153259959638863E-2</v>
          </cell>
        </row>
        <row r="81">
          <cell r="A81">
            <v>501</v>
          </cell>
          <cell r="B81" t="str">
            <v>Bakery - Process</v>
          </cell>
          <cell r="C81">
            <v>0.53200335390950737</v>
          </cell>
        </row>
        <row r="82">
          <cell r="A82">
            <v>502</v>
          </cell>
          <cell r="B82" t="str">
            <v>Drying (UV/IR)</v>
          </cell>
          <cell r="C82">
            <v>0.12287595553153051</v>
          </cell>
        </row>
        <row r="83">
          <cell r="A83">
            <v>503</v>
          </cell>
          <cell r="B83" t="str">
            <v>Heat Pumps - Drying</v>
          </cell>
          <cell r="C83">
            <v>0.13440740613995911</v>
          </cell>
        </row>
        <row r="84">
          <cell r="A84">
            <v>504</v>
          </cell>
          <cell r="B84" t="str">
            <v>Top-heating (glass)</v>
          </cell>
          <cell r="C84">
            <v>4.5525715504402472E-2</v>
          </cell>
        </row>
        <row r="85">
          <cell r="A85">
            <v>505</v>
          </cell>
          <cell r="B85" t="str">
            <v>Efficient electric melting</v>
          </cell>
          <cell r="C85">
            <v>0.15919028239672189</v>
          </cell>
        </row>
        <row r="86">
          <cell r="A86">
            <v>506</v>
          </cell>
          <cell r="B86" t="str">
            <v>Intelligent extruder (DOE)</v>
          </cell>
          <cell r="C86">
            <v>3.1581591405817834E-3</v>
          </cell>
        </row>
        <row r="87">
          <cell r="A87">
            <v>507</v>
          </cell>
          <cell r="B87" t="str">
            <v>Near Net Shape Casting</v>
          </cell>
          <cell r="C87">
            <v>4.3436876435910481E-2</v>
          </cell>
        </row>
        <row r="88">
          <cell r="A88">
            <v>508</v>
          </cell>
          <cell r="B88" t="str">
            <v>Heating - Process Control</v>
          </cell>
          <cell r="C88">
            <v>0.16372561843951955</v>
          </cell>
        </row>
        <row r="89">
          <cell r="A89">
            <v>509</v>
          </cell>
          <cell r="B89" t="str">
            <v>Efficient Curing ovens</v>
          </cell>
          <cell r="C89">
            <v>1.4869893398360441</v>
          </cell>
        </row>
        <row r="90">
          <cell r="A90">
            <v>510</v>
          </cell>
          <cell r="B90" t="str">
            <v>Heating - Optimization process (M&amp;T)</v>
          </cell>
          <cell r="C90">
            <v>0.45789520971856879</v>
          </cell>
        </row>
        <row r="91">
          <cell r="A91">
            <v>511</v>
          </cell>
          <cell r="B91" t="str">
            <v>Heating - Scheduling</v>
          </cell>
          <cell r="C91">
            <v>1.6413222170044754E-2</v>
          </cell>
        </row>
        <row r="92">
          <cell r="A92">
            <v>551</v>
          </cell>
          <cell r="B92" t="str">
            <v>Efficient Refrigeration - Operations</v>
          </cell>
          <cell r="C92">
            <v>1.0958492168095217</v>
          </cell>
        </row>
        <row r="93">
          <cell r="A93">
            <v>552</v>
          </cell>
          <cell r="B93" t="str">
            <v>Optimization Refrigeration</v>
          </cell>
          <cell r="C93">
            <v>1.8947912819750103</v>
          </cell>
        </row>
        <row r="94">
          <cell r="A94">
            <v>601</v>
          </cell>
          <cell r="B94" t="str">
            <v>Other Process Controls (batch + site)</v>
          </cell>
          <cell r="C94">
            <v>0.22159512723831495</v>
          </cell>
        </row>
        <row r="95">
          <cell r="A95">
            <v>602</v>
          </cell>
          <cell r="B95" t="str">
            <v>Efficient desalter</v>
          </cell>
          <cell r="C95">
            <v>7.4045270062128956E-4</v>
          </cell>
        </row>
        <row r="96">
          <cell r="A96">
            <v>603</v>
          </cell>
          <cell r="B96" t="str">
            <v>New transformers welding</v>
          </cell>
          <cell r="C96">
            <v>0.49971887759178529</v>
          </cell>
        </row>
        <row r="97">
          <cell r="A97">
            <v>604</v>
          </cell>
          <cell r="B97" t="str">
            <v>Efficient processes (welding, etc.)</v>
          </cell>
          <cell r="C97">
            <v>0.65303119145111554</v>
          </cell>
        </row>
        <row r="98">
          <cell r="A98">
            <v>605</v>
          </cell>
          <cell r="B98" t="str">
            <v>Process control</v>
          </cell>
          <cell r="C98">
            <v>3.8683047584837185E-3</v>
          </cell>
        </row>
        <row r="99">
          <cell r="A99">
            <v>606</v>
          </cell>
          <cell r="B99" t="str">
            <v>Power recovery</v>
          </cell>
          <cell r="C99">
            <v>1.4920961133623886E-5</v>
          </cell>
        </row>
        <row r="100">
          <cell r="A100">
            <v>607</v>
          </cell>
          <cell r="B100" t="str">
            <v>Refinery Controls</v>
          </cell>
          <cell r="C100">
            <v>8.5436849894122947E-5</v>
          </cell>
        </row>
        <row r="101">
          <cell r="A101">
            <v>701</v>
          </cell>
          <cell r="B101" t="str">
            <v>Centrifugal Chiller, 0.51 kW/ton, 500 tons</v>
          </cell>
          <cell r="C101">
            <v>1.0856189400923453</v>
          </cell>
        </row>
        <row r="102">
          <cell r="A102">
            <v>702</v>
          </cell>
          <cell r="B102" t="str">
            <v>High Efficiency Chiller Motors</v>
          </cell>
          <cell r="C102">
            <v>0.21465965442279403</v>
          </cell>
        </row>
        <row r="103">
          <cell r="A103">
            <v>703</v>
          </cell>
          <cell r="B103" t="str">
            <v xml:space="preserve">EMS - Chiller </v>
          </cell>
          <cell r="C103">
            <v>4.4717314662332086E-2</v>
          </cell>
        </row>
        <row r="104">
          <cell r="A104">
            <v>704</v>
          </cell>
          <cell r="B104" t="str">
            <v>Chiller Tune Up/Diagnostics</v>
          </cell>
          <cell r="C104">
            <v>0.2227804255077484</v>
          </cell>
        </row>
        <row r="105">
          <cell r="A105">
            <v>705</v>
          </cell>
          <cell r="B105" t="str">
            <v>VSD for Chiller Pumps and Towers</v>
          </cell>
          <cell r="C105">
            <v>0.38077458650917351</v>
          </cell>
        </row>
        <row r="106">
          <cell r="A106">
            <v>706</v>
          </cell>
          <cell r="B106" t="str">
            <v>EMS Optimization - Chiller</v>
          </cell>
          <cell r="C106">
            <v>0.14066034472396291</v>
          </cell>
        </row>
        <row r="107">
          <cell r="A107">
            <v>707</v>
          </cell>
          <cell r="B107" t="str">
            <v>Aerosole Duct Sealing - Chiller</v>
          </cell>
          <cell r="C107">
            <v>0.47858712943697501</v>
          </cell>
        </row>
        <row r="108">
          <cell r="A108">
            <v>708</v>
          </cell>
          <cell r="B108" t="str">
            <v>Duct/Pipe Insulation - Chiller</v>
          </cell>
          <cell r="C108">
            <v>0.28421509547213214</v>
          </cell>
        </row>
        <row r="109">
          <cell r="A109">
            <v>709</v>
          </cell>
          <cell r="B109" t="str">
            <v>Window Film (Standard) - Chiller</v>
          </cell>
          <cell r="C109">
            <v>0.15862625094519625</v>
          </cell>
        </row>
        <row r="110">
          <cell r="A110">
            <v>710</v>
          </cell>
          <cell r="B110" t="str">
            <v>Roof Insulation - Chiller</v>
          </cell>
          <cell r="C110">
            <v>9.54460048190032E-2</v>
          </cell>
        </row>
        <row r="111">
          <cell r="A111">
            <v>711</v>
          </cell>
          <cell r="B111" t="str">
            <v>Cool Roof - Chiller</v>
          </cell>
          <cell r="C111">
            <v>0.58906088363170361</v>
          </cell>
        </row>
        <row r="112">
          <cell r="A112">
            <v>721</v>
          </cell>
          <cell r="B112" t="str">
            <v>DX Packaged System, EER=10.9, 10 tons</v>
          </cell>
          <cell r="C112">
            <v>0</v>
          </cell>
        </row>
        <row r="113">
          <cell r="A113">
            <v>722</v>
          </cell>
          <cell r="B113" t="str">
            <v>Hybrid Dessicant-DX System (Trane CDQ)</v>
          </cell>
          <cell r="C113">
            <v>0</v>
          </cell>
        </row>
        <row r="114">
          <cell r="A114">
            <v>723</v>
          </cell>
          <cell r="B114" t="str">
            <v>Geothermal Heat Pump, EER=13, 10 tons</v>
          </cell>
          <cell r="C114">
            <v>0</v>
          </cell>
        </row>
        <row r="115">
          <cell r="A115">
            <v>724</v>
          </cell>
          <cell r="B115" t="str">
            <v>DX Tune Up/ Advanced Diagnostics</v>
          </cell>
          <cell r="C115">
            <v>0</v>
          </cell>
        </row>
        <row r="116">
          <cell r="A116">
            <v>725</v>
          </cell>
          <cell r="B116" t="str">
            <v>DX Coil Cleaning</v>
          </cell>
          <cell r="C116">
            <v>0</v>
          </cell>
        </row>
        <row r="117">
          <cell r="A117">
            <v>726</v>
          </cell>
          <cell r="B117" t="str">
            <v>Optimize Controls</v>
          </cell>
          <cell r="C117">
            <v>0</v>
          </cell>
        </row>
        <row r="118">
          <cell r="A118">
            <v>727</v>
          </cell>
          <cell r="B118" t="str">
            <v>Aerosole Duct Sealing</v>
          </cell>
          <cell r="C118">
            <v>0</v>
          </cell>
        </row>
        <row r="119">
          <cell r="A119">
            <v>728</v>
          </cell>
          <cell r="B119" t="str">
            <v>Duct/Pipe Insulation</v>
          </cell>
          <cell r="C119">
            <v>0</v>
          </cell>
        </row>
        <row r="120">
          <cell r="A120">
            <v>729</v>
          </cell>
          <cell r="B120" t="str">
            <v>Window Film (Standard)</v>
          </cell>
          <cell r="C120">
            <v>0</v>
          </cell>
        </row>
        <row r="121">
          <cell r="A121">
            <v>730</v>
          </cell>
          <cell r="B121" t="str">
            <v>Roof Insulation</v>
          </cell>
          <cell r="C121">
            <v>0</v>
          </cell>
        </row>
        <row r="122">
          <cell r="A122">
            <v>731</v>
          </cell>
          <cell r="B122" t="str">
            <v>Cool Roof - DX</v>
          </cell>
          <cell r="C122">
            <v>0</v>
          </cell>
        </row>
        <row r="123">
          <cell r="A123">
            <v>801</v>
          </cell>
          <cell r="B123" t="str">
            <v>Premium T8, Elecctronic Ballast</v>
          </cell>
          <cell r="C123">
            <v>15.137926024020015</v>
          </cell>
        </row>
        <row r="124">
          <cell r="A124">
            <v>802</v>
          </cell>
          <cell r="B124" t="str">
            <v>CFL Hardwired, Modular 18W</v>
          </cell>
          <cell r="C124">
            <v>1.8375936272115612</v>
          </cell>
        </row>
        <row r="125">
          <cell r="A125">
            <v>803</v>
          </cell>
          <cell r="B125" t="str">
            <v>CFL Screw-in 18W</v>
          </cell>
          <cell r="C125">
            <v>2.3599400449680785</v>
          </cell>
        </row>
        <row r="126">
          <cell r="A126">
            <v>804</v>
          </cell>
          <cell r="B126" t="str">
            <v>High Bay T5</v>
          </cell>
          <cell r="C126">
            <v>1.2470464144700564</v>
          </cell>
        </row>
        <row r="127">
          <cell r="A127">
            <v>805</v>
          </cell>
          <cell r="B127" t="str">
            <v>Occupancy Sensor</v>
          </cell>
          <cell r="C127">
            <v>2.426642532200856</v>
          </cell>
        </row>
        <row r="128">
          <cell r="A128">
            <v>901</v>
          </cell>
          <cell r="B128" t="str">
            <v>Replace V-belts</v>
          </cell>
          <cell r="C128">
            <v>1.31209710222809E-2</v>
          </cell>
        </row>
        <row r="129">
          <cell r="A129">
            <v>902</v>
          </cell>
          <cell r="B129" t="str">
            <v>Membranes for wastewater</v>
          </cell>
          <cell r="C129">
            <v>1.6659098439311588E-2</v>
          </cell>
        </row>
      </sheetData>
      <sheetData sheetId="11">
        <row r="4">
          <cell r="A4" t="str">
            <v>CD</v>
          </cell>
          <cell r="B4">
            <v>0.5132692307692307</v>
          </cell>
          <cell r="C4">
            <v>266.89999999999998</v>
          </cell>
        </row>
        <row r="5">
          <cell r="A5" t="str">
            <v>CL</v>
          </cell>
          <cell r="B5">
            <v>0.31384615384615383</v>
          </cell>
          <cell r="C5">
            <v>163.19999999999999</v>
          </cell>
        </row>
        <row r="6">
          <cell r="A6" t="str">
            <v>CS</v>
          </cell>
          <cell r="B6">
            <v>0.17288461538461539</v>
          </cell>
          <cell r="C6">
            <v>89.9</v>
          </cell>
        </row>
        <row r="7">
          <cell r="A7" t="str">
            <v>IND</v>
          </cell>
          <cell r="B7">
            <v>0.5</v>
          </cell>
        </row>
        <row r="8">
          <cell r="A8" t="str">
            <v>INL</v>
          </cell>
          <cell r="B8">
            <v>0.5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_Analysis"/>
      <sheetName val="Cash_Flow"/>
      <sheetName val="Sheet3"/>
    </sheetNames>
    <sheetDataSet>
      <sheetData sheetId="0">
        <row r="10">
          <cell r="D10" t="str">
            <v>Whole Year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Assumptions"/>
      <sheetName val="Utility Territory Data"/>
      <sheetName val="Program Inputs"/>
      <sheetName val="One-off Program Inputs"/>
      <sheetName val="Program Outputs-meter"/>
      <sheetName val="Program Outputs-generator"/>
      <sheetName val="Program Tests"/>
      <sheetName val="Portfolio Outputs"/>
      <sheetName val="Plan Table Template"/>
      <sheetName val="Program CPF Tab"/>
      <sheetName val="Measures"/>
      <sheetName val="Program Level CPF Inputs"/>
      <sheetName val="Total Customers"/>
      <sheetName val="Eligible Market"/>
      <sheetName val="Participation"/>
      <sheetName val="Annual Installations"/>
      <sheetName val="Incentives-NOT USED"/>
      <sheetName val="Cumulative Installations"/>
      <sheetName val="Administrative Costs"/>
      <sheetName val="Incentive Costs"/>
      <sheetName val="Participation Capital Costs"/>
      <sheetName val="KWh Savings"/>
      <sheetName val="KW Savings"/>
      <sheetName val="Energy Revenue Losses"/>
      <sheetName val="Demand Revenue Losses"/>
      <sheetName val="Program Per Participant Values"/>
      <sheetName val="Annual Installations-Technology"/>
      <sheetName val="Batch File Inputs "/>
      <sheetName val="LP Output"/>
      <sheetName val="Measure Info"/>
      <sheetName val="Applicability Factors from 2011"/>
      <sheetName val="Program Codes"/>
      <sheetName val="Participation Graphs"/>
      <sheetName val="Program CPF Notes"/>
      <sheetName val="Update Notes"/>
      <sheetName val="List Names"/>
      <sheetName val="E-TRC"/>
    </sheetNames>
    <sheetDataSet>
      <sheetData sheetId="0" refreshError="1"/>
      <sheetData sheetId="1" refreshError="1"/>
      <sheetData sheetId="2" refreshError="1"/>
      <sheetData sheetId="3">
        <row r="4">
          <cell r="D4" t="str">
            <v>Business Motors</v>
          </cell>
        </row>
        <row r="5">
          <cell r="D5" t="str">
            <v>Business Motors</v>
          </cell>
        </row>
        <row r="6">
          <cell r="D6" t="str">
            <v>Business Motors</v>
          </cell>
        </row>
        <row r="7">
          <cell r="D7" t="str">
            <v>Business Motors</v>
          </cell>
        </row>
        <row r="8">
          <cell r="D8" t="str">
            <v>Business Motors</v>
          </cell>
        </row>
        <row r="9">
          <cell r="D9" t="str">
            <v>Business Motors</v>
          </cell>
        </row>
        <row r="10">
          <cell r="D10" t="str">
            <v>Business Motors</v>
          </cell>
        </row>
        <row r="11">
          <cell r="D11" t="str">
            <v>Business Motors</v>
          </cell>
        </row>
        <row r="12">
          <cell r="D12" t="str">
            <v>Business Motors</v>
          </cell>
        </row>
        <row r="13">
          <cell r="D13" t="str">
            <v>Business Motors</v>
          </cell>
        </row>
        <row r="14">
          <cell r="D14" t="str">
            <v>Business Lighting</v>
          </cell>
        </row>
        <row r="15">
          <cell r="D15" t="str">
            <v>Business Lighting</v>
          </cell>
        </row>
        <row r="16">
          <cell r="D16" t="str">
            <v>Business Lighting</v>
          </cell>
        </row>
        <row r="17">
          <cell r="D17" t="str">
            <v>Business Lighting</v>
          </cell>
        </row>
        <row r="18">
          <cell r="D18" t="str">
            <v>Business Lighting</v>
          </cell>
        </row>
        <row r="19">
          <cell r="D19" t="str">
            <v>Business Lighting</v>
          </cell>
        </row>
        <row r="20">
          <cell r="D20" t="str">
            <v>Business Lighting</v>
          </cell>
        </row>
        <row r="21">
          <cell r="D21" t="str">
            <v>Business Lighting</v>
          </cell>
        </row>
        <row r="22">
          <cell r="D22" t="str">
            <v>Business Lighting</v>
          </cell>
        </row>
        <row r="23">
          <cell r="D23" t="str">
            <v>Business Lighting</v>
          </cell>
        </row>
        <row r="24">
          <cell r="D24" t="str">
            <v>Business HVAC</v>
          </cell>
        </row>
        <row r="25">
          <cell r="D25" t="str">
            <v>Business HVAC</v>
          </cell>
        </row>
        <row r="26">
          <cell r="D26" t="str">
            <v>Business HVAC</v>
          </cell>
        </row>
        <row r="27">
          <cell r="D27" t="str">
            <v>Business HVAC</v>
          </cell>
        </row>
        <row r="28">
          <cell r="D28" t="str">
            <v>Business HVAC</v>
          </cell>
        </row>
        <row r="29">
          <cell r="D29" t="str">
            <v>Business HVAC</v>
          </cell>
        </row>
        <row r="30">
          <cell r="D30" t="str">
            <v>Business HVAC</v>
          </cell>
        </row>
        <row r="31">
          <cell r="D31" t="str">
            <v>Business HVAC</v>
          </cell>
        </row>
        <row r="32">
          <cell r="D32" t="str">
            <v>Business HVAC</v>
          </cell>
        </row>
        <row r="33">
          <cell r="D33" t="str">
            <v>Business HVAC</v>
          </cell>
        </row>
        <row r="34">
          <cell r="D34" t="str">
            <v>Business Building Envelope</v>
          </cell>
        </row>
        <row r="35">
          <cell r="D35" t="str">
            <v>Business Building Envelope</v>
          </cell>
        </row>
        <row r="36">
          <cell r="D36" t="str">
            <v>Business Building Envelope</v>
          </cell>
        </row>
        <row r="37">
          <cell r="D37" t="str">
            <v>Business Building Envelope</v>
          </cell>
        </row>
        <row r="38">
          <cell r="D38" t="str">
            <v>Business Building Envelope</v>
          </cell>
        </row>
        <row r="39">
          <cell r="D39" t="str">
            <v>Business Building Envelope</v>
          </cell>
        </row>
        <row r="40">
          <cell r="D40" t="str">
            <v>Business Building Envelope</v>
          </cell>
        </row>
        <row r="41">
          <cell r="D41" t="str">
            <v>Business Building Envelope</v>
          </cell>
        </row>
        <row r="42">
          <cell r="D42" t="str">
            <v>Business Building Envelope</v>
          </cell>
        </row>
        <row r="43">
          <cell r="D43" t="str">
            <v>Business Building Envelope</v>
          </cell>
        </row>
        <row r="44">
          <cell r="D44" t="str">
            <v>Business Refrigeration</v>
          </cell>
        </row>
        <row r="45">
          <cell r="D45" t="str">
            <v>Business Refrigeration</v>
          </cell>
        </row>
        <row r="46">
          <cell r="D46" t="str">
            <v>Business Refrigeration</v>
          </cell>
        </row>
        <row r="47">
          <cell r="D47" t="str">
            <v>Business Refrigeration</v>
          </cell>
        </row>
        <row r="48">
          <cell r="D48" t="str">
            <v>Business Refrigeration</v>
          </cell>
        </row>
        <row r="49">
          <cell r="D49" t="str">
            <v>Business Refrigeration</v>
          </cell>
        </row>
        <row r="50">
          <cell r="D50" t="str">
            <v>Business Refrigeration</v>
          </cell>
        </row>
        <row r="51">
          <cell r="D51" t="str">
            <v>Business Refrigeration</v>
          </cell>
        </row>
        <row r="52">
          <cell r="D52" t="str">
            <v>Business Refrigeration</v>
          </cell>
        </row>
        <row r="53">
          <cell r="D53" t="str">
            <v>Business Refrigeration</v>
          </cell>
        </row>
        <row r="54">
          <cell r="D54" t="str">
            <v>Business Water Heating</v>
          </cell>
        </row>
        <row r="55">
          <cell r="D55" t="str">
            <v>Business Water Heating</v>
          </cell>
        </row>
        <row r="56">
          <cell r="D56" t="str">
            <v>Business Water Heating</v>
          </cell>
        </row>
        <row r="57">
          <cell r="D57" t="str">
            <v>Business Water Heating</v>
          </cell>
        </row>
        <row r="58">
          <cell r="D58" t="str">
            <v>Business Water Heating</v>
          </cell>
        </row>
        <row r="59">
          <cell r="D59" t="str">
            <v>Business Water Heating</v>
          </cell>
        </row>
        <row r="60">
          <cell r="D60" t="str">
            <v>Business Water Heating</v>
          </cell>
        </row>
        <row r="61">
          <cell r="D61" t="str">
            <v>Business Water Heating</v>
          </cell>
        </row>
        <row r="62">
          <cell r="D62" t="str">
            <v>Business Water Heating</v>
          </cell>
        </row>
        <row r="63">
          <cell r="D63" t="str">
            <v>Business Water Heating</v>
          </cell>
        </row>
        <row r="64">
          <cell r="D64" t="str">
            <v>Residential Refrigerator Replacement</v>
          </cell>
        </row>
        <row r="65">
          <cell r="D65" t="str">
            <v>Residential Refrigerator Replacement</v>
          </cell>
        </row>
        <row r="66">
          <cell r="D66" t="str">
            <v>Residential Refrigerator Replacement</v>
          </cell>
        </row>
        <row r="67">
          <cell r="D67" t="str">
            <v>Residential Refrigerator Replacement</v>
          </cell>
        </row>
        <row r="68">
          <cell r="D68" t="str">
            <v>Residential Refrigerator Replacement</v>
          </cell>
        </row>
        <row r="69">
          <cell r="D69" t="str">
            <v>Residential Refrigerator Replacement</v>
          </cell>
        </row>
        <row r="70">
          <cell r="D70" t="str">
            <v>Residential Refrigerator Replacement</v>
          </cell>
        </row>
        <row r="71">
          <cell r="D71" t="str">
            <v>Residential Refrigerator Replacement</v>
          </cell>
        </row>
        <row r="72">
          <cell r="D72" t="str">
            <v>Residential Refrigerator Replacement</v>
          </cell>
        </row>
        <row r="73">
          <cell r="D73" t="str">
            <v>Residential Refrigerator Replacement</v>
          </cell>
        </row>
        <row r="74">
          <cell r="D74" t="str">
            <v>Residential HVAC</v>
          </cell>
        </row>
        <row r="75">
          <cell r="D75" t="str">
            <v>Residential HVAC</v>
          </cell>
        </row>
        <row r="76">
          <cell r="D76" t="str">
            <v>Residential HVAC</v>
          </cell>
        </row>
        <row r="77">
          <cell r="D77" t="str">
            <v>Residential HVAC</v>
          </cell>
        </row>
        <row r="78">
          <cell r="D78" t="str">
            <v>Residential HVAC</v>
          </cell>
        </row>
        <row r="79">
          <cell r="D79" t="str">
            <v>Residential HVAC</v>
          </cell>
        </row>
        <row r="80">
          <cell r="D80" t="str">
            <v>Residential HVAC</v>
          </cell>
        </row>
        <row r="81">
          <cell r="D81" t="str">
            <v>Residential HVAC</v>
          </cell>
        </row>
        <row r="82">
          <cell r="D82" t="str">
            <v>Residential HVAC</v>
          </cell>
        </row>
        <row r="83">
          <cell r="D83" t="str">
            <v>Residential HVAC</v>
          </cell>
        </row>
        <row r="84">
          <cell r="D84" t="str">
            <v>Residential AC Tuneup</v>
          </cell>
        </row>
        <row r="85">
          <cell r="D85" t="str">
            <v>Residential AC Tuneup</v>
          </cell>
        </row>
        <row r="86">
          <cell r="D86" t="str">
            <v>Residential AC Tuneup</v>
          </cell>
        </row>
        <row r="87">
          <cell r="D87" t="str">
            <v>Residential AC Tuneup</v>
          </cell>
        </row>
        <row r="88">
          <cell r="D88" t="str">
            <v>Residential AC Tuneup</v>
          </cell>
        </row>
        <row r="89">
          <cell r="D89" t="str">
            <v>Residential AC Tuneup</v>
          </cell>
        </row>
        <row r="90">
          <cell r="D90" t="str">
            <v>Residential AC Tuneup</v>
          </cell>
        </row>
        <row r="91">
          <cell r="D91" t="str">
            <v>Residential AC Tuneup</v>
          </cell>
        </row>
        <row r="92">
          <cell r="D92" t="str">
            <v>Residential AC Tuneup</v>
          </cell>
        </row>
        <row r="93">
          <cell r="D93" t="str">
            <v>Residential AC Tuneup</v>
          </cell>
        </row>
        <row r="94">
          <cell r="D94" t="str">
            <v>Residential Duct Testing and Repair</v>
          </cell>
        </row>
        <row r="95">
          <cell r="D95" t="str">
            <v>Residential Duct Testing and Repair</v>
          </cell>
        </row>
        <row r="96">
          <cell r="D96" t="str">
            <v>Residential Duct Testing and Repair</v>
          </cell>
        </row>
        <row r="97">
          <cell r="D97" t="str">
            <v>Residential Duct Testing and Repair</v>
          </cell>
        </row>
        <row r="98">
          <cell r="D98" t="str">
            <v>Residential Duct Testing and Repair</v>
          </cell>
        </row>
        <row r="99">
          <cell r="D99" t="str">
            <v>Residential Duct Testing and Repair</v>
          </cell>
        </row>
        <row r="100">
          <cell r="D100" t="str">
            <v>Residential Duct Testing and Repair</v>
          </cell>
        </row>
        <row r="101">
          <cell r="D101" t="str">
            <v>Residential Duct Testing and Repair</v>
          </cell>
        </row>
        <row r="102">
          <cell r="D102" t="str">
            <v>Residential Duct Testing and Repair</v>
          </cell>
        </row>
        <row r="103">
          <cell r="D103" t="str">
            <v>Residential Duct Testing and Repair</v>
          </cell>
        </row>
        <row r="104">
          <cell r="D104" t="str">
            <v>Residential Building Envelope</v>
          </cell>
        </row>
        <row r="105">
          <cell r="D105" t="str">
            <v>Residential Building Envelope</v>
          </cell>
        </row>
        <row r="106">
          <cell r="D106" t="str">
            <v>Residential Building Envelope</v>
          </cell>
        </row>
        <row r="107">
          <cell r="D107" t="str">
            <v>Residential Building Envelope</v>
          </cell>
        </row>
        <row r="108">
          <cell r="D108" t="str">
            <v>Residential Building Envelope</v>
          </cell>
        </row>
        <row r="109">
          <cell r="D109" t="str">
            <v>Residential Building Envelope</v>
          </cell>
        </row>
        <row r="110">
          <cell r="D110" t="str">
            <v>Residential Building Envelope</v>
          </cell>
        </row>
        <row r="111">
          <cell r="D111" t="str">
            <v>Residential Building Envelope</v>
          </cell>
        </row>
        <row r="112">
          <cell r="D112" t="str">
            <v>Residential Building Envelope</v>
          </cell>
        </row>
        <row r="113">
          <cell r="D113" t="str">
            <v>Residential Building Envelope</v>
          </cell>
        </row>
        <row r="114">
          <cell r="D114" t="str">
            <v>Lighting</v>
          </cell>
        </row>
        <row r="115">
          <cell r="D115" t="str">
            <v>Lighting</v>
          </cell>
        </row>
        <row r="116">
          <cell r="D116" t="str">
            <v>Lighting</v>
          </cell>
        </row>
        <row r="117">
          <cell r="D117" t="str">
            <v>Lighting</v>
          </cell>
        </row>
        <row r="118">
          <cell r="D118" t="str">
            <v>Lighting</v>
          </cell>
        </row>
        <row r="119">
          <cell r="D119" t="str">
            <v>Lighting</v>
          </cell>
        </row>
        <row r="120">
          <cell r="D120" t="str">
            <v>Lighting</v>
          </cell>
        </row>
        <row r="121">
          <cell r="D121" t="str">
            <v>Lighting</v>
          </cell>
        </row>
        <row r="122">
          <cell r="D122" t="str">
            <v>Lighting</v>
          </cell>
        </row>
        <row r="123">
          <cell r="D123" t="str">
            <v>Lighting</v>
          </cell>
        </row>
        <row r="124">
          <cell r="D124" t="str">
            <v>Residential Low Income Weatherization</v>
          </cell>
        </row>
        <row r="125">
          <cell r="D125" t="str">
            <v>Residential Low Income Weatherization</v>
          </cell>
        </row>
        <row r="126">
          <cell r="D126" t="str">
            <v>Residential Low Income Weatherization</v>
          </cell>
        </row>
        <row r="127">
          <cell r="D127" t="str">
            <v>Residential Low Income Weatherization</v>
          </cell>
        </row>
        <row r="128">
          <cell r="D128" t="str">
            <v>Residential Low Income Weatherization</v>
          </cell>
        </row>
        <row r="129">
          <cell r="D129" t="str">
            <v>Residential Low Income Weatherization</v>
          </cell>
        </row>
        <row r="130">
          <cell r="D130" t="str">
            <v>Residential Low Income Weatherization</v>
          </cell>
        </row>
        <row r="131">
          <cell r="D131" t="str">
            <v>Residential Low Income Weatherization</v>
          </cell>
        </row>
        <row r="132">
          <cell r="D132" t="str">
            <v>Residential Low Income Weatherization</v>
          </cell>
        </row>
        <row r="133">
          <cell r="D133" t="str">
            <v>Residential Low Income Weatherization</v>
          </cell>
        </row>
        <row r="134">
          <cell r="D134" t="str">
            <v>BuildSmart</v>
          </cell>
        </row>
        <row r="135">
          <cell r="D135" t="str">
            <v>BuildSmart</v>
          </cell>
        </row>
        <row r="136">
          <cell r="D136" t="str">
            <v>BuildSmart</v>
          </cell>
        </row>
        <row r="137">
          <cell r="D137" t="str">
            <v>BuildSmart</v>
          </cell>
        </row>
        <row r="138">
          <cell r="D138" t="str">
            <v>BuildSmart</v>
          </cell>
        </row>
        <row r="139">
          <cell r="D139" t="str">
            <v>BuildSmart</v>
          </cell>
        </row>
        <row r="140">
          <cell r="D140" t="str">
            <v>BuildSmart</v>
          </cell>
        </row>
        <row r="141">
          <cell r="D141" t="str">
            <v>BuildSmart</v>
          </cell>
        </row>
        <row r="142">
          <cell r="D142" t="str">
            <v>BuildSmart</v>
          </cell>
        </row>
        <row r="143">
          <cell r="D143" t="str">
            <v>BuildSmart</v>
          </cell>
        </row>
        <row r="144">
          <cell r="D144" t="str">
            <v>Appliances</v>
          </cell>
        </row>
        <row r="145">
          <cell r="D145" t="str">
            <v>Appliances</v>
          </cell>
        </row>
        <row r="146">
          <cell r="D146" t="str">
            <v>Appliances</v>
          </cell>
        </row>
        <row r="147">
          <cell r="D147" t="str">
            <v>Appliances</v>
          </cell>
        </row>
        <row r="148">
          <cell r="D148" t="str">
            <v>Appliances</v>
          </cell>
        </row>
        <row r="149">
          <cell r="D149" t="str">
            <v>Appliances</v>
          </cell>
        </row>
        <row r="150">
          <cell r="D150" t="str">
            <v>Appliances</v>
          </cell>
        </row>
        <row r="151">
          <cell r="D151" t="str">
            <v>Appliances</v>
          </cell>
        </row>
        <row r="152">
          <cell r="D152" t="str">
            <v>Appliances</v>
          </cell>
        </row>
        <row r="153">
          <cell r="D153" t="str">
            <v>Appliances</v>
          </cell>
        </row>
        <row r="154">
          <cell r="D154" t="str">
            <v>Pool Pumps</v>
          </cell>
        </row>
        <row r="155">
          <cell r="D155" t="str">
            <v>Pool Pumps</v>
          </cell>
        </row>
        <row r="156">
          <cell r="D156" t="str">
            <v>Pool Pumps</v>
          </cell>
        </row>
        <row r="157">
          <cell r="D157" t="str">
            <v>Pool Pumps</v>
          </cell>
        </row>
        <row r="158">
          <cell r="D158" t="str">
            <v>Pool Pumps</v>
          </cell>
        </row>
        <row r="159">
          <cell r="D159" t="str">
            <v>Pool Pumps</v>
          </cell>
        </row>
        <row r="160">
          <cell r="D160" t="str">
            <v>Pool Pumps</v>
          </cell>
        </row>
        <row r="161">
          <cell r="D161" t="str">
            <v>Pool Pumps</v>
          </cell>
        </row>
        <row r="162">
          <cell r="D162" t="str">
            <v>Pool Pumps</v>
          </cell>
        </row>
        <row r="163">
          <cell r="D163" t="str">
            <v>Pool Pumps</v>
          </cell>
        </row>
        <row r="164">
          <cell r="D164" t="str">
            <v>Retrocommissioning</v>
          </cell>
        </row>
        <row r="165">
          <cell r="D165" t="str">
            <v>Retrocommissioning</v>
          </cell>
        </row>
        <row r="166">
          <cell r="D166" t="str">
            <v>Retrocommissioning</v>
          </cell>
        </row>
        <row r="167">
          <cell r="D167" t="str">
            <v>Retrocommissioning</v>
          </cell>
        </row>
        <row r="168">
          <cell r="D168" t="str">
            <v>Retrocommissioning</v>
          </cell>
        </row>
        <row r="169">
          <cell r="D169" t="str">
            <v>Retrocommissioning</v>
          </cell>
        </row>
        <row r="170">
          <cell r="D170" t="str">
            <v>Retrocommissioning</v>
          </cell>
        </row>
        <row r="171">
          <cell r="D171" t="str">
            <v>Retrocommissioning</v>
          </cell>
        </row>
        <row r="172">
          <cell r="D172" t="str">
            <v>Retrocommissioning</v>
          </cell>
        </row>
        <row r="173">
          <cell r="D173" t="str">
            <v>Retrocommissioning</v>
          </cell>
        </row>
        <row r="174">
          <cell r="D174" t="str">
            <v>Residential Low Income Energy Audit</v>
          </cell>
        </row>
        <row r="175">
          <cell r="D175" t="str">
            <v>Residential Low Income Energy Audit</v>
          </cell>
        </row>
        <row r="176">
          <cell r="D176" t="str">
            <v>Residential Low Income Energy Audit</v>
          </cell>
        </row>
        <row r="177">
          <cell r="D177" t="str">
            <v>Residential Low Income Energy Audit</v>
          </cell>
        </row>
        <row r="178">
          <cell r="D178" t="str">
            <v>Residential Low Income Energy Audit</v>
          </cell>
        </row>
        <row r="179">
          <cell r="D179" t="str">
            <v>Residential Low Income Energy Audit</v>
          </cell>
        </row>
        <row r="180">
          <cell r="D180" t="str">
            <v>Residential Low Income Energy Audit</v>
          </cell>
        </row>
        <row r="181">
          <cell r="D181" t="str">
            <v>Residential Low Income Energy Audit</v>
          </cell>
        </row>
        <row r="182">
          <cell r="D182" t="str">
            <v>Residential Low Income Energy Audit</v>
          </cell>
        </row>
        <row r="183">
          <cell r="D183" t="str">
            <v>Residential Low Income Energy Audit</v>
          </cell>
        </row>
        <row r="184">
          <cell r="D184" t="str">
            <v>Residential Low Income Energy Efficiency</v>
          </cell>
        </row>
        <row r="185">
          <cell r="D185" t="str">
            <v>Residential Low Income Energy Efficiency</v>
          </cell>
        </row>
        <row r="186">
          <cell r="D186" t="str">
            <v>Residential Low Income Energy Efficiency</v>
          </cell>
        </row>
        <row r="187">
          <cell r="D187" t="str">
            <v>Residential Low Income Energy Efficiency</v>
          </cell>
        </row>
        <row r="188">
          <cell r="D188" t="str">
            <v>Residential Low Income Energy Efficiency</v>
          </cell>
        </row>
        <row r="189">
          <cell r="D189" t="str">
            <v>Residential Low Income Energy Efficiency</v>
          </cell>
        </row>
        <row r="190">
          <cell r="D190" t="str">
            <v>Residential Low Income Energy Efficiency</v>
          </cell>
        </row>
        <row r="191">
          <cell r="D191" t="str">
            <v>Residential Low Income Energy Efficiency</v>
          </cell>
        </row>
        <row r="192">
          <cell r="D192" t="str">
            <v>Residential Low Income Energy Efficiency</v>
          </cell>
        </row>
        <row r="193">
          <cell r="D193" t="str">
            <v>Residential Low Income Energy Efficiency</v>
          </cell>
        </row>
        <row r="194">
          <cell r="D194" t="str">
            <v>Future Program</v>
          </cell>
        </row>
        <row r="195">
          <cell r="D195" t="str">
            <v>Future Program</v>
          </cell>
        </row>
        <row r="196">
          <cell r="D196" t="str">
            <v>Future Program</v>
          </cell>
        </row>
        <row r="197">
          <cell r="D197" t="str">
            <v>Future Program</v>
          </cell>
        </row>
        <row r="198">
          <cell r="D198" t="str">
            <v>Future Program</v>
          </cell>
        </row>
        <row r="199">
          <cell r="D199" t="str">
            <v>Future Program</v>
          </cell>
        </row>
        <row r="200">
          <cell r="D200" t="str">
            <v>Future Program</v>
          </cell>
        </row>
        <row r="201">
          <cell r="D201" t="str">
            <v>Future Program</v>
          </cell>
        </row>
        <row r="202">
          <cell r="D202" t="str">
            <v>Future Program</v>
          </cell>
        </row>
        <row r="203">
          <cell r="D203" t="str">
            <v>Future Program</v>
          </cell>
        </row>
        <row r="204">
          <cell r="D204" t="str">
            <v>Future Program</v>
          </cell>
        </row>
        <row r="205">
          <cell r="D205" t="str">
            <v>Future Program</v>
          </cell>
        </row>
        <row r="206">
          <cell r="D206" t="str">
            <v>Future Program</v>
          </cell>
        </row>
        <row r="207">
          <cell r="D207" t="str">
            <v>Future Program</v>
          </cell>
        </row>
        <row r="208">
          <cell r="D208" t="str">
            <v>Future Program</v>
          </cell>
        </row>
        <row r="209">
          <cell r="D209" t="str">
            <v>Future Program</v>
          </cell>
        </row>
        <row r="210">
          <cell r="D210" t="str">
            <v>Future Program</v>
          </cell>
        </row>
        <row r="211">
          <cell r="D211" t="str">
            <v>Future Program</v>
          </cell>
        </row>
        <row r="212">
          <cell r="D212" t="str">
            <v>Future Program</v>
          </cell>
        </row>
        <row r="213">
          <cell r="D213" t="str">
            <v>Future Program</v>
          </cell>
        </row>
        <row r="214">
          <cell r="D214" t="str">
            <v>Future Program</v>
          </cell>
        </row>
        <row r="215">
          <cell r="D215" t="str">
            <v>Future Program</v>
          </cell>
        </row>
        <row r="216">
          <cell r="D216" t="str">
            <v>Future Program</v>
          </cell>
        </row>
        <row r="217">
          <cell r="D217" t="str">
            <v>Future Program</v>
          </cell>
        </row>
        <row r="218">
          <cell r="D218" t="str">
            <v>Future Program</v>
          </cell>
        </row>
        <row r="219">
          <cell r="D219" t="str">
            <v>Future Program</v>
          </cell>
        </row>
        <row r="220">
          <cell r="D220" t="str">
            <v>Future Program</v>
          </cell>
        </row>
        <row r="221">
          <cell r="D221" t="str">
            <v>Future Program</v>
          </cell>
        </row>
        <row r="222">
          <cell r="D222" t="str">
            <v>Future Program</v>
          </cell>
        </row>
        <row r="223">
          <cell r="D223" t="str">
            <v>Future Program</v>
          </cell>
        </row>
        <row r="224">
          <cell r="D224" t="str">
            <v>Residential One-off Programs</v>
          </cell>
        </row>
        <row r="225">
          <cell r="D225" t="str">
            <v>Residential One-off Programs</v>
          </cell>
        </row>
        <row r="226">
          <cell r="D226" t="str">
            <v>Residential One-off Programs</v>
          </cell>
        </row>
        <row r="227">
          <cell r="D227" t="str">
            <v>Residential One-off Programs</v>
          </cell>
        </row>
        <row r="228">
          <cell r="D228" t="str">
            <v>Residential One-off Programs</v>
          </cell>
        </row>
        <row r="229">
          <cell r="D229" t="str">
            <v>Residential One-off Programs</v>
          </cell>
        </row>
        <row r="230">
          <cell r="D230" t="str">
            <v>Residential One-off Programs</v>
          </cell>
        </row>
        <row r="231">
          <cell r="D231" t="str">
            <v>Residential One-off Programs</v>
          </cell>
        </row>
        <row r="232">
          <cell r="D232" t="str">
            <v>Residential One-off Programs</v>
          </cell>
        </row>
        <row r="233">
          <cell r="D233" t="str">
            <v>Residential One-off Programs</v>
          </cell>
        </row>
        <row r="234">
          <cell r="D234" t="str">
            <v>Business One-off Programs</v>
          </cell>
        </row>
        <row r="235">
          <cell r="D235" t="str">
            <v>Business One-off Programs</v>
          </cell>
        </row>
        <row r="236">
          <cell r="D236" t="str">
            <v>Business One-off Programs</v>
          </cell>
        </row>
        <row r="237">
          <cell r="D237" t="str">
            <v>Business One-off Programs</v>
          </cell>
        </row>
        <row r="238">
          <cell r="D238" t="str">
            <v>Business One-off Programs</v>
          </cell>
        </row>
        <row r="239">
          <cell r="D239" t="str">
            <v>Business One-off Programs</v>
          </cell>
        </row>
        <row r="240">
          <cell r="D240" t="str">
            <v>Business One-off Programs</v>
          </cell>
        </row>
        <row r="241">
          <cell r="D241" t="str">
            <v>Business One-off Programs</v>
          </cell>
        </row>
        <row r="242">
          <cell r="D242" t="str">
            <v>Business One-off Programs</v>
          </cell>
        </row>
        <row r="243">
          <cell r="D243" t="str">
            <v>Business One-off Programs</v>
          </cell>
        </row>
        <row r="244">
          <cell r="D244" t="str">
            <v>Miscellaneous</v>
          </cell>
        </row>
        <row r="245">
          <cell r="D245" t="str">
            <v>Miscellaneous</v>
          </cell>
        </row>
        <row r="246">
          <cell r="D246" t="str">
            <v>Miscellaneous</v>
          </cell>
        </row>
        <row r="247">
          <cell r="D247" t="str">
            <v>Miscellaneous</v>
          </cell>
        </row>
        <row r="248">
          <cell r="D248" t="str">
            <v>Miscellaneous</v>
          </cell>
        </row>
        <row r="249">
          <cell r="D249" t="str">
            <v>Miscellaneous</v>
          </cell>
        </row>
        <row r="250">
          <cell r="D250" t="str">
            <v>Miscellaneous</v>
          </cell>
        </row>
        <row r="251">
          <cell r="D251" t="str">
            <v>Miscellaneous</v>
          </cell>
        </row>
        <row r="252">
          <cell r="D252" t="str">
            <v>Miscellaneous</v>
          </cell>
        </row>
        <row r="253">
          <cell r="D253" t="str">
            <v>Miscellaneous</v>
          </cell>
        </row>
      </sheetData>
      <sheetData sheetId="4" refreshError="1"/>
      <sheetData sheetId="5">
        <row r="6">
          <cell r="C6" t="str">
            <v>Business Motors</v>
          </cell>
        </row>
        <row r="7">
          <cell r="C7" t="str">
            <v>Business Lighting</v>
          </cell>
        </row>
        <row r="8">
          <cell r="C8" t="str">
            <v>Business HVAC</v>
          </cell>
        </row>
        <row r="9">
          <cell r="C9" t="str">
            <v>Business Building Envelope</v>
          </cell>
        </row>
        <row r="10">
          <cell r="C10" t="str">
            <v>Business Refrigeration</v>
          </cell>
        </row>
        <row r="11">
          <cell r="C11" t="str">
            <v>Business Water Heating</v>
          </cell>
        </row>
        <row r="12">
          <cell r="C12" t="str">
            <v>Residential Refrigerator Replacement</v>
          </cell>
        </row>
        <row r="13">
          <cell r="C13" t="str">
            <v>Residential HVAC</v>
          </cell>
        </row>
        <row r="14">
          <cell r="C14" t="str">
            <v>Residential AC Tuneup</v>
          </cell>
        </row>
        <row r="15">
          <cell r="C15" t="str">
            <v>Residential Duct Testing and Repair</v>
          </cell>
        </row>
        <row r="16">
          <cell r="C16" t="str">
            <v>Residential Building Envelope</v>
          </cell>
        </row>
        <row r="17">
          <cell r="C17" t="str">
            <v>Lighting</v>
          </cell>
        </row>
        <row r="18">
          <cell r="C18" t="str">
            <v>Residential Low Income Weatherization</v>
          </cell>
        </row>
        <row r="19">
          <cell r="C19" t="str">
            <v>BuildSmart</v>
          </cell>
        </row>
        <row r="20">
          <cell r="C20" t="str">
            <v>Appliances</v>
          </cell>
        </row>
        <row r="21">
          <cell r="C21" t="str">
            <v>Pool Pumps</v>
          </cell>
        </row>
        <row r="22">
          <cell r="C22" t="str">
            <v>Retrocommissioning</v>
          </cell>
        </row>
        <row r="23">
          <cell r="C23" t="str">
            <v>Residential Low Income Energy Audit</v>
          </cell>
        </row>
        <row r="24">
          <cell r="C24" t="str">
            <v>Residential Low Income Energy Efficiency</v>
          </cell>
        </row>
        <row r="25">
          <cell r="C25" t="str">
            <v>Future Program</v>
          </cell>
        </row>
        <row r="26">
          <cell r="C26" t="str">
            <v>Future Program</v>
          </cell>
        </row>
        <row r="27">
          <cell r="C27" t="str">
            <v>Future Program</v>
          </cell>
        </row>
        <row r="28">
          <cell r="C28" t="str">
            <v>Residential One-off Programs</v>
          </cell>
        </row>
        <row r="29">
          <cell r="C29" t="str">
            <v>Business One-off Programs</v>
          </cell>
        </row>
        <row r="30">
          <cell r="C30" t="str">
            <v>Miscellaneous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utputs"/>
      <sheetName val="inputs"/>
      <sheetName val="escalation"/>
      <sheetName val="benefits"/>
      <sheetName val="revenues"/>
      <sheetName val="emissions"/>
      <sheetName val="participants"/>
      <sheetName val="costs"/>
      <sheetName val="lp_costs"/>
      <sheetName val="macros"/>
      <sheetName val="Module1"/>
    </sheetNames>
    <sheetDataSet>
      <sheetData sheetId="0"/>
      <sheetData sheetId="1">
        <row r="709">
          <cell r="F709">
            <v>1.2387945860709704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AD100"/>
  <sheetViews>
    <sheetView tabSelected="1" topLeftCell="A8" zoomScaleNormal="100" workbookViewId="0">
      <selection activeCell="A5" sqref="A5:A6"/>
    </sheetView>
  </sheetViews>
  <sheetFormatPr defaultRowHeight="12.75"/>
  <cols>
    <col min="1" max="1" width="2.28515625" style="4" customWidth="1"/>
    <col min="2" max="2" width="11.5703125" style="4" bestFit="1" customWidth="1"/>
    <col min="3" max="3" width="7.5703125" style="4" bestFit="1" customWidth="1"/>
    <col min="4" max="4" width="11.5703125" style="4" bestFit="1" customWidth="1"/>
    <col min="5" max="12" width="12.42578125" style="4" customWidth="1"/>
    <col min="13" max="13" width="1.7109375" style="4" customWidth="1"/>
    <col min="14" max="14" width="2.28515625" style="4" customWidth="1"/>
    <col min="15" max="15" width="6.7109375" style="4" bestFit="1" customWidth="1"/>
    <col min="16" max="16" width="32.5703125" style="4" bestFit="1" customWidth="1"/>
    <col min="17" max="17" width="5.5703125" style="4" bestFit="1" customWidth="1"/>
    <col min="18" max="18" width="6.42578125" style="4" bestFit="1" customWidth="1"/>
    <col min="19" max="19" width="5" style="4" bestFit="1" customWidth="1"/>
    <col min="20" max="20" width="5.5703125" style="4" bestFit="1" customWidth="1"/>
    <col min="21" max="21" width="6.42578125" style="4" bestFit="1" customWidth="1"/>
    <col min="22" max="22" width="5" style="4" bestFit="1" customWidth="1"/>
    <col min="23" max="23" width="5.5703125" style="4" bestFit="1" customWidth="1"/>
    <col min="24" max="24" width="6.42578125" style="4" bestFit="1" customWidth="1"/>
    <col min="25" max="25" width="5" style="4" bestFit="1" customWidth="1"/>
    <col min="26" max="26" width="4.42578125" style="4" bestFit="1" customWidth="1"/>
    <col min="27" max="27" width="4.7109375" style="4" bestFit="1" customWidth="1"/>
    <col min="28" max="28" width="5.85546875" style="4" bestFit="1" customWidth="1"/>
    <col min="29" max="29" width="5.140625" style="49" bestFit="1" customWidth="1"/>
    <col min="30" max="253" width="9.140625" style="4"/>
    <col min="254" max="254" width="19.7109375" style="4" customWidth="1"/>
    <col min="255" max="255" width="11" style="4" customWidth="1"/>
    <col min="256" max="256" width="12" style="4" bestFit="1" customWidth="1"/>
    <col min="257" max="257" width="11.5703125" style="4" bestFit="1" customWidth="1"/>
    <col min="258" max="258" width="14.7109375" style="4" customWidth="1"/>
    <col min="259" max="259" width="14.5703125" style="4" customWidth="1"/>
    <col min="260" max="260" width="11.140625" style="4" customWidth="1"/>
    <col min="261" max="261" width="11.7109375" style="4" customWidth="1"/>
    <col min="262" max="262" width="11.140625" style="4" customWidth="1"/>
    <col min="263" max="263" width="9.42578125" style="4" bestFit="1" customWidth="1"/>
    <col min="264" max="265" width="11.42578125" style="4" bestFit="1" customWidth="1"/>
    <col min="266" max="509" width="9.140625" style="4"/>
    <col min="510" max="510" width="19.7109375" style="4" customWidth="1"/>
    <col min="511" max="511" width="11" style="4" customWidth="1"/>
    <col min="512" max="512" width="12" style="4" bestFit="1" customWidth="1"/>
    <col min="513" max="513" width="11.5703125" style="4" bestFit="1" customWidth="1"/>
    <col min="514" max="514" width="14.7109375" style="4" customWidth="1"/>
    <col min="515" max="515" width="14.5703125" style="4" customWidth="1"/>
    <col min="516" max="516" width="11.140625" style="4" customWidth="1"/>
    <col min="517" max="517" width="11.7109375" style="4" customWidth="1"/>
    <col min="518" max="518" width="11.140625" style="4" customWidth="1"/>
    <col min="519" max="519" width="9.42578125" style="4" bestFit="1" customWidth="1"/>
    <col min="520" max="521" width="11.42578125" style="4" bestFit="1" customWidth="1"/>
    <col min="522" max="765" width="9.140625" style="4"/>
    <col min="766" max="766" width="19.7109375" style="4" customWidth="1"/>
    <col min="767" max="767" width="11" style="4" customWidth="1"/>
    <col min="768" max="768" width="12" style="4" bestFit="1" customWidth="1"/>
    <col min="769" max="769" width="11.5703125" style="4" bestFit="1" customWidth="1"/>
    <col min="770" max="770" width="14.7109375" style="4" customWidth="1"/>
    <col min="771" max="771" width="14.5703125" style="4" customWidth="1"/>
    <col min="772" max="772" width="11.140625" style="4" customWidth="1"/>
    <col min="773" max="773" width="11.7109375" style="4" customWidth="1"/>
    <col min="774" max="774" width="11.140625" style="4" customWidth="1"/>
    <col min="775" max="775" width="9.42578125" style="4" bestFit="1" customWidth="1"/>
    <col min="776" max="777" width="11.42578125" style="4" bestFit="1" customWidth="1"/>
    <col min="778" max="1021" width="9.140625" style="4"/>
    <col min="1022" max="1022" width="19.7109375" style="4" customWidth="1"/>
    <col min="1023" max="1023" width="11" style="4" customWidth="1"/>
    <col min="1024" max="1024" width="12" style="4" bestFit="1" customWidth="1"/>
    <col min="1025" max="1025" width="11.5703125" style="4" bestFit="1" customWidth="1"/>
    <col min="1026" max="1026" width="14.7109375" style="4" customWidth="1"/>
    <col min="1027" max="1027" width="14.5703125" style="4" customWidth="1"/>
    <col min="1028" max="1028" width="11.140625" style="4" customWidth="1"/>
    <col min="1029" max="1029" width="11.7109375" style="4" customWidth="1"/>
    <col min="1030" max="1030" width="11.140625" style="4" customWidth="1"/>
    <col min="1031" max="1031" width="9.42578125" style="4" bestFit="1" customWidth="1"/>
    <col min="1032" max="1033" width="11.42578125" style="4" bestFit="1" customWidth="1"/>
    <col min="1034" max="1277" width="9.140625" style="4"/>
    <col min="1278" max="1278" width="19.7109375" style="4" customWidth="1"/>
    <col min="1279" max="1279" width="11" style="4" customWidth="1"/>
    <col min="1280" max="1280" width="12" style="4" bestFit="1" customWidth="1"/>
    <col min="1281" max="1281" width="11.5703125" style="4" bestFit="1" customWidth="1"/>
    <col min="1282" max="1282" width="14.7109375" style="4" customWidth="1"/>
    <col min="1283" max="1283" width="14.5703125" style="4" customWidth="1"/>
    <col min="1284" max="1284" width="11.140625" style="4" customWidth="1"/>
    <col min="1285" max="1285" width="11.7109375" style="4" customWidth="1"/>
    <col min="1286" max="1286" width="11.140625" style="4" customWidth="1"/>
    <col min="1287" max="1287" width="9.42578125" style="4" bestFit="1" customWidth="1"/>
    <col min="1288" max="1289" width="11.42578125" style="4" bestFit="1" customWidth="1"/>
    <col min="1290" max="1533" width="9.140625" style="4"/>
    <col min="1534" max="1534" width="19.7109375" style="4" customWidth="1"/>
    <col min="1535" max="1535" width="11" style="4" customWidth="1"/>
    <col min="1536" max="1536" width="12" style="4" bestFit="1" customWidth="1"/>
    <col min="1537" max="1537" width="11.5703125" style="4" bestFit="1" customWidth="1"/>
    <col min="1538" max="1538" width="14.7109375" style="4" customWidth="1"/>
    <col min="1539" max="1539" width="14.5703125" style="4" customWidth="1"/>
    <col min="1540" max="1540" width="11.140625" style="4" customWidth="1"/>
    <col min="1541" max="1541" width="11.7109375" style="4" customWidth="1"/>
    <col min="1542" max="1542" width="11.140625" style="4" customWidth="1"/>
    <col min="1543" max="1543" width="9.42578125" style="4" bestFit="1" customWidth="1"/>
    <col min="1544" max="1545" width="11.42578125" style="4" bestFit="1" customWidth="1"/>
    <col min="1546" max="1789" width="9.140625" style="4"/>
    <col min="1790" max="1790" width="19.7109375" style="4" customWidth="1"/>
    <col min="1791" max="1791" width="11" style="4" customWidth="1"/>
    <col min="1792" max="1792" width="12" style="4" bestFit="1" customWidth="1"/>
    <col min="1793" max="1793" width="11.5703125" style="4" bestFit="1" customWidth="1"/>
    <col min="1794" max="1794" width="14.7109375" style="4" customWidth="1"/>
    <col min="1795" max="1795" width="14.5703125" style="4" customWidth="1"/>
    <col min="1796" max="1796" width="11.140625" style="4" customWidth="1"/>
    <col min="1797" max="1797" width="11.7109375" style="4" customWidth="1"/>
    <col min="1798" max="1798" width="11.140625" style="4" customWidth="1"/>
    <col min="1799" max="1799" width="9.42578125" style="4" bestFit="1" customWidth="1"/>
    <col min="1800" max="1801" width="11.42578125" style="4" bestFit="1" customWidth="1"/>
    <col min="1802" max="2045" width="9.140625" style="4"/>
    <col min="2046" max="2046" width="19.7109375" style="4" customWidth="1"/>
    <col min="2047" max="2047" width="11" style="4" customWidth="1"/>
    <col min="2048" max="2048" width="12" style="4" bestFit="1" customWidth="1"/>
    <col min="2049" max="2049" width="11.5703125" style="4" bestFit="1" customWidth="1"/>
    <col min="2050" max="2050" width="14.7109375" style="4" customWidth="1"/>
    <col min="2051" max="2051" width="14.5703125" style="4" customWidth="1"/>
    <col min="2052" max="2052" width="11.140625" style="4" customWidth="1"/>
    <col min="2053" max="2053" width="11.7109375" style="4" customWidth="1"/>
    <col min="2054" max="2054" width="11.140625" style="4" customWidth="1"/>
    <col min="2055" max="2055" width="9.42578125" style="4" bestFit="1" customWidth="1"/>
    <col min="2056" max="2057" width="11.42578125" style="4" bestFit="1" customWidth="1"/>
    <col min="2058" max="2301" width="9.140625" style="4"/>
    <col min="2302" max="2302" width="19.7109375" style="4" customWidth="1"/>
    <col min="2303" max="2303" width="11" style="4" customWidth="1"/>
    <col min="2304" max="2304" width="12" style="4" bestFit="1" customWidth="1"/>
    <col min="2305" max="2305" width="11.5703125" style="4" bestFit="1" customWidth="1"/>
    <col min="2306" max="2306" width="14.7109375" style="4" customWidth="1"/>
    <col min="2307" max="2307" width="14.5703125" style="4" customWidth="1"/>
    <col min="2308" max="2308" width="11.140625" style="4" customWidth="1"/>
    <col min="2309" max="2309" width="11.7109375" style="4" customWidth="1"/>
    <col min="2310" max="2310" width="11.140625" style="4" customWidth="1"/>
    <col min="2311" max="2311" width="9.42578125" style="4" bestFit="1" customWidth="1"/>
    <col min="2312" max="2313" width="11.42578125" style="4" bestFit="1" customWidth="1"/>
    <col min="2314" max="2557" width="9.140625" style="4"/>
    <col min="2558" max="2558" width="19.7109375" style="4" customWidth="1"/>
    <col min="2559" max="2559" width="11" style="4" customWidth="1"/>
    <col min="2560" max="2560" width="12" style="4" bestFit="1" customWidth="1"/>
    <col min="2561" max="2561" width="11.5703125" style="4" bestFit="1" customWidth="1"/>
    <col min="2562" max="2562" width="14.7109375" style="4" customWidth="1"/>
    <col min="2563" max="2563" width="14.5703125" style="4" customWidth="1"/>
    <col min="2564" max="2564" width="11.140625" style="4" customWidth="1"/>
    <col min="2565" max="2565" width="11.7109375" style="4" customWidth="1"/>
    <col min="2566" max="2566" width="11.140625" style="4" customWidth="1"/>
    <col min="2567" max="2567" width="9.42578125" style="4" bestFit="1" customWidth="1"/>
    <col min="2568" max="2569" width="11.42578125" style="4" bestFit="1" customWidth="1"/>
    <col min="2570" max="2813" width="9.140625" style="4"/>
    <col min="2814" max="2814" width="19.7109375" style="4" customWidth="1"/>
    <col min="2815" max="2815" width="11" style="4" customWidth="1"/>
    <col min="2816" max="2816" width="12" style="4" bestFit="1" customWidth="1"/>
    <col min="2817" max="2817" width="11.5703125" style="4" bestFit="1" customWidth="1"/>
    <col min="2818" max="2818" width="14.7109375" style="4" customWidth="1"/>
    <col min="2819" max="2819" width="14.5703125" style="4" customWidth="1"/>
    <col min="2820" max="2820" width="11.140625" style="4" customWidth="1"/>
    <col min="2821" max="2821" width="11.7109375" style="4" customWidth="1"/>
    <col min="2822" max="2822" width="11.140625" style="4" customWidth="1"/>
    <col min="2823" max="2823" width="9.42578125" style="4" bestFit="1" customWidth="1"/>
    <col min="2824" max="2825" width="11.42578125" style="4" bestFit="1" customWidth="1"/>
    <col min="2826" max="3069" width="9.140625" style="4"/>
    <col min="3070" max="3070" width="19.7109375" style="4" customWidth="1"/>
    <col min="3071" max="3071" width="11" style="4" customWidth="1"/>
    <col min="3072" max="3072" width="12" style="4" bestFit="1" customWidth="1"/>
    <col min="3073" max="3073" width="11.5703125" style="4" bestFit="1" customWidth="1"/>
    <col min="3074" max="3074" width="14.7109375" style="4" customWidth="1"/>
    <col min="3075" max="3075" width="14.5703125" style="4" customWidth="1"/>
    <col min="3076" max="3076" width="11.140625" style="4" customWidth="1"/>
    <col min="3077" max="3077" width="11.7109375" style="4" customWidth="1"/>
    <col min="3078" max="3078" width="11.140625" style="4" customWidth="1"/>
    <col min="3079" max="3079" width="9.42578125" style="4" bestFit="1" customWidth="1"/>
    <col min="3080" max="3081" width="11.42578125" style="4" bestFit="1" customWidth="1"/>
    <col min="3082" max="3325" width="9.140625" style="4"/>
    <col min="3326" max="3326" width="19.7109375" style="4" customWidth="1"/>
    <col min="3327" max="3327" width="11" style="4" customWidth="1"/>
    <col min="3328" max="3328" width="12" style="4" bestFit="1" customWidth="1"/>
    <col min="3329" max="3329" width="11.5703125" style="4" bestFit="1" customWidth="1"/>
    <col min="3330" max="3330" width="14.7109375" style="4" customWidth="1"/>
    <col min="3331" max="3331" width="14.5703125" style="4" customWidth="1"/>
    <col min="3332" max="3332" width="11.140625" style="4" customWidth="1"/>
    <col min="3333" max="3333" width="11.7109375" style="4" customWidth="1"/>
    <col min="3334" max="3334" width="11.140625" style="4" customWidth="1"/>
    <col min="3335" max="3335" width="9.42578125" style="4" bestFit="1" customWidth="1"/>
    <col min="3336" max="3337" width="11.42578125" style="4" bestFit="1" customWidth="1"/>
    <col min="3338" max="3581" width="9.140625" style="4"/>
    <col min="3582" max="3582" width="19.7109375" style="4" customWidth="1"/>
    <col min="3583" max="3583" width="11" style="4" customWidth="1"/>
    <col min="3584" max="3584" width="12" style="4" bestFit="1" customWidth="1"/>
    <col min="3585" max="3585" width="11.5703125" style="4" bestFit="1" customWidth="1"/>
    <col min="3586" max="3586" width="14.7109375" style="4" customWidth="1"/>
    <col min="3587" max="3587" width="14.5703125" style="4" customWidth="1"/>
    <col min="3588" max="3588" width="11.140625" style="4" customWidth="1"/>
    <col min="3589" max="3589" width="11.7109375" style="4" customWidth="1"/>
    <col min="3590" max="3590" width="11.140625" style="4" customWidth="1"/>
    <col min="3591" max="3591" width="9.42578125" style="4" bestFit="1" customWidth="1"/>
    <col min="3592" max="3593" width="11.42578125" style="4" bestFit="1" customWidth="1"/>
    <col min="3594" max="3837" width="9.140625" style="4"/>
    <col min="3838" max="3838" width="19.7109375" style="4" customWidth="1"/>
    <col min="3839" max="3839" width="11" style="4" customWidth="1"/>
    <col min="3840" max="3840" width="12" style="4" bestFit="1" customWidth="1"/>
    <col min="3841" max="3841" width="11.5703125" style="4" bestFit="1" customWidth="1"/>
    <col min="3842" max="3842" width="14.7109375" style="4" customWidth="1"/>
    <col min="3843" max="3843" width="14.5703125" style="4" customWidth="1"/>
    <col min="3844" max="3844" width="11.140625" style="4" customWidth="1"/>
    <col min="3845" max="3845" width="11.7109375" style="4" customWidth="1"/>
    <col min="3846" max="3846" width="11.140625" style="4" customWidth="1"/>
    <col min="3847" max="3847" width="9.42578125" style="4" bestFit="1" customWidth="1"/>
    <col min="3848" max="3849" width="11.42578125" style="4" bestFit="1" customWidth="1"/>
    <col min="3850" max="4093" width="9.140625" style="4"/>
    <col min="4094" max="4094" width="19.7109375" style="4" customWidth="1"/>
    <col min="4095" max="4095" width="11" style="4" customWidth="1"/>
    <col min="4096" max="4096" width="12" style="4" bestFit="1" customWidth="1"/>
    <col min="4097" max="4097" width="11.5703125" style="4" bestFit="1" customWidth="1"/>
    <col min="4098" max="4098" width="14.7109375" style="4" customWidth="1"/>
    <col min="4099" max="4099" width="14.5703125" style="4" customWidth="1"/>
    <col min="4100" max="4100" width="11.140625" style="4" customWidth="1"/>
    <col min="4101" max="4101" width="11.7109375" style="4" customWidth="1"/>
    <col min="4102" max="4102" width="11.140625" style="4" customWidth="1"/>
    <col min="4103" max="4103" width="9.42578125" style="4" bestFit="1" customWidth="1"/>
    <col min="4104" max="4105" width="11.42578125" style="4" bestFit="1" customWidth="1"/>
    <col min="4106" max="4349" width="9.140625" style="4"/>
    <col min="4350" max="4350" width="19.7109375" style="4" customWidth="1"/>
    <col min="4351" max="4351" width="11" style="4" customWidth="1"/>
    <col min="4352" max="4352" width="12" style="4" bestFit="1" customWidth="1"/>
    <col min="4353" max="4353" width="11.5703125" style="4" bestFit="1" customWidth="1"/>
    <col min="4354" max="4354" width="14.7109375" style="4" customWidth="1"/>
    <col min="4355" max="4355" width="14.5703125" style="4" customWidth="1"/>
    <col min="4356" max="4356" width="11.140625" style="4" customWidth="1"/>
    <col min="4357" max="4357" width="11.7109375" style="4" customWidth="1"/>
    <col min="4358" max="4358" width="11.140625" style="4" customWidth="1"/>
    <col min="4359" max="4359" width="9.42578125" style="4" bestFit="1" customWidth="1"/>
    <col min="4360" max="4361" width="11.42578125" style="4" bestFit="1" customWidth="1"/>
    <col min="4362" max="4605" width="9.140625" style="4"/>
    <col min="4606" max="4606" width="19.7109375" style="4" customWidth="1"/>
    <col min="4607" max="4607" width="11" style="4" customWidth="1"/>
    <col min="4608" max="4608" width="12" style="4" bestFit="1" customWidth="1"/>
    <col min="4609" max="4609" width="11.5703125" style="4" bestFit="1" customWidth="1"/>
    <col min="4610" max="4610" width="14.7109375" style="4" customWidth="1"/>
    <col min="4611" max="4611" width="14.5703125" style="4" customWidth="1"/>
    <col min="4612" max="4612" width="11.140625" style="4" customWidth="1"/>
    <col min="4613" max="4613" width="11.7109375" style="4" customWidth="1"/>
    <col min="4614" max="4614" width="11.140625" style="4" customWidth="1"/>
    <col min="4615" max="4615" width="9.42578125" style="4" bestFit="1" customWidth="1"/>
    <col min="4616" max="4617" width="11.42578125" style="4" bestFit="1" customWidth="1"/>
    <col min="4618" max="4861" width="9.140625" style="4"/>
    <col min="4862" max="4862" width="19.7109375" style="4" customWidth="1"/>
    <col min="4863" max="4863" width="11" style="4" customWidth="1"/>
    <col min="4864" max="4864" width="12" style="4" bestFit="1" customWidth="1"/>
    <col min="4865" max="4865" width="11.5703125" style="4" bestFit="1" customWidth="1"/>
    <col min="4866" max="4866" width="14.7109375" style="4" customWidth="1"/>
    <col min="4867" max="4867" width="14.5703125" style="4" customWidth="1"/>
    <col min="4868" max="4868" width="11.140625" style="4" customWidth="1"/>
    <col min="4869" max="4869" width="11.7109375" style="4" customWidth="1"/>
    <col min="4870" max="4870" width="11.140625" style="4" customWidth="1"/>
    <col min="4871" max="4871" width="9.42578125" style="4" bestFit="1" customWidth="1"/>
    <col min="4872" max="4873" width="11.42578125" style="4" bestFit="1" customWidth="1"/>
    <col min="4874" max="5117" width="9.140625" style="4"/>
    <col min="5118" max="5118" width="19.7109375" style="4" customWidth="1"/>
    <col min="5119" max="5119" width="11" style="4" customWidth="1"/>
    <col min="5120" max="5120" width="12" style="4" bestFit="1" customWidth="1"/>
    <col min="5121" max="5121" width="11.5703125" style="4" bestFit="1" customWidth="1"/>
    <col min="5122" max="5122" width="14.7109375" style="4" customWidth="1"/>
    <col min="5123" max="5123" width="14.5703125" style="4" customWidth="1"/>
    <col min="5124" max="5124" width="11.140625" style="4" customWidth="1"/>
    <col min="5125" max="5125" width="11.7109375" style="4" customWidth="1"/>
    <col min="5126" max="5126" width="11.140625" style="4" customWidth="1"/>
    <col min="5127" max="5127" width="9.42578125" style="4" bestFit="1" customWidth="1"/>
    <col min="5128" max="5129" width="11.42578125" style="4" bestFit="1" customWidth="1"/>
    <col min="5130" max="5373" width="9.140625" style="4"/>
    <col min="5374" max="5374" width="19.7109375" style="4" customWidth="1"/>
    <col min="5375" max="5375" width="11" style="4" customWidth="1"/>
    <col min="5376" max="5376" width="12" style="4" bestFit="1" customWidth="1"/>
    <col min="5377" max="5377" width="11.5703125" style="4" bestFit="1" customWidth="1"/>
    <col min="5378" max="5378" width="14.7109375" style="4" customWidth="1"/>
    <col min="5379" max="5379" width="14.5703125" style="4" customWidth="1"/>
    <col min="5380" max="5380" width="11.140625" style="4" customWidth="1"/>
    <col min="5381" max="5381" width="11.7109375" style="4" customWidth="1"/>
    <col min="5382" max="5382" width="11.140625" style="4" customWidth="1"/>
    <col min="5383" max="5383" width="9.42578125" style="4" bestFit="1" customWidth="1"/>
    <col min="5384" max="5385" width="11.42578125" style="4" bestFit="1" customWidth="1"/>
    <col min="5386" max="5629" width="9.140625" style="4"/>
    <col min="5630" max="5630" width="19.7109375" style="4" customWidth="1"/>
    <col min="5631" max="5631" width="11" style="4" customWidth="1"/>
    <col min="5632" max="5632" width="12" style="4" bestFit="1" customWidth="1"/>
    <col min="5633" max="5633" width="11.5703125" style="4" bestFit="1" customWidth="1"/>
    <col min="5634" max="5634" width="14.7109375" style="4" customWidth="1"/>
    <col min="5635" max="5635" width="14.5703125" style="4" customWidth="1"/>
    <col min="5636" max="5636" width="11.140625" style="4" customWidth="1"/>
    <col min="5637" max="5637" width="11.7109375" style="4" customWidth="1"/>
    <col min="5638" max="5638" width="11.140625" style="4" customWidth="1"/>
    <col min="5639" max="5639" width="9.42578125" style="4" bestFit="1" customWidth="1"/>
    <col min="5640" max="5641" width="11.42578125" style="4" bestFit="1" customWidth="1"/>
    <col min="5642" max="5885" width="9.140625" style="4"/>
    <col min="5886" max="5886" width="19.7109375" style="4" customWidth="1"/>
    <col min="5887" max="5887" width="11" style="4" customWidth="1"/>
    <col min="5888" max="5888" width="12" style="4" bestFit="1" customWidth="1"/>
    <col min="5889" max="5889" width="11.5703125" style="4" bestFit="1" customWidth="1"/>
    <col min="5890" max="5890" width="14.7109375" style="4" customWidth="1"/>
    <col min="5891" max="5891" width="14.5703125" style="4" customWidth="1"/>
    <col min="5892" max="5892" width="11.140625" style="4" customWidth="1"/>
    <col min="5893" max="5893" width="11.7109375" style="4" customWidth="1"/>
    <col min="5894" max="5894" width="11.140625" style="4" customWidth="1"/>
    <col min="5895" max="5895" width="9.42578125" style="4" bestFit="1" customWidth="1"/>
    <col min="5896" max="5897" width="11.42578125" style="4" bestFit="1" customWidth="1"/>
    <col min="5898" max="6141" width="9.140625" style="4"/>
    <col min="6142" max="6142" width="19.7109375" style="4" customWidth="1"/>
    <col min="6143" max="6143" width="11" style="4" customWidth="1"/>
    <col min="6144" max="6144" width="12" style="4" bestFit="1" customWidth="1"/>
    <col min="6145" max="6145" width="11.5703125" style="4" bestFit="1" customWidth="1"/>
    <col min="6146" max="6146" width="14.7109375" style="4" customWidth="1"/>
    <col min="6147" max="6147" width="14.5703125" style="4" customWidth="1"/>
    <col min="6148" max="6148" width="11.140625" style="4" customWidth="1"/>
    <col min="6149" max="6149" width="11.7109375" style="4" customWidth="1"/>
    <col min="6150" max="6150" width="11.140625" style="4" customWidth="1"/>
    <col min="6151" max="6151" width="9.42578125" style="4" bestFit="1" customWidth="1"/>
    <col min="6152" max="6153" width="11.42578125" style="4" bestFit="1" customWidth="1"/>
    <col min="6154" max="6397" width="9.140625" style="4"/>
    <col min="6398" max="6398" width="19.7109375" style="4" customWidth="1"/>
    <col min="6399" max="6399" width="11" style="4" customWidth="1"/>
    <col min="6400" max="6400" width="12" style="4" bestFit="1" customWidth="1"/>
    <col min="6401" max="6401" width="11.5703125" style="4" bestFit="1" customWidth="1"/>
    <col min="6402" max="6402" width="14.7109375" style="4" customWidth="1"/>
    <col min="6403" max="6403" width="14.5703125" style="4" customWidth="1"/>
    <col min="6404" max="6404" width="11.140625" style="4" customWidth="1"/>
    <col min="6405" max="6405" width="11.7109375" style="4" customWidth="1"/>
    <col min="6406" max="6406" width="11.140625" style="4" customWidth="1"/>
    <col min="6407" max="6407" width="9.42578125" style="4" bestFit="1" customWidth="1"/>
    <col min="6408" max="6409" width="11.42578125" style="4" bestFit="1" customWidth="1"/>
    <col min="6410" max="6653" width="9.140625" style="4"/>
    <col min="6654" max="6654" width="19.7109375" style="4" customWidth="1"/>
    <col min="6655" max="6655" width="11" style="4" customWidth="1"/>
    <col min="6656" max="6656" width="12" style="4" bestFit="1" customWidth="1"/>
    <col min="6657" max="6657" width="11.5703125" style="4" bestFit="1" customWidth="1"/>
    <col min="6658" max="6658" width="14.7109375" style="4" customWidth="1"/>
    <col min="6659" max="6659" width="14.5703125" style="4" customWidth="1"/>
    <col min="6660" max="6660" width="11.140625" style="4" customWidth="1"/>
    <col min="6661" max="6661" width="11.7109375" style="4" customWidth="1"/>
    <col min="6662" max="6662" width="11.140625" style="4" customWidth="1"/>
    <col min="6663" max="6663" width="9.42578125" style="4" bestFit="1" customWidth="1"/>
    <col min="6664" max="6665" width="11.42578125" style="4" bestFit="1" customWidth="1"/>
    <col min="6666" max="6909" width="9.140625" style="4"/>
    <col min="6910" max="6910" width="19.7109375" style="4" customWidth="1"/>
    <col min="6911" max="6911" width="11" style="4" customWidth="1"/>
    <col min="6912" max="6912" width="12" style="4" bestFit="1" customWidth="1"/>
    <col min="6913" max="6913" width="11.5703125" style="4" bestFit="1" customWidth="1"/>
    <col min="6914" max="6914" width="14.7109375" style="4" customWidth="1"/>
    <col min="6915" max="6915" width="14.5703125" style="4" customWidth="1"/>
    <col min="6916" max="6916" width="11.140625" style="4" customWidth="1"/>
    <col min="6917" max="6917" width="11.7109375" style="4" customWidth="1"/>
    <col min="6918" max="6918" width="11.140625" style="4" customWidth="1"/>
    <col min="6919" max="6919" width="9.42578125" style="4" bestFit="1" customWidth="1"/>
    <col min="6920" max="6921" width="11.42578125" style="4" bestFit="1" customWidth="1"/>
    <col min="6922" max="7165" width="9.140625" style="4"/>
    <col min="7166" max="7166" width="19.7109375" style="4" customWidth="1"/>
    <col min="7167" max="7167" width="11" style="4" customWidth="1"/>
    <col min="7168" max="7168" width="12" style="4" bestFit="1" customWidth="1"/>
    <col min="7169" max="7169" width="11.5703125" style="4" bestFit="1" customWidth="1"/>
    <col min="7170" max="7170" width="14.7109375" style="4" customWidth="1"/>
    <col min="7171" max="7171" width="14.5703125" style="4" customWidth="1"/>
    <col min="7172" max="7172" width="11.140625" style="4" customWidth="1"/>
    <col min="7173" max="7173" width="11.7109375" style="4" customWidth="1"/>
    <col min="7174" max="7174" width="11.140625" style="4" customWidth="1"/>
    <col min="7175" max="7175" width="9.42578125" style="4" bestFit="1" customWidth="1"/>
    <col min="7176" max="7177" width="11.42578125" style="4" bestFit="1" customWidth="1"/>
    <col min="7178" max="7421" width="9.140625" style="4"/>
    <col min="7422" max="7422" width="19.7109375" style="4" customWidth="1"/>
    <col min="7423" max="7423" width="11" style="4" customWidth="1"/>
    <col min="7424" max="7424" width="12" style="4" bestFit="1" customWidth="1"/>
    <col min="7425" max="7425" width="11.5703125" style="4" bestFit="1" customWidth="1"/>
    <col min="7426" max="7426" width="14.7109375" style="4" customWidth="1"/>
    <col min="7427" max="7427" width="14.5703125" style="4" customWidth="1"/>
    <col min="7428" max="7428" width="11.140625" style="4" customWidth="1"/>
    <col min="7429" max="7429" width="11.7109375" style="4" customWidth="1"/>
    <col min="7430" max="7430" width="11.140625" style="4" customWidth="1"/>
    <col min="7431" max="7431" width="9.42578125" style="4" bestFit="1" customWidth="1"/>
    <col min="7432" max="7433" width="11.42578125" style="4" bestFit="1" customWidth="1"/>
    <col min="7434" max="7677" width="9.140625" style="4"/>
    <col min="7678" max="7678" width="19.7109375" style="4" customWidth="1"/>
    <col min="7679" max="7679" width="11" style="4" customWidth="1"/>
    <col min="7680" max="7680" width="12" style="4" bestFit="1" customWidth="1"/>
    <col min="7681" max="7681" width="11.5703125" style="4" bestFit="1" customWidth="1"/>
    <col min="7682" max="7682" width="14.7109375" style="4" customWidth="1"/>
    <col min="7683" max="7683" width="14.5703125" style="4" customWidth="1"/>
    <col min="7684" max="7684" width="11.140625" style="4" customWidth="1"/>
    <col min="7685" max="7685" width="11.7109375" style="4" customWidth="1"/>
    <col min="7686" max="7686" width="11.140625" style="4" customWidth="1"/>
    <col min="7687" max="7687" width="9.42578125" style="4" bestFit="1" customWidth="1"/>
    <col min="7688" max="7689" width="11.42578125" style="4" bestFit="1" customWidth="1"/>
    <col min="7690" max="7933" width="9.140625" style="4"/>
    <col min="7934" max="7934" width="19.7109375" style="4" customWidth="1"/>
    <col min="7935" max="7935" width="11" style="4" customWidth="1"/>
    <col min="7936" max="7936" width="12" style="4" bestFit="1" customWidth="1"/>
    <col min="7937" max="7937" width="11.5703125" style="4" bestFit="1" customWidth="1"/>
    <col min="7938" max="7938" width="14.7109375" style="4" customWidth="1"/>
    <col min="7939" max="7939" width="14.5703125" style="4" customWidth="1"/>
    <col min="7940" max="7940" width="11.140625" style="4" customWidth="1"/>
    <col min="7941" max="7941" width="11.7109375" style="4" customWidth="1"/>
    <col min="7942" max="7942" width="11.140625" style="4" customWidth="1"/>
    <col min="7943" max="7943" width="9.42578125" style="4" bestFit="1" customWidth="1"/>
    <col min="7944" max="7945" width="11.42578125" style="4" bestFit="1" customWidth="1"/>
    <col min="7946" max="8189" width="9.140625" style="4"/>
    <col min="8190" max="8190" width="19.7109375" style="4" customWidth="1"/>
    <col min="8191" max="8191" width="11" style="4" customWidth="1"/>
    <col min="8192" max="8192" width="12" style="4" bestFit="1" customWidth="1"/>
    <col min="8193" max="8193" width="11.5703125" style="4" bestFit="1" customWidth="1"/>
    <col min="8194" max="8194" width="14.7109375" style="4" customWidth="1"/>
    <col min="8195" max="8195" width="14.5703125" style="4" customWidth="1"/>
    <col min="8196" max="8196" width="11.140625" style="4" customWidth="1"/>
    <col min="8197" max="8197" width="11.7109375" style="4" customWidth="1"/>
    <col min="8198" max="8198" width="11.140625" style="4" customWidth="1"/>
    <col min="8199" max="8199" width="9.42578125" style="4" bestFit="1" customWidth="1"/>
    <col min="8200" max="8201" width="11.42578125" style="4" bestFit="1" customWidth="1"/>
    <col min="8202" max="8445" width="9.140625" style="4"/>
    <col min="8446" max="8446" width="19.7109375" style="4" customWidth="1"/>
    <col min="8447" max="8447" width="11" style="4" customWidth="1"/>
    <col min="8448" max="8448" width="12" style="4" bestFit="1" customWidth="1"/>
    <col min="8449" max="8449" width="11.5703125" style="4" bestFit="1" customWidth="1"/>
    <col min="8450" max="8450" width="14.7109375" style="4" customWidth="1"/>
    <col min="8451" max="8451" width="14.5703125" style="4" customWidth="1"/>
    <col min="8452" max="8452" width="11.140625" style="4" customWidth="1"/>
    <col min="8453" max="8453" width="11.7109375" style="4" customWidth="1"/>
    <col min="8454" max="8454" width="11.140625" style="4" customWidth="1"/>
    <col min="8455" max="8455" width="9.42578125" style="4" bestFit="1" customWidth="1"/>
    <col min="8456" max="8457" width="11.42578125" style="4" bestFit="1" customWidth="1"/>
    <col min="8458" max="8701" width="9.140625" style="4"/>
    <col min="8702" max="8702" width="19.7109375" style="4" customWidth="1"/>
    <col min="8703" max="8703" width="11" style="4" customWidth="1"/>
    <col min="8704" max="8704" width="12" style="4" bestFit="1" customWidth="1"/>
    <col min="8705" max="8705" width="11.5703125" style="4" bestFit="1" customWidth="1"/>
    <col min="8706" max="8706" width="14.7109375" style="4" customWidth="1"/>
    <col min="8707" max="8707" width="14.5703125" style="4" customWidth="1"/>
    <col min="8708" max="8708" width="11.140625" style="4" customWidth="1"/>
    <col min="8709" max="8709" width="11.7109375" style="4" customWidth="1"/>
    <col min="8710" max="8710" width="11.140625" style="4" customWidth="1"/>
    <col min="8711" max="8711" width="9.42578125" style="4" bestFit="1" customWidth="1"/>
    <col min="8712" max="8713" width="11.42578125" style="4" bestFit="1" customWidth="1"/>
    <col min="8714" max="8957" width="9.140625" style="4"/>
    <col min="8958" max="8958" width="19.7109375" style="4" customWidth="1"/>
    <col min="8959" max="8959" width="11" style="4" customWidth="1"/>
    <col min="8960" max="8960" width="12" style="4" bestFit="1" customWidth="1"/>
    <col min="8961" max="8961" width="11.5703125" style="4" bestFit="1" customWidth="1"/>
    <col min="8962" max="8962" width="14.7109375" style="4" customWidth="1"/>
    <col min="8963" max="8963" width="14.5703125" style="4" customWidth="1"/>
    <col min="8964" max="8964" width="11.140625" style="4" customWidth="1"/>
    <col min="8965" max="8965" width="11.7109375" style="4" customWidth="1"/>
    <col min="8966" max="8966" width="11.140625" style="4" customWidth="1"/>
    <col min="8967" max="8967" width="9.42578125" style="4" bestFit="1" customWidth="1"/>
    <col min="8968" max="8969" width="11.42578125" style="4" bestFit="1" customWidth="1"/>
    <col min="8970" max="9213" width="9.140625" style="4"/>
    <col min="9214" max="9214" width="19.7109375" style="4" customWidth="1"/>
    <col min="9215" max="9215" width="11" style="4" customWidth="1"/>
    <col min="9216" max="9216" width="12" style="4" bestFit="1" customWidth="1"/>
    <col min="9217" max="9217" width="11.5703125" style="4" bestFit="1" customWidth="1"/>
    <col min="9218" max="9218" width="14.7109375" style="4" customWidth="1"/>
    <col min="9219" max="9219" width="14.5703125" style="4" customWidth="1"/>
    <col min="9220" max="9220" width="11.140625" style="4" customWidth="1"/>
    <col min="9221" max="9221" width="11.7109375" style="4" customWidth="1"/>
    <col min="9222" max="9222" width="11.140625" style="4" customWidth="1"/>
    <col min="9223" max="9223" width="9.42578125" style="4" bestFit="1" customWidth="1"/>
    <col min="9224" max="9225" width="11.42578125" style="4" bestFit="1" customWidth="1"/>
    <col min="9226" max="9469" width="9.140625" style="4"/>
    <col min="9470" max="9470" width="19.7109375" style="4" customWidth="1"/>
    <col min="9471" max="9471" width="11" style="4" customWidth="1"/>
    <col min="9472" max="9472" width="12" style="4" bestFit="1" customWidth="1"/>
    <col min="9473" max="9473" width="11.5703125" style="4" bestFit="1" customWidth="1"/>
    <col min="9474" max="9474" width="14.7109375" style="4" customWidth="1"/>
    <col min="9475" max="9475" width="14.5703125" style="4" customWidth="1"/>
    <col min="9476" max="9476" width="11.140625" style="4" customWidth="1"/>
    <col min="9477" max="9477" width="11.7109375" style="4" customWidth="1"/>
    <col min="9478" max="9478" width="11.140625" style="4" customWidth="1"/>
    <col min="9479" max="9479" width="9.42578125" style="4" bestFit="1" customWidth="1"/>
    <col min="9480" max="9481" width="11.42578125" style="4" bestFit="1" customWidth="1"/>
    <col min="9482" max="9725" width="9.140625" style="4"/>
    <col min="9726" max="9726" width="19.7109375" style="4" customWidth="1"/>
    <col min="9727" max="9727" width="11" style="4" customWidth="1"/>
    <col min="9728" max="9728" width="12" style="4" bestFit="1" customWidth="1"/>
    <col min="9729" max="9729" width="11.5703125" style="4" bestFit="1" customWidth="1"/>
    <col min="9730" max="9730" width="14.7109375" style="4" customWidth="1"/>
    <col min="9731" max="9731" width="14.5703125" style="4" customWidth="1"/>
    <col min="9732" max="9732" width="11.140625" style="4" customWidth="1"/>
    <col min="9733" max="9733" width="11.7109375" style="4" customWidth="1"/>
    <col min="9734" max="9734" width="11.140625" style="4" customWidth="1"/>
    <col min="9735" max="9735" width="9.42578125" style="4" bestFit="1" customWidth="1"/>
    <col min="9736" max="9737" width="11.42578125" style="4" bestFit="1" customWidth="1"/>
    <col min="9738" max="9981" width="9.140625" style="4"/>
    <col min="9982" max="9982" width="19.7109375" style="4" customWidth="1"/>
    <col min="9983" max="9983" width="11" style="4" customWidth="1"/>
    <col min="9984" max="9984" width="12" style="4" bestFit="1" customWidth="1"/>
    <col min="9985" max="9985" width="11.5703125" style="4" bestFit="1" customWidth="1"/>
    <col min="9986" max="9986" width="14.7109375" style="4" customWidth="1"/>
    <col min="9987" max="9987" width="14.5703125" style="4" customWidth="1"/>
    <col min="9988" max="9988" width="11.140625" style="4" customWidth="1"/>
    <col min="9989" max="9989" width="11.7109375" style="4" customWidth="1"/>
    <col min="9990" max="9990" width="11.140625" style="4" customWidth="1"/>
    <col min="9991" max="9991" width="9.42578125" style="4" bestFit="1" customWidth="1"/>
    <col min="9992" max="9993" width="11.42578125" style="4" bestFit="1" customWidth="1"/>
    <col min="9994" max="10237" width="9.140625" style="4"/>
    <col min="10238" max="10238" width="19.7109375" style="4" customWidth="1"/>
    <col min="10239" max="10239" width="11" style="4" customWidth="1"/>
    <col min="10240" max="10240" width="12" style="4" bestFit="1" customWidth="1"/>
    <col min="10241" max="10241" width="11.5703125" style="4" bestFit="1" customWidth="1"/>
    <col min="10242" max="10242" width="14.7109375" style="4" customWidth="1"/>
    <col min="10243" max="10243" width="14.5703125" style="4" customWidth="1"/>
    <col min="10244" max="10244" width="11.140625" style="4" customWidth="1"/>
    <col min="10245" max="10245" width="11.7109375" style="4" customWidth="1"/>
    <col min="10246" max="10246" width="11.140625" style="4" customWidth="1"/>
    <col min="10247" max="10247" width="9.42578125" style="4" bestFit="1" customWidth="1"/>
    <col min="10248" max="10249" width="11.42578125" style="4" bestFit="1" customWidth="1"/>
    <col min="10250" max="10493" width="9.140625" style="4"/>
    <col min="10494" max="10494" width="19.7109375" style="4" customWidth="1"/>
    <col min="10495" max="10495" width="11" style="4" customWidth="1"/>
    <col min="10496" max="10496" width="12" style="4" bestFit="1" customWidth="1"/>
    <col min="10497" max="10497" width="11.5703125" style="4" bestFit="1" customWidth="1"/>
    <col min="10498" max="10498" width="14.7109375" style="4" customWidth="1"/>
    <col min="10499" max="10499" width="14.5703125" style="4" customWidth="1"/>
    <col min="10500" max="10500" width="11.140625" style="4" customWidth="1"/>
    <col min="10501" max="10501" width="11.7109375" style="4" customWidth="1"/>
    <col min="10502" max="10502" width="11.140625" style="4" customWidth="1"/>
    <col min="10503" max="10503" width="9.42578125" style="4" bestFit="1" customWidth="1"/>
    <col min="10504" max="10505" width="11.42578125" style="4" bestFit="1" customWidth="1"/>
    <col min="10506" max="10749" width="9.140625" style="4"/>
    <col min="10750" max="10750" width="19.7109375" style="4" customWidth="1"/>
    <col min="10751" max="10751" width="11" style="4" customWidth="1"/>
    <col min="10752" max="10752" width="12" style="4" bestFit="1" customWidth="1"/>
    <col min="10753" max="10753" width="11.5703125" style="4" bestFit="1" customWidth="1"/>
    <col min="10754" max="10754" width="14.7109375" style="4" customWidth="1"/>
    <col min="10755" max="10755" width="14.5703125" style="4" customWidth="1"/>
    <col min="10756" max="10756" width="11.140625" style="4" customWidth="1"/>
    <col min="10757" max="10757" width="11.7109375" style="4" customWidth="1"/>
    <col min="10758" max="10758" width="11.140625" style="4" customWidth="1"/>
    <col min="10759" max="10759" width="9.42578125" style="4" bestFit="1" customWidth="1"/>
    <col min="10760" max="10761" width="11.42578125" style="4" bestFit="1" customWidth="1"/>
    <col min="10762" max="11005" width="9.140625" style="4"/>
    <col min="11006" max="11006" width="19.7109375" style="4" customWidth="1"/>
    <col min="11007" max="11007" width="11" style="4" customWidth="1"/>
    <col min="11008" max="11008" width="12" style="4" bestFit="1" customWidth="1"/>
    <col min="11009" max="11009" width="11.5703125" style="4" bestFit="1" customWidth="1"/>
    <col min="11010" max="11010" width="14.7109375" style="4" customWidth="1"/>
    <col min="11011" max="11011" width="14.5703125" style="4" customWidth="1"/>
    <col min="11012" max="11012" width="11.140625" style="4" customWidth="1"/>
    <col min="11013" max="11013" width="11.7109375" style="4" customWidth="1"/>
    <col min="11014" max="11014" width="11.140625" style="4" customWidth="1"/>
    <col min="11015" max="11015" width="9.42578125" style="4" bestFit="1" customWidth="1"/>
    <col min="11016" max="11017" width="11.42578125" style="4" bestFit="1" customWidth="1"/>
    <col min="11018" max="11261" width="9.140625" style="4"/>
    <col min="11262" max="11262" width="19.7109375" style="4" customWidth="1"/>
    <col min="11263" max="11263" width="11" style="4" customWidth="1"/>
    <col min="11264" max="11264" width="12" style="4" bestFit="1" customWidth="1"/>
    <col min="11265" max="11265" width="11.5703125" style="4" bestFit="1" customWidth="1"/>
    <col min="11266" max="11266" width="14.7109375" style="4" customWidth="1"/>
    <col min="11267" max="11267" width="14.5703125" style="4" customWidth="1"/>
    <col min="11268" max="11268" width="11.140625" style="4" customWidth="1"/>
    <col min="11269" max="11269" width="11.7109375" style="4" customWidth="1"/>
    <col min="11270" max="11270" width="11.140625" style="4" customWidth="1"/>
    <col min="11271" max="11271" width="9.42578125" style="4" bestFit="1" customWidth="1"/>
    <col min="11272" max="11273" width="11.42578125" style="4" bestFit="1" customWidth="1"/>
    <col min="11274" max="11517" width="9.140625" style="4"/>
    <col min="11518" max="11518" width="19.7109375" style="4" customWidth="1"/>
    <col min="11519" max="11519" width="11" style="4" customWidth="1"/>
    <col min="11520" max="11520" width="12" style="4" bestFit="1" customWidth="1"/>
    <col min="11521" max="11521" width="11.5703125" style="4" bestFit="1" customWidth="1"/>
    <col min="11522" max="11522" width="14.7109375" style="4" customWidth="1"/>
    <col min="11523" max="11523" width="14.5703125" style="4" customWidth="1"/>
    <col min="11524" max="11524" width="11.140625" style="4" customWidth="1"/>
    <col min="11525" max="11525" width="11.7109375" style="4" customWidth="1"/>
    <col min="11526" max="11526" width="11.140625" style="4" customWidth="1"/>
    <col min="11527" max="11527" width="9.42578125" style="4" bestFit="1" customWidth="1"/>
    <col min="11528" max="11529" width="11.42578125" style="4" bestFit="1" customWidth="1"/>
    <col min="11530" max="11773" width="9.140625" style="4"/>
    <col min="11774" max="11774" width="19.7109375" style="4" customWidth="1"/>
    <col min="11775" max="11775" width="11" style="4" customWidth="1"/>
    <col min="11776" max="11776" width="12" style="4" bestFit="1" customWidth="1"/>
    <col min="11777" max="11777" width="11.5703125" style="4" bestFit="1" customWidth="1"/>
    <col min="11778" max="11778" width="14.7109375" style="4" customWidth="1"/>
    <col min="11779" max="11779" width="14.5703125" style="4" customWidth="1"/>
    <col min="11780" max="11780" width="11.140625" style="4" customWidth="1"/>
    <col min="11781" max="11781" width="11.7109375" style="4" customWidth="1"/>
    <col min="11782" max="11782" width="11.140625" style="4" customWidth="1"/>
    <col min="11783" max="11783" width="9.42578125" style="4" bestFit="1" customWidth="1"/>
    <col min="11784" max="11785" width="11.42578125" style="4" bestFit="1" customWidth="1"/>
    <col min="11786" max="12029" width="9.140625" style="4"/>
    <col min="12030" max="12030" width="19.7109375" style="4" customWidth="1"/>
    <col min="12031" max="12031" width="11" style="4" customWidth="1"/>
    <col min="12032" max="12032" width="12" style="4" bestFit="1" customWidth="1"/>
    <col min="12033" max="12033" width="11.5703125" style="4" bestFit="1" customWidth="1"/>
    <col min="12034" max="12034" width="14.7109375" style="4" customWidth="1"/>
    <col min="12035" max="12035" width="14.5703125" style="4" customWidth="1"/>
    <col min="12036" max="12036" width="11.140625" style="4" customWidth="1"/>
    <col min="12037" max="12037" width="11.7109375" style="4" customWidth="1"/>
    <col min="12038" max="12038" width="11.140625" style="4" customWidth="1"/>
    <col min="12039" max="12039" width="9.42578125" style="4" bestFit="1" customWidth="1"/>
    <col min="12040" max="12041" width="11.42578125" style="4" bestFit="1" customWidth="1"/>
    <col min="12042" max="12285" width="9.140625" style="4"/>
    <col min="12286" max="12286" width="19.7109375" style="4" customWidth="1"/>
    <col min="12287" max="12287" width="11" style="4" customWidth="1"/>
    <col min="12288" max="12288" width="12" style="4" bestFit="1" customWidth="1"/>
    <col min="12289" max="12289" width="11.5703125" style="4" bestFit="1" customWidth="1"/>
    <col min="12290" max="12290" width="14.7109375" style="4" customWidth="1"/>
    <col min="12291" max="12291" width="14.5703125" style="4" customWidth="1"/>
    <col min="12292" max="12292" width="11.140625" style="4" customWidth="1"/>
    <col min="12293" max="12293" width="11.7109375" style="4" customWidth="1"/>
    <col min="12294" max="12294" width="11.140625" style="4" customWidth="1"/>
    <col min="12295" max="12295" width="9.42578125" style="4" bestFit="1" customWidth="1"/>
    <col min="12296" max="12297" width="11.42578125" style="4" bestFit="1" customWidth="1"/>
    <col min="12298" max="12541" width="9.140625" style="4"/>
    <col min="12542" max="12542" width="19.7109375" style="4" customWidth="1"/>
    <col min="12543" max="12543" width="11" style="4" customWidth="1"/>
    <col min="12544" max="12544" width="12" style="4" bestFit="1" customWidth="1"/>
    <col min="12545" max="12545" width="11.5703125" style="4" bestFit="1" customWidth="1"/>
    <col min="12546" max="12546" width="14.7109375" style="4" customWidth="1"/>
    <col min="12547" max="12547" width="14.5703125" style="4" customWidth="1"/>
    <col min="12548" max="12548" width="11.140625" style="4" customWidth="1"/>
    <col min="12549" max="12549" width="11.7109375" style="4" customWidth="1"/>
    <col min="12550" max="12550" width="11.140625" style="4" customWidth="1"/>
    <col min="12551" max="12551" width="9.42578125" style="4" bestFit="1" customWidth="1"/>
    <col min="12552" max="12553" width="11.42578125" style="4" bestFit="1" customWidth="1"/>
    <col min="12554" max="12797" width="9.140625" style="4"/>
    <col min="12798" max="12798" width="19.7109375" style="4" customWidth="1"/>
    <col min="12799" max="12799" width="11" style="4" customWidth="1"/>
    <col min="12800" max="12800" width="12" style="4" bestFit="1" customWidth="1"/>
    <col min="12801" max="12801" width="11.5703125" style="4" bestFit="1" customWidth="1"/>
    <col min="12802" max="12802" width="14.7109375" style="4" customWidth="1"/>
    <col min="12803" max="12803" width="14.5703125" style="4" customWidth="1"/>
    <col min="12804" max="12804" width="11.140625" style="4" customWidth="1"/>
    <col min="12805" max="12805" width="11.7109375" style="4" customWidth="1"/>
    <col min="12806" max="12806" width="11.140625" style="4" customWidth="1"/>
    <col min="12807" max="12807" width="9.42578125" style="4" bestFit="1" customWidth="1"/>
    <col min="12808" max="12809" width="11.42578125" style="4" bestFit="1" customWidth="1"/>
    <col min="12810" max="13053" width="9.140625" style="4"/>
    <col min="13054" max="13054" width="19.7109375" style="4" customWidth="1"/>
    <col min="13055" max="13055" width="11" style="4" customWidth="1"/>
    <col min="13056" max="13056" width="12" style="4" bestFit="1" customWidth="1"/>
    <col min="13057" max="13057" width="11.5703125" style="4" bestFit="1" customWidth="1"/>
    <col min="13058" max="13058" width="14.7109375" style="4" customWidth="1"/>
    <col min="13059" max="13059" width="14.5703125" style="4" customWidth="1"/>
    <col min="13060" max="13060" width="11.140625" style="4" customWidth="1"/>
    <col min="13061" max="13061" width="11.7109375" style="4" customWidth="1"/>
    <col min="13062" max="13062" width="11.140625" style="4" customWidth="1"/>
    <col min="13063" max="13063" width="9.42578125" style="4" bestFit="1" customWidth="1"/>
    <col min="13064" max="13065" width="11.42578125" style="4" bestFit="1" customWidth="1"/>
    <col min="13066" max="13309" width="9.140625" style="4"/>
    <col min="13310" max="13310" width="19.7109375" style="4" customWidth="1"/>
    <col min="13311" max="13311" width="11" style="4" customWidth="1"/>
    <col min="13312" max="13312" width="12" style="4" bestFit="1" customWidth="1"/>
    <col min="13313" max="13313" width="11.5703125" style="4" bestFit="1" customWidth="1"/>
    <col min="13314" max="13314" width="14.7109375" style="4" customWidth="1"/>
    <col min="13315" max="13315" width="14.5703125" style="4" customWidth="1"/>
    <col min="13316" max="13316" width="11.140625" style="4" customWidth="1"/>
    <col min="13317" max="13317" width="11.7109375" style="4" customWidth="1"/>
    <col min="13318" max="13318" width="11.140625" style="4" customWidth="1"/>
    <col min="13319" max="13319" width="9.42578125" style="4" bestFit="1" customWidth="1"/>
    <col min="13320" max="13321" width="11.42578125" style="4" bestFit="1" customWidth="1"/>
    <col min="13322" max="13565" width="9.140625" style="4"/>
    <col min="13566" max="13566" width="19.7109375" style="4" customWidth="1"/>
    <col min="13567" max="13567" width="11" style="4" customWidth="1"/>
    <col min="13568" max="13568" width="12" style="4" bestFit="1" customWidth="1"/>
    <col min="13569" max="13569" width="11.5703125" style="4" bestFit="1" customWidth="1"/>
    <col min="13570" max="13570" width="14.7109375" style="4" customWidth="1"/>
    <col min="13571" max="13571" width="14.5703125" style="4" customWidth="1"/>
    <col min="13572" max="13572" width="11.140625" style="4" customWidth="1"/>
    <col min="13573" max="13573" width="11.7109375" style="4" customWidth="1"/>
    <col min="13574" max="13574" width="11.140625" style="4" customWidth="1"/>
    <col min="13575" max="13575" width="9.42578125" style="4" bestFit="1" customWidth="1"/>
    <col min="13576" max="13577" width="11.42578125" style="4" bestFit="1" customWidth="1"/>
    <col min="13578" max="13821" width="9.140625" style="4"/>
    <col min="13822" max="13822" width="19.7109375" style="4" customWidth="1"/>
    <col min="13823" max="13823" width="11" style="4" customWidth="1"/>
    <col min="13824" max="13824" width="12" style="4" bestFit="1" customWidth="1"/>
    <col min="13825" max="13825" width="11.5703125" style="4" bestFit="1" customWidth="1"/>
    <col min="13826" max="13826" width="14.7109375" style="4" customWidth="1"/>
    <col min="13827" max="13827" width="14.5703125" style="4" customWidth="1"/>
    <col min="13828" max="13828" width="11.140625" style="4" customWidth="1"/>
    <col min="13829" max="13829" width="11.7109375" style="4" customWidth="1"/>
    <col min="13830" max="13830" width="11.140625" style="4" customWidth="1"/>
    <col min="13831" max="13831" width="9.42578125" style="4" bestFit="1" customWidth="1"/>
    <col min="13832" max="13833" width="11.42578125" style="4" bestFit="1" customWidth="1"/>
    <col min="13834" max="14077" width="9.140625" style="4"/>
    <col min="14078" max="14078" width="19.7109375" style="4" customWidth="1"/>
    <col min="14079" max="14079" width="11" style="4" customWidth="1"/>
    <col min="14080" max="14080" width="12" style="4" bestFit="1" customWidth="1"/>
    <col min="14081" max="14081" width="11.5703125" style="4" bestFit="1" customWidth="1"/>
    <col min="14082" max="14082" width="14.7109375" style="4" customWidth="1"/>
    <col min="14083" max="14083" width="14.5703125" style="4" customWidth="1"/>
    <col min="14084" max="14084" width="11.140625" style="4" customWidth="1"/>
    <col min="14085" max="14085" width="11.7109375" style="4" customWidth="1"/>
    <col min="14086" max="14086" width="11.140625" style="4" customWidth="1"/>
    <col min="14087" max="14087" width="9.42578125" style="4" bestFit="1" customWidth="1"/>
    <col min="14088" max="14089" width="11.42578125" style="4" bestFit="1" customWidth="1"/>
    <col min="14090" max="14333" width="9.140625" style="4"/>
    <col min="14334" max="14334" width="19.7109375" style="4" customWidth="1"/>
    <col min="14335" max="14335" width="11" style="4" customWidth="1"/>
    <col min="14336" max="14336" width="12" style="4" bestFit="1" customWidth="1"/>
    <col min="14337" max="14337" width="11.5703125" style="4" bestFit="1" customWidth="1"/>
    <col min="14338" max="14338" width="14.7109375" style="4" customWidth="1"/>
    <col min="14339" max="14339" width="14.5703125" style="4" customWidth="1"/>
    <col min="14340" max="14340" width="11.140625" style="4" customWidth="1"/>
    <col min="14341" max="14341" width="11.7109375" style="4" customWidth="1"/>
    <col min="14342" max="14342" width="11.140625" style="4" customWidth="1"/>
    <col min="14343" max="14343" width="9.42578125" style="4" bestFit="1" customWidth="1"/>
    <col min="14344" max="14345" width="11.42578125" style="4" bestFit="1" customWidth="1"/>
    <col min="14346" max="14589" width="9.140625" style="4"/>
    <col min="14590" max="14590" width="19.7109375" style="4" customWidth="1"/>
    <col min="14591" max="14591" width="11" style="4" customWidth="1"/>
    <col min="14592" max="14592" width="12" style="4" bestFit="1" customWidth="1"/>
    <col min="14593" max="14593" width="11.5703125" style="4" bestFit="1" customWidth="1"/>
    <col min="14594" max="14594" width="14.7109375" style="4" customWidth="1"/>
    <col min="14595" max="14595" width="14.5703125" style="4" customWidth="1"/>
    <col min="14596" max="14596" width="11.140625" style="4" customWidth="1"/>
    <col min="14597" max="14597" width="11.7109375" style="4" customWidth="1"/>
    <col min="14598" max="14598" width="11.140625" style="4" customWidth="1"/>
    <col min="14599" max="14599" width="9.42578125" style="4" bestFit="1" customWidth="1"/>
    <col min="14600" max="14601" width="11.42578125" style="4" bestFit="1" customWidth="1"/>
    <col min="14602" max="14845" width="9.140625" style="4"/>
    <col min="14846" max="14846" width="19.7109375" style="4" customWidth="1"/>
    <col min="14847" max="14847" width="11" style="4" customWidth="1"/>
    <col min="14848" max="14848" width="12" style="4" bestFit="1" customWidth="1"/>
    <col min="14849" max="14849" width="11.5703125" style="4" bestFit="1" customWidth="1"/>
    <col min="14850" max="14850" width="14.7109375" style="4" customWidth="1"/>
    <col min="14851" max="14851" width="14.5703125" style="4" customWidth="1"/>
    <col min="14852" max="14852" width="11.140625" style="4" customWidth="1"/>
    <col min="14853" max="14853" width="11.7109375" style="4" customWidth="1"/>
    <col min="14854" max="14854" width="11.140625" style="4" customWidth="1"/>
    <col min="14855" max="14855" width="9.42578125" style="4" bestFit="1" customWidth="1"/>
    <col min="14856" max="14857" width="11.42578125" style="4" bestFit="1" customWidth="1"/>
    <col min="14858" max="15101" width="9.140625" style="4"/>
    <col min="15102" max="15102" width="19.7109375" style="4" customWidth="1"/>
    <col min="15103" max="15103" width="11" style="4" customWidth="1"/>
    <col min="15104" max="15104" width="12" style="4" bestFit="1" customWidth="1"/>
    <col min="15105" max="15105" width="11.5703125" style="4" bestFit="1" customWidth="1"/>
    <col min="15106" max="15106" width="14.7109375" style="4" customWidth="1"/>
    <col min="15107" max="15107" width="14.5703125" style="4" customWidth="1"/>
    <col min="15108" max="15108" width="11.140625" style="4" customWidth="1"/>
    <col min="15109" max="15109" width="11.7109375" style="4" customWidth="1"/>
    <col min="15110" max="15110" width="11.140625" style="4" customWidth="1"/>
    <col min="15111" max="15111" width="9.42578125" style="4" bestFit="1" customWidth="1"/>
    <col min="15112" max="15113" width="11.42578125" style="4" bestFit="1" customWidth="1"/>
    <col min="15114" max="15357" width="9.140625" style="4"/>
    <col min="15358" max="15358" width="19.7109375" style="4" customWidth="1"/>
    <col min="15359" max="15359" width="11" style="4" customWidth="1"/>
    <col min="15360" max="15360" width="12" style="4" bestFit="1" customWidth="1"/>
    <col min="15361" max="15361" width="11.5703125" style="4" bestFit="1" customWidth="1"/>
    <col min="15362" max="15362" width="14.7109375" style="4" customWidth="1"/>
    <col min="15363" max="15363" width="14.5703125" style="4" customWidth="1"/>
    <col min="15364" max="15364" width="11.140625" style="4" customWidth="1"/>
    <col min="15365" max="15365" width="11.7109375" style="4" customWidth="1"/>
    <col min="15366" max="15366" width="11.140625" style="4" customWidth="1"/>
    <col min="15367" max="15367" width="9.42578125" style="4" bestFit="1" customWidth="1"/>
    <col min="15368" max="15369" width="11.42578125" style="4" bestFit="1" customWidth="1"/>
    <col min="15370" max="15613" width="9.140625" style="4"/>
    <col min="15614" max="15614" width="19.7109375" style="4" customWidth="1"/>
    <col min="15615" max="15615" width="11" style="4" customWidth="1"/>
    <col min="15616" max="15616" width="12" style="4" bestFit="1" customWidth="1"/>
    <col min="15617" max="15617" width="11.5703125" style="4" bestFit="1" customWidth="1"/>
    <col min="15618" max="15618" width="14.7109375" style="4" customWidth="1"/>
    <col min="15619" max="15619" width="14.5703125" style="4" customWidth="1"/>
    <col min="15620" max="15620" width="11.140625" style="4" customWidth="1"/>
    <col min="15621" max="15621" width="11.7109375" style="4" customWidth="1"/>
    <col min="15622" max="15622" width="11.140625" style="4" customWidth="1"/>
    <col min="15623" max="15623" width="9.42578125" style="4" bestFit="1" customWidth="1"/>
    <col min="15624" max="15625" width="11.42578125" style="4" bestFit="1" customWidth="1"/>
    <col min="15626" max="15869" width="9.140625" style="4"/>
    <col min="15870" max="15870" width="19.7109375" style="4" customWidth="1"/>
    <col min="15871" max="15871" width="11" style="4" customWidth="1"/>
    <col min="15872" max="15872" width="12" style="4" bestFit="1" customWidth="1"/>
    <col min="15873" max="15873" width="11.5703125" style="4" bestFit="1" customWidth="1"/>
    <col min="15874" max="15874" width="14.7109375" style="4" customWidth="1"/>
    <col min="15875" max="15875" width="14.5703125" style="4" customWidth="1"/>
    <col min="15876" max="15876" width="11.140625" style="4" customWidth="1"/>
    <col min="15877" max="15877" width="11.7109375" style="4" customWidth="1"/>
    <col min="15878" max="15878" width="11.140625" style="4" customWidth="1"/>
    <col min="15879" max="15879" width="9.42578125" style="4" bestFit="1" customWidth="1"/>
    <col min="15880" max="15881" width="11.42578125" style="4" bestFit="1" customWidth="1"/>
    <col min="15882" max="16125" width="9.140625" style="4"/>
    <col min="16126" max="16126" width="19.7109375" style="4" customWidth="1"/>
    <col min="16127" max="16127" width="11" style="4" customWidth="1"/>
    <col min="16128" max="16128" width="12" style="4" bestFit="1" customWidth="1"/>
    <col min="16129" max="16129" width="11.5703125" style="4" bestFit="1" customWidth="1"/>
    <col min="16130" max="16130" width="14.7109375" style="4" customWidth="1"/>
    <col min="16131" max="16131" width="14.5703125" style="4" customWidth="1"/>
    <col min="16132" max="16132" width="11.140625" style="4" customWidth="1"/>
    <col min="16133" max="16133" width="11.7109375" style="4" customWidth="1"/>
    <col min="16134" max="16134" width="11.140625" style="4" customWidth="1"/>
    <col min="16135" max="16135" width="9.42578125" style="4" bestFit="1" customWidth="1"/>
    <col min="16136" max="16137" width="11.42578125" style="4" bestFit="1" customWidth="1"/>
    <col min="16138" max="16384" width="9.140625" style="4"/>
  </cols>
  <sheetData>
    <row r="1" spans="1:13">
      <c r="A1" s="49" t="s">
        <v>58</v>
      </c>
    </row>
    <row r="2" spans="1:13">
      <c r="A2" s="49" t="s">
        <v>59</v>
      </c>
    </row>
    <row r="3" spans="1:13">
      <c r="A3" s="49" t="s">
        <v>60</v>
      </c>
    </row>
    <row r="4" spans="1:13">
      <c r="A4" s="49" t="s">
        <v>61</v>
      </c>
    </row>
    <row r="5" spans="1:13">
      <c r="A5" s="49" t="s">
        <v>62</v>
      </c>
    </row>
    <row r="6" spans="1:13">
      <c r="A6" s="49" t="s">
        <v>63</v>
      </c>
    </row>
    <row r="7" spans="1:13" ht="13.5" thickBot="1"/>
    <row r="8" spans="1:13" ht="16.5" thickBot="1">
      <c r="A8" s="1" t="s">
        <v>0</v>
      </c>
      <c r="B8" s="2"/>
      <c r="C8" s="2"/>
      <c r="D8" s="3"/>
      <c r="E8" s="70" t="s">
        <v>1</v>
      </c>
      <c r="F8" s="71"/>
      <c r="G8" s="70" t="s">
        <v>2</v>
      </c>
      <c r="H8" s="71"/>
      <c r="I8" s="70" t="s">
        <v>3</v>
      </c>
      <c r="J8" s="71"/>
      <c r="K8" s="72" t="s">
        <v>4</v>
      </c>
      <c r="L8" s="71"/>
    </row>
    <row r="9" spans="1:13">
      <c r="A9" s="5"/>
      <c r="B9" s="6"/>
      <c r="C9" s="7" t="s">
        <v>5</v>
      </c>
      <c r="D9" s="7" t="s">
        <v>6</v>
      </c>
      <c r="E9" s="8" t="s">
        <v>7</v>
      </c>
      <c r="F9" s="9" t="s">
        <v>8</v>
      </c>
      <c r="G9" s="8" t="s">
        <v>7</v>
      </c>
      <c r="H9" s="9" t="s">
        <v>8</v>
      </c>
      <c r="I9" s="8" t="s">
        <v>7</v>
      </c>
      <c r="J9" s="9" t="s">
        <v>8</v>
      </c>
      <c r="K9" s="10" t="s">
        <v>7</v>
      </c>
      <c r="L9" s="9" t="s">
        <v>8</v>
      </c>
      <c r="M9" s="11"/>
    </row>
    <row r="10" spans="1:13" ht="13.5" thickBot="1">
      <c r="A10" s="12" t="s">
        <v>9</v>
      </c>
      <c r="B10" s="13"/>
      <c r="C10" s="14" t="s">
        <v>10</v>
      </c>
      <c r="D10" s="14" t="s">
        <v>11</v>
      </c>
      <c r="E10" s="15" t="s">
        <v>12</v>
      </c>
      <c r="F10" s="16" t="s">
        <v>12</v>
      </c>
      <c r="G10" s="15" t="s">
        <v>12</v>
      </c>
      <c r="H10" s="16" t="s">
        <v>12</v>
      </c>
      <c r="I10" s="15" t="s">
        <v>12</v>
      </c>
      <c r="J10" s="16" t="s">
        <v>12</v>
      </c>
      <c r="K10" s="17" t="s">
        <v>12</v>
      </c>
      <c r="L10" s="16" t="s">
        <v>12</v>
      </c>
      <c r="M10" s="11"/>
    </row>
    <row r="11" spans="1:13">
      <c r="A11" s="18" t="s">
        <v>13</v>
      </c>
      <c r="B11" s="6"/>
      <c r="C11" s="7"/>
      <c r="D11" s="7"/>
      <c r="E11" s="8"/>
      <c r="F11" s="9"/>
      <c r="G11" s="8"/>
      <c r="H11" s="9"/>
      <c r="I11" s="8"/>
      <c r="J11" s="9"/>
      <c r="K11" s="10"/>
      <c r="L11" s="9"/>
      <c r="M11" s="11"/>
    </row>
    <row r="12" spans="1:13" ht="14.25">
      <c r="A12" s="19"/>
      <c r="B12" s="20" t="s">
        <v>14</v>
      </c>
      <c r="C12" s="21" t="s">
        <v>15</v>
      </c>
      <c r="D12" s="22">
        <v>2</v>
      </c>
      <c r="E12" s="23">
        <v>120</v>
      </c>
      <c r="F12" s="24">
        <v>300</v>
      </c>
      <c r="G12" s="23">
        <v>1675.0776645682008</v>
      </c>
      <c r="H12" s="24">
        <v>2294.5582378275262</v>
      </c>
      <c r="I12" s="23">
        <v>1257.8114939489469</v>
      </c>
      <c r="J12" s="24">
        <v>1384.1895794032769</v>
      </c>
      <c r="K12" s="25">
        <v>5327.7563508914936</v>
      </c>
      <c r="L12" s="24">
        <v>8752.9940705481022</v>
      </c>
      <c r="M12" s="11"/>
    </row>
    <row r="13" spans="1:13" ht="15" thickBot="1">
      <c r="A13" s="26"/>
      <c r="B13" s="27" t="s">
        <v>16</v>
      </c>
      <c r="C13" s="28" t="s">
        <v>15</v>
      </c>
      <c r="D13" s="29">
        <v>2</v>
      </c>
      <c r="E13" s="30">
        <v>124</v>
      </c>
      <c r="F13" s="31">
        <v>301</v>
      </c>
      <c r="G13" s="30">
        <v>1550.3423645620451</v>
      </c>
      <c r="H13" s="31">
        <v>2154.8060780199107</v>
      </c>
      <c r="I13" s="30">
        <v>1192.6244590162114</v>
      </c>
      <c r="J13" s="31">
        <v>1401.2740465301254</v>
      </c>
      <c r="K13" s="32">
        <v>4774.5019917591762</v>
      </c>
      <c r="L13" s="31">
        <v>8581.6421762336649</v>
      </c>
      <c r="M13" s="11"/>
    </row>
    <row r="14" spans="1:13">
      <c r="A14" s="18" t="s">
        <v>17</v>
      </c>
      <c r="B14" s="6"/>
      <c r="C14" s="7"/>
      <c r="D14" s="33"/>
      <c r="E14" s="8"/>
      <c r="F14" s="9"/>
      <c r="G14" s="8"/>
      <c r="H14" s="9"/>
      <c r="I14" s="8"/>
      <c r="J14" s="9"/>
      <c r="K14" s="10"/>
      <c r="L14" s="9"/>
      <c r="M14" s="11"/>
    </row>
    <row r="15" spans="1:13">
      <c r="A15" s="19"/>
      <c r="B15" s="34" t="s">
        <v>18</v>
      </c>
      <c r="C15" s="21" t="s">
        <v>19</v>
      </c>
      <c r="D15" s="22">
        <v>2</v>
      </c>
      <c r="E15" s="23">
        <v>231</v>
      </c>
      <c r="F15" s="24">
        <v>290</v>
      </c>
      <c r="G15" s="23">
        <v>1863.9335548275988</v>
      </c>
      <c r="H15" s="24">
        <v>2267.4638362081018</v>
      </c>
      <c r="I15" s="23">
        <v>1311.6787184251</v>
      </c>
      <c r="J15" s="24">
        <v>1367.4331848596971</v>
      </c>
      <c r="K15" s="25">
        <v>6461.3646954253409</v>
      </c>
      <c r="L15" s="24">
        <v>8545.4815217693777</v>
      </c>
      <c r="M15" s="11"/>
    </row>
    <row r="16" spans="1:13">
      <c r="A16" s="35"/>
      <c r="B16" s="27" t="s">
        <v>20</v>
      </c>
      <c r="C16" s="28" t="s">
        <v>21</v>
      </c>
      <c r="D16" s="29">
        <v>2</v>
      </c>
      <c r="E16" s="30">
        <v>62</v>
      </c>
      <c r="F16" s="31">
        <v>274</v>
      </c>
      <c r="G16" s="30">
        <v>1428.1555884245358</v>
      </c>
      <c r="H16" s="31">
        <v>2422.4041373401637</v>
      </c>
      <c r="I16" s="30">
        <v>1078.0493632299599</v>
      </c>
      <c r="J16" s="31">
        <v>1365.3436311475398</v>
      </c>
      <c r="K16" s="32">
        <v>3567.1365696997182</v>
      </c>
      <c r="L16" s="31">
        <v>8769.6734385847139</v>
      </c>
      <c r="M16" s="11"/>
    </row>
    <row r="17" spans="1:13">
      <c r="A17" s="19"/>
      <c r="B17" s="36" t="s">
        <v>22</v>
      </c>
      <c r="C17" s="28" t="s">
        <v>15</v>
      </c>
      <c r="D17" s="29">
        <v>1</v>
      </c>
      <c r="E17" s="30">
        <v>140</v>
      </c>
      <c r="F17" s="31">
        <v>393</v>
      </c>
      <c r="G17" s="30">
        <v>1952.0323348490979</v>
      </c>
      <c r="H17" s="31">
        <v>2912.9954292004513</v>
      </c>
      <c r="I17" s="30">
        <v>1294.784189604522</v>
      </c>
      <c r="J17" s="31">
        <v>1651.2966600739589</v>
      </c>
      <c r="K17" s="32">
        <v>6306.0895427219803</v>
      </c>
      <c r="L17" s="31">
        <v>12192.265629900692</v>
      </c>
      <c r="M17" s="11"/>
    </row>
    <row r="18" spans="1:13">
      <c r="A18" s="35"/>
      <c r="B18" s="27" t="s">
        <v>23</v>
      </c>
      <c r="C18" s="28" t="s">
        <v>15</v>
      </c>
      <c r="D18" s="29">
        <v>3</v>
      </c>
      <c r="E18" s="30">
        <v>67</v>
      </c>
      <c r="F18" s="31">
        <v>193</v>
      </c>
      <c r="G18" s="30">
        <v>1138.6134316952669</v>
      </c>
      <c r="H18" s="31">
        <v>1399.9901758152837</v>
      </c>
      <c r="I18" s="30">
        <v>1057.9442635035539</v>
      </c>
      <c r="J18" s="31">
        <v>1090.9247543216584</v>
      </c>
      <c r="K18" s="32">
        <v>3280.4891813501108</v>
      </c>
      <c r="L18" s="31">
        <v>4820.1225782180909</v>
      </c>
      <c r="M18" s="11"/>
    </row>
    <row r="19" spans="1:13">
      <c r="A19" s="19"/>
      <c r="B19" s="36" t="s">
        <v>24</v>
      </c>
      <c r="C19" s="28" t="s">
        <v>19</v>
      </c>
      <c r="D19" s="29">
        <v>1</v>
      </c>
      <c r="E19" s="30">
        <v>293</v>
      </c>
      <c r="F19" s="31">
        <v>391</v>
      </c>
      <c r="G19" s="30">
        <v>2183.6253228117089</v>
      </c>
      <c r="H19" s="31">
        <v>2891.2388694186602</v>
      </c>
      <c r="I19" s="30">
        <v>1413.6936728876599</v>
      </c>
      <c r="J19" s="31">
        <v>1650.6708861640761</v>
      </c>
      <c r="K19" s="32">
        <v>7927.7258549769913</v>
      </c>
      <c r="L19" s="31">
        <v>12081.586965492628</v>
      </c>
      <c r="M19" s="11"/>
    </row>
    <row r="20" spans="1:13">
      <c r="A20" s="35"/>
      <c r="B20" s="27" t="s">
        <v>25</v>
      </c>
      <c r="C20" s="28" t="s">
        <v>19</v>
      </c>
      <c r="D20" s="29">
        <v>3</v>
      </c>
      <c r="E20" s="30">
        <v>151</v>
      </c>
      <c r="F20" s="31">
        <v>187</v>
      </c>
      <c r="G20" s="30">
        <v>1315.1321365730187</v>
      </c>
      <c r="H20" s="31">
        <v>1398.768522432908</v>
      </c>
      <c r="I20" s="30">
        <v>1107.8798399131699</v>
      </c>
      <c r="J20" s="31">
        <v>1087.6082851612553</v>
      </c>
      <c r="K20" s="32">
        <v>4316.3467741890709</v>
      </c>
      <c r="L20" s="31">
        <v>4805.7109354629656</v>
      </c>
      <c r="M20" s="11"/>
    </row>
    <row r="21" spans="1:13">
      <c r="A21" s="19"/>
      <c r="B21" s="36" t="s">
        <v>26</v>
      </c>
      <c r="C21" s="28" t="s">
        <v>21</v>
      </c>
      <c r="D21" s="29">
        <v>1</v>
      </c>
      <c r="E21" s="30">
        <v>63</v>
      </c>
      <c r="F21" s="31">
        <v>371</v>
      </c>
      <c r="G21" s="30">
        <v>1428.9232731639945</v>
      </c>
      <c r="H21" s="31">
        <v>2716.4935591597227</v>
      </c>
      <c r="I21" s="30">
        <v>1078.9484437905483</v>
      </c>
      <c r="J21" s="31">
        <v>1621.6452887049304</v>
      </c>
      <c r="K21" s="32">
        <v>3573.1981446736672</v>
      </c>
      <c r="L21" s="31">
        <v>11206.214756884301</v>
      </c>
      <c r="M21" s="11"/>
    </row>
    <row r="22" spans="1:13" ht="13.5" thickBot="1">
      <c r="A22" s="37"/>
      <c r="B22" s="38" t="s">
        <v>27</v>
      </c>
      <c r="C22" s="39" t="s">
        <v>21</v>
      </c>
      <c r="D22" s="40">
        <v>3</v>
      </c>
      <c r="E22" s="41">
        <v>43</v>
      </c>
      <c r="F22" s="42">
        <v>169</v>
      </c>
      <c r="G22" s="41">
        <v>1006.1748416408963</v>
      </c>
      <c r="H22" s="42">
        <v>1362.2680773421603</v>
      </c>
      <c r="I22" s="41">
        <v>1032.655816162126</v>
      </c>
      <c r="J22" s="42">
        <v>1085.4807126005351</v>
      </c>
      <c r="K22" s="43">
        <v>2636.2443983600433</v>
      </c>
      <c r="L22" s="42">
        <v>4578.4448372718289</v>
      </c>
      <c r="M22" s="11"/>
    </row>
    <row r="23" spans="1:13" ht="13.5" thickBot="1"/>
    <row r="24" spans="1:13" ht="16.5" thickBot="1">
      <c r="A24" s="1" t="s">
        <v>28</v>
      </c>
      <c r="B24" s="2"/>
      <c r="C24" s="2"/>
      <c r="D24" s="3"/>
      <c r="E24" s="70" t="s">
        <v>1</v>
      </c>
      <c r="F24" s="71"/>
      <c r="G24" s="70" t="s">
        <v>2</v>
      </c>
      <c r="H24" s="71"/>
      <c r="I24" s="70" t="s">
        <v>3</v>
      </c>
      <c r="J24" s="71"/>
      <c r="K24" s="72" t="s">
        <v>4</v>
      </c>
      <c r="L24" s="71"/>
    </row>
    <row r="25" spans="1:13">
      <c r="A25" s="5"/>
      <c r="B25" s="6"/>
      <c r="C25" s="7" t="s">
        <v>5</v>
      </c>
      <c r="D25" s="7" t="s">
        <v>6</v>
      </c>
      <c r="E25" s="8" t="s">
        <v>7</v>
      </c>
      <c r="F25" s="9" t="s">
        <v>8</v>
      </c>
      <c r="G25" s="8" t="s">
        <v>7</v>
      </c>
      <c r="H25" s="9" t="s">
        <v>8</v>
      </c>
      <c r="I25" s="8" t="s">
        <v>7</v>
      </c>
      <c r="J25" s="9" t="s">
        <v>8</v>
      </c>
      <c r="K25" s="10" t="s">
        <v>7</v>
      </c>
      <c r="L25" s="9" t="s">
        <v>8</v>
      </c>
    </row>
    <row r="26" spans="1:13" ht="13.5" thickBot="1">
      <c r="A26" s="12" t="s">
        <v>9</v>
      </c>
      <c r="B26" s="13"/>
      <c r="C26" s="14" t="s">
        <v>10</v>
      </c>
      <c r="D26" s="14" t="s">
        <v>11</v>
      </c>
      <c r="E26" s="15" t="s">
        <v>12</v>
      </c>
      <c r="F26" s="16" t="s">
        <v>12</v>
      </c>
      <c r="G26" s="15" t="s">
        <v>12</v>
      </c>
      <c r="H26" s="16" t="s">
        <v>12</v>
      </c>
      <c r="I26" s="15" t="s">
        <v>12</v>
      </c>
      <c r="J26" s="16" t="s">
        <v>12</v>
      </c>
      <c r="K26" s="17" t="s">
        <v>12</v>
      </c>
      <c r="L26" s="16" t="s">
        <v>12</v>
      </c>
    </row>
    <row r="27" spans="1:13">
      <c r="A27" s="18" t="s">
        <v>13</v>
      </c>
      <c r="B27" s="6"/>
      <c r="C27" s="7"/>
      <c r="D27" s="7"/>
      <c r="E27" s="8"/>
      <c r="F27" s="9"/>
      <c r="G27" s="8"/>
      <c r="H27" s="9"/>
      <c r="I27" s="8"/>
      <c r="J27" s="9"/>
      <c r="K27" s="10"/>
      <c r="L27" s="9"/>
    </row>
    <row r="28" spans="1:13" ht="14.25">
      <c r="A28" s="19"/>
      <c r="B28" s="20" t="s">
        <v>14</v>
      </c>
      <c r="C28" s="21" t="s">
        <v>15</v>
      </c>
      <c r="D28" s="22">
        <v>2</v>
      </c>
      <c r="E28" s="23">
        <v>29</v>
      </c>
      <c r="F28" s="24">
        <v>33</v>
      </c>
      <c r="G28" s="23">
        <v>790.42796638538732</v>
      </c>
      <c r="H28" s="24">
        <v>1163.7690307325304</v>
      </c>
      <c r="I28" s="23">
        <v>583.57285486917374</v>
      </c>
      <c r="J28" s="24">
        <v>625.27531490361878</v>
      </c>
      <c r="K28" s="25">
        <v>1719.9323489953154</v>
      </c>
      <c r="L28" s="24">
        <v>3165.4875848511101</v>
      </c>
    </row>
    <row r="29" spans="1:13" ht="15" thickBot="1">
      <c r="A29" s="26"/>
      <c r="B29" s="27" t="s">
        <v>16</v>
      </c>
      <c r="C29" s="28" t="s">
        <v>15</v>
      </c>
      <c r="D29" s="29">
        <v>2</v>
      </c>
      <c r="E29" s="30">
        <v>31</v>
      </c>
      <c r="F29" s="31">
        <v>31</v>
      </c>
      <c r="G29" s="30">
        <v>770.46219820683518</v>
      </c>
      <c r="H29" s="31">
        <v>1023.7038027994736</v>
      </c>
      <c r="I29" s="30">
        <v>587.08238257880191</v>
      </c>
      <c r="J29" s="31">
        <v>642.14735217238569</v>
      </c>
      <c r="K29" s="32">
        <v>1749.3385687860298</v>
      </c>
      <c r="L29" s="31">
        <v>2991.6289804958315</v>
      </c>
    </row>
    <row r="30" spans="1:13">
      <c r="A30" s="18" t="s">
        <v>17</v>
      </c>
      <c r="B30" s="6"/>
      <c r="C30" s="7"/>
      <c r="D30" s="33"/>
      <c r="E30" s="8"/>
      <c r="F30" s="9"/>
      <c r="G30" s="8"/>
      <c r="H30" s="9"/>
      <c r="I30" s="8"/>
      <c r="J30" s="9"/>
      <c r="K30" s="10"/>
      <c r="L30" s="9"/>
    </row>
    <row r="31" spans="1:13">
      <c r="A31" s="19"/>
      <c r="B31" s="34" t="s">
        <v>18</v>
      </c>
      <c r="C31" s="21" t="s">
        <v>19</v>
      </c>
      <c r="D31" s="22">
        <v>2</v>
      </c>
      <c r="E31" s="23">
        <v>37</v>
      </c>
      <c r="F31" s="24">
        <v>33</v>
      </c>
      <c r="G31" s="23">
        <v>815.5635181612422</v>
      </c>
      <c r="H31" s="24">
        <v>1163.7690307325304</v>
      </c>
      <c r="I31" s="23">
        <v>604.11394665212163</v>
      </c>
      <c r="J31" s="24">
        <v>625.27531490361878</v>
      </c>
      <c r="K31" s="25">
        <v>1823.5550285547172</v>
      </c>
      <c r="L31" s="24">
        <v>3165.4875848511101</v>
      </c>
    </row>
    <row r="32" spans="1:13">
      <c r="A32" s="35"/>
      <c r="B32" s="27" t="s">
        <v>20</v>
      </c>
      <c r="C32" s="28" t="s">
        <v>21</v>
      </c>
      <c r="D32" s="29">
        <v>2</v>
      </c>
      <c r="E32" s="30">
        <v>31</v>
      </c>
      <c r="F32" s="31">
        <v>32</v>
      </c>
      <c r="G32" s="30">
        <v>951.24290554592869</v>
      </c>
      <c r="H32" s="31">
        <v>1330.9322930812023</v>
      </c>
      <c r="I32" s="30">
        <v>584.99230989465264</v>
      </c>
      <c r="J32" s="31">
        <v>626.81816528636716</v>
      </c>
      <c r="K32" s="32">
        <v>2140.5391862764204</v>
      </c>
      <c r="L32" s="31">
        <v>3577.8565475911428</v>
      </c>
    </row>
    <row r="33" spans="1:12">
      <c r="A33" s="19"/>
      <c r="B33" s="36" t="s">
        <v>22</v>
      </c>
      <c r="C33" s="28" t="s">
        <v>15</v>
      </c>
      <c r="D33" s="29">
        <v>1</v>
      </c>
      <c r="E33" s="30">
        <v>31</v>
      </c>
      <c r="F33" s="31">
        <v>42</v>
      </c>
      <c r="G33" s="30">
        <v>981.86977556590375</v>
      </c>
      <c r="H33" s="31">
        <v>1622.4524646260188</v>
      </c>
      <c r="I33" s="30">
        <v>583.57285486917374</v>
      </c>
      <c r="J33" s="31">
        <v>772.03262754577406</v>
      </c>
      <c r="K33" s="32">
        <v>2171.9149198501286</v>
      </c>
      <c r="L33" s="31">
        <v>5235.6661474734237</v>
      </c>
    </row>
    <row r="34" spans="1:12">
      <c r="A34" s="35"/>
      <c r="B34" s="27" t="s">
        <v>23</v>
      </c>
      <c r="C34" s="28" t="s">
        <v>15</v>
      </c>
      <c r="D34" s="29">
        <v>3</v>
      </c>
      <c r="E34" s="30">
        <v>25</v>
      </c>
      <c r="F34" s="31">
        <v>27</v>
      </c>
      <c r="G34" s="30">
        <v>705.44469763619452</v>
      </c>
      <c r="H34" s="31">
        <v>791.02969578685349</v>
      </c>
      <c r="I34" s="30">
        <v>583.57285486917374</v>
      </c>
      <c r="J34" s="31">
        <v>569.32351625405602</v>
      </c>
      <c r="K34" s="32">
        <v>1519.5910989365543</v>
      </c>
      <c r="L34" s="31">
        <v>1617.3556363308351</v>
      </c>
    </row>
    <row r="35" spans="1:12">
      <c r="A35" s="19"/>
      <c r="B35" s="36" t="s">
        <v>24</v>
      </c>
      <c r="C35" s="28" t="s">
        <v>19</v>
      </c>
      <c r="D35" s="29">
        <v>1</v>
      </c>
      <c r="E35" s="30">
        <v>39</v>
      </c>
      <c r="F35" s="31">
        <v>42</v>
      </c>
      <c r="G35" s="30">
        <v>1007.0053273417586</v>
      </c>
      <c r="H35" s="31">
        <v>1622.4524646260188</v>
      </c>
      <c r="I35" s="30">
        <v>604.11394665212163</v>
      </c>
      <c r="J35" s="31">
        <v>772.03262754577406</v>
      </c>
      <c r="K35" s="32">
        <v>2275.5375994095302</v>
      </c>
      <c r="L35" s="31">
        <v>5235.6661474734237</v>
      </c>
    </row>
    <row r="36" spans="1:12">
      <c r="A36" s="35"/>
      <c r="B36" s="27" t="s">
        <v>25</v>
      </c>
      <c r="C36" s="28" t="s">
        <v>19</v>
      </c>
      <c r="D36" s="29">
        <v>3</v>
      </c>
      <c r="E36" s="30">
        <v>33</v>
      </c>
      <c r="F36" s="31">
        <v>27</v>
      </c>
      <c r="G36" s="30">
        <v>730.5802494120494</v>
      </c>
      <c r="H36" s="31">
        <v>791.02969578685349</v>
      </c>
      <c r="I36" s="30">
        <v>604.11394665212163</v>
      </c>
      <c r="J36" s="31">
        <v>569.32351625405602</v>
      </c>
      <c r="K36" s="32">
        <v>1623.2137784959566</v>
      </c>
      <c r="L36" s="31">
        <v>1617.3556363308351</v>
      </c>
    </row>
    <row r="37" spans="1:12">
      <c r="A37" s="19"/>
      <c r="B37" s="36" t="s">
        <v>26</v>
      </c>
      <c r="C37" s="28" t="s">
        <v>21</v>
      </c>
      <c r="D37" s="29">
        <v>1</v>
      </c>
      <c r="E37" s="30">
        <v>31</v>
      </c>
      <c r="F37" s="31">
        <v>38</v>
      </c>
      <c r="G37" s="30">
        <v>951.24290554592869</v>
      </c>
      <c r="H37" s="31">
        <v>1395.9064907484067</v>
      </c>
      <c r="I37" s="30">
        <v>584.99230989465264</v>
      </c>
      <c r="J37" s="31">
        <v>746.71000393820816</v>
      </c>
      <c r="K37" s="32">
        <v>2140.5391862764204</v>
      </c>
      <c r="L37" s="31">
        <v>4397.9577336653529</v>
      </c>
    </row>
    <row r="38" spans="1:12" ht="13.5" thickBot="1">
      <c r="A38" s="37"/>
      <c r="B38" s="38" t="s">
        <v>27</v>
      </c>
      <c r="C38" s="39" t="s">
        <v>21</v>
      </c>
      <c r="D38" s="40">
        <v>3</v>
      </c>
      <c r="E38" s="41">
        <v>24</v>
      </c>
      <c r="F38" s="42">
        <v>24</v>
      </c>
      <c r="G38" s="41">
        <v>660.78693521621938</v>
      </c>
      <c r="H38" s="42">
        <v>766.75114895500917</v>
      </c>
      <c r="I38" s="41">
        <v>583.57285486917374</v>
      </c>
      <c r="J38" s="42">
        <v>570.8663666368044</v>
      </c>
      <c r="K38" s="43">
        <v>1446.3476110921108</v>
      </c>
      <c r="L38" s="42">
        <v>1577.7420282160551</v>
      </c>
    </row>
    <row r="39" spans="1:12" ht="13.5" thickBot="1"/>
    <row r="40" spans="1:12" ht="16.5" thickBot="1">
      <c r="A40" s="1" t="s">
        <v>29</v>
      </c>
      <c r="B40" s="2"/>
      <c r="C40" s="2"/>
      <c r="D40" s="3"/>
      <c r="E40" s="70" t="s">
        <v>1</v>
      </c>
      <c r="F40" s="71"/>
      <c r="G40" s="70" t="s">
        <v>2</v>
      </c>
      <c r="H40" s="71"/>
      <c r="I40" s="70" t="s">
        <v>3</v>
      </c>
      <c r="J40" s="71"/>
      <c r="K40" s="72" t="s">
        <v>4</v>
      </c>
      <c r="L40" s="71"/>
    </row>
    <row r="41" spans="1:12">
      <c r="A41" s="5"/>
      <c r="B41" s="6"/>
      <c r="C41" s="7" t="s">
        <v>5</v>
      </c>
      <c r="D41" s="7" t="s">
        <v>6</v>
      </c>
      <c r="E41" s="8" t="s">
        <v>7</v>
      </c>
      <c r="F41" s="9" t="s">
        <v>8</v>
      </c>
      <c r="G41" s="8" t="s">
        <v>7</v>
      </c>
      <c r="H41" s="9" t="s">
        <v>8</v>
      </c>
      <c r="I41" s="8" t="s">
        <v>7</v>
      </c>
      <c r="J41" s="9" t="s">
        <v>8</v>
      </c>
      <c r="K41" s="10" t="s">
        <v>7</v>
      </c>
      <c r="L41" s="9" t="s">
        <v>8</v>
      </c>
    </row>
    <row r="42" spans="1:12" ht="13.5" thickBot="1">
      <c r="A42" s="12" t="s">
        <v>9</v>
      </c>
      <c r="B42" s="13"/>
      <c r="C42" s="14" t="s">
        <v>10</v>
      </c>
      <c r="D42" s="14" t="s">
        <v>11</v>
      </c>
      <c r="E42" s="15" t="s">
        <v>12</v>
      </c>
      <c r="F42" s="16" t="s">
        <v>12</v>
      </c>
      <c r="G42" s="15" t="s">
        <v>12</v>
      </c>
      <c r="H42" s="16" t="s">
        <v>12</v>
      </c>
      <c r="I42" s="15" t="s">
        <v>12</v>
      </c>
      <c r="J42" s="16" t="s">
        <v>12</v>
      </c>
      <c r="K42" s="17" t="s">
        <v>12</v>
      </c>
      <c r="L42" s="16" t="s">
        <v>12</v>
      </c>
    </row>
    <row r="43" spans="1:12">
      <c r="A43" s="18" t="s">
        <v>13</v>
      </c>
      <c r="B43" s="6"/>
      <c r="C43" s="7"/>
      <c r="D43" s="7"/>
      <c r="E43" s="8"/>
      <c r="F43" s="9"/>
      <c r="G43" s="8"/>
      <c r="H43" s="9"/>
      <c r="I43" s="8"/>
      <c r="J43" s="9"/>
      <c r="K43" s="10"/>
      <c r="L43" s="9"/>
    </row>
    <row r="44" spans="1:12" ht="14.25">
      <c r="A44" s="19"/>
      <c r="B44" s="20" t="s">
        <v>14</v>
      </c>
      <c r="C44" s="21" t="s">
        <v>15</v>
      </c>
      <c r="D44" s="22">
        <f>D12</f>
        <v>2</v>
      </c>
      <c r="E44" s="23">
        <f>E12-E28</f>
        <v>91</v>
      </c>
      <c r="F44" s="24">
        <f t="shared" ref="F44:L44" si="0">F12-F28</f>
        <v>267</v>
      </c>
      <c r="G44" s="23">
        <f t="shared" si="0"/>
        <v>884.64969818281349</v>
      </c>
      <c r="H44" s="24">
        <f t="shared" si="0"/>
        <v>1130.7892070949958</v>
      </c>
      <c r="I44" s="23">
        <f t="shared" si="0"/>
        <v>674.23863907977318</v>
      </c>
      <c r="J44" s="24">
        <f t="shared" si="0"/>
        <v>758.91426449965809</v>
      </c>
      <c r="K44" s="25">
        <f t="shared" si="0"/>
        <v>3607.8240018961783</v>
      </c>
      <c r="L44" s="24">
        <f t="shared" si="0"/>
        <v>5587.5064856969921</v>
      </c>
    </row>
    <row r="45" spans="1:12" ht="15" thickBot="1">
      <c r="A45" s="26"/>
      <c r="B45" s="27" t="s">
        <v>16</v>
      </c>
      <c r="C45" s="28" t="s">
        <v>15</v>
      </c>
      <c r="D45" s="29">
        <f t="shared" ref="D45:D54" si="1">D13</f>
        <v>2</v>
      </c>
      <c r="E45" s="30">
        <f t="shared" ref="E45:L45" si="2">E13-E29</f>
        <v>93</v>
      </c>
      <c r="F45" s="31">
        <f t="shared" si="2"/>
        <v>270</v>
      </c>
      <c r="G45" s="30">
        <f t="shared" si="2"/>
        <v>779.88016635520989</v>
      </c>
      <c r="H45" s="31">
        <f t="shared" si="2"/>
        <v>1131.1022752204371</v>
      </c>
      <c r="I45" s="30">
        <f t="shared" si="2"/>
        <v>605.54207643740949</v>
      </c>
      <c r="J45" s="31">
        <f t="shared" si="2"/>
        <v>759.12669435773967</v>
      </c>
      <c r="K45" s="32">
        <f t="shared" si="2"/>
        <v>3025.1634229731462</v>
      </c>
      <c r="L45" s="31">
        <f t="shared" si="2"/>
        <v>5590.0131957378335</v>
      </c>
    </row>
    <row r="46" spans="1:12">
      <c r="A46" s="18" t="s">
        <v>17</v>
      </c>
      <c r="B46" s="6"/>
      <c r="C46" s="7"/>
      <c r="D46" s="33"/>
      <c r="E46" s="8"/>
      <c r="F46" s="9"/>
      <c r="G46" s="8"/>
      <c r="H46" s="9"/>
      <c r="I46" s="8"/>
      <c r="J46" s="9"/>
      <c r="K46" s="10"/>
      <c r="L46" s="9"/>
    </row>
    <row r="47" spans="1:12">
      <c r="A47" s="19"/>
      <c r="B47" s="34" t="s">
        <v>18</v>
      </c>
      <c r="C47" s="21" t="s">
        <v>19</v>
      </c>
      <c r="D47" s="22">
        <f t="shared" si="1"/>
        <v>2</v>
      </c>
      <c r="E47" s="23">
        <f t="shared" ref="E47:L54" si="3">E15-E31</f>
        <v>194</v>
      </c>
      <c r="F47" s="24">
        <f t="shared" si="3"/>
        <v>257</v>
      </c>
      <c r="G47" s="23">
        <f t="shared" si="3"/>
        <v>1048.3700366663566</v>
      </c>
      <c r="H47" s="24">
        <f t="shared" si="3"/>
        <v>1103.6948054755715</v>
      </c>
      <c r="I47" s="23">
        <f t="shared" si="3"/>
        <v>707.56477177297836</v>
      </c>
      <c r="J47" s="24">
        <f t="shared" si="3"/>
        <v>742.15786995607834</v>
      </c>
      <c r="K47" s="25">
        <f t="shared" si="3"/>
        <v>4637.8096668706239</v>
      </c>
      <c r="L47" s="24">
        <f t="shared" si="3"/>
        <v>5379.9939369182675</v>
      </c>
    </row>
    <row r="48" spans="1:12">
      <c r="A48" s="35"/>
      <c r="B48" s="27" t="s">
        <v>20</v>
      </c>
      <c r="C48" s="28" t="s">
        <v>21</v>
      </c>
      <c r="D48" s="29">
        <f t="shared" si="1"/>
        <v>2</v>
      </c>
      <c r="E48" s="30">
        <f t="shared" si="3"/>
        <v>31</v>
      </c>
      <c r="F48" s="31">
        <f t="shared" si="3"/>
        <v>242</v>
      </c>
      <c r="G48" s="30">
        <f t="shared" si="3"/>
        <v>476.91268287860714</v>
      </c>
      <c r="H48" s="31">
        <f t="shared" si="3"/>
        <v>1091.4718442589615</v>
      </c>
      <c r="I48" s="30">
        <f t="shared" si="3"/>
        <v>493.05705333530727</v>
      </c>
      <c r="J48" s="31">
        <f t="shared" si="3"/>
        <v>738.52546586117262</v>
      </c>
      <c r="K48" s="32">
        <f t="shared" si="3"/>
        <v>1426.5973834232977</v>
      </c>
      <c r="L48" s="31">
        <f t="shared" si="3"/>
        <v>5191.8168909935712</v>
      </c>
    </row>
    <row r="49" spans="1:12">
      <c r="A49" s="19"/>
      <c r="B49" s="36" t="s">
        <v>22</v>
      </c>
      <c r="C49" s="28" t="s">
        <v>15</v>
      </c>
      <c r="D49" s="29">
        <f t="shared" si="1"/>
        <v>1</v>
      </c>
      <c r="E49" s="30">
        <f t="shared" si="3"/>
        <v>109</v>
      </c>
      <c r="F49" s="31">
        <f t="shared" si="3"/>
        <v>351</v>
      </c>
      <c r="G49" s="30">
        <f t="shared" si="3"/>
        <v>970.16255928319413</v>
      </c>
      <c r="H49" s="31">
        <f t="shared" si="3"/>
        <v>1290.5429645744325</v>
      </c>
      <c r="I49" s="30">
        <f t="shared" si="3"/>
        <v>711.21133473534826</v>
      </c>
      <c r="J49" s="31">
        <f t="shared" si="3"/>
        <v>879.26403252818488</v>
      </c>
      <c r="K49" s="32">
        <f t="shared" si="3"/>
        <v>4134.1746228718512</v>
      </c>
      <c r="L49" s="31">
        <f t="shared" si="3"/>
        <v>6956.5994824272684</v>
      </c>
    </row>
    <row r="50" spans="1:12">
      <c r="A50" s="35"/>
      <c r="B50" s="27" t="s">
        <v>23</v>
      </c>
      <c r="C50" s="28" t="s">
        <v>15</v>
      </c>
      <c r="D50" s="29">
        <f t="shared" si="1"/>
        <v>3</v>
      </c>
      <c r="E50" s="30">
        <f t="shared" si="3"/>
        <v>42</v>
      </c>
      <c r="F50" s="31">
        <f t="shared" si="3"/>
        <v>166</v>
      </c>
      <c r="G50" s="30">
        <f t="shared" si="3"/>
        <v>433.16873405907234</v>
      </c>
      <c r="H50" s="31">
        <f t="shared" si="3"/>
        <v>608.9604800284302</v>
      </c>
      <c r="I50" s="30">
        <f t="shared" si="3"/>
        <v>474.37140863438015</v>
      </c>
      <c r="J50" s="31">
        <f t="shared" si="3"/>
        <v>521.60123806760237</v>
      </c>
      <c r="K50" s="32">
        <f t="shared" si="3"/>
        <v>1760.8980824135565</v>
      </c>
      <c r="L50" s="31">
        <f t="shared" si="3"/>
        <v>3202.7669418872556</v>
      </c>
    </row>
    <row r="51" spans="1:12">
      <c r="A51" s="19"/>
      <c r="B51" s="36" t="s">
        <v>24</v>
      </c>
      <c r="C51" s="28" t="s">
        <v>19</v>
      </c>
      <c r="D51" s="29">
        <f t="shared" si="1"/>
        <v>1</v>
      </c>
      <c r="E51" s="30">
        <f t="shared" si="3"/>
        <v>254</v>
      </c>
      <c r="F51" s="31">
        <f t="shared" si="3"/>
        <v>349</v>
      </c>
      <c r="G51" s="30">
        <f t="shared" si="3"/>
        <v>1176.6199954699503</v>
      </c>
      <c r="H51" s="31">
        <f t="shared" si="3"/>
        <v>1268.7864047926414</v>
      </c>
      <c r="I51" s="30">
        <f t="shared" si="3"/>
        <v>809.57972623553826</v>
      </c>
      <c r="J51" s="31">
        <f t="shared" si="3"/>
        <v>878.63825861830207</v>
      </c>
      <c r="K51" s="32">
        <f t="shared" si="3"/>
        <v>5652.1882555674611</v>
      </c>
      <c r="L51" s="31">
        <f t="shared" si="3"/>
        <v>6845.9208180192045</v>
      </c>
    </row>
    <row r="52" spans="1:12">
      <c r="A52" s="35"/>
      <c r="B52" s="27" t="s">
        <v>25</v>
      </c>
      <c r="C52" s="28" t="s">
        <v>19</v>
      </c>
      <c r="D52" s="29">
        <f t="shared" si="1"/>
        <v>3</v>
      </c>
      <c r="E52" s="30">
        <f t="shared" si="3"/>
        <v>118</v>
      </c>
      <c r="F52" s="31">
        <f t="shared" si="3"/>
        <v>160</v>
      </c>
      <c r="G52" s="30">
        <f t="shared" si="3"/>
        <v>584.55188716096927</v>
      </c>
      <c r="H52" s="31">
        <f t="shared" si="3"/>
        <v>607.73882664605446</v>
      </c>
      <c r="I52" s="30">
        <f t="shared" si="3"/>
        <v>503.76589326104829</v>
      </c>
      <c r="J52" s="31">
        <f t="shared" si="3"/>
        <v>518.28476890719924</v>
      </c>
      <c r="K52" s="32">
        <f t="shared" si="3"/>
        <v>2693.132995693114</v>
      </c>
      <c r="L52" s="31">
        <f t="shared" si="3"/>
        <v>3188.3552991321303</v>
      </c>
    </row>
    <row r="53" spans="1:12">
      <c r="A53" s="19"/>
      <c r="B53" s="36" t="s">
        <v>26</v>
      </c>
      <c r="C53" s="28" t="s">
        <v>21</v>
      </c>
      <c r="D53" s="29">
        <f t="shared" si="1"/>
        <v>1</v>
      </c>
      <c r="E53" s="30">
        <f t="shared" si="3"/>
        <v>32</v>
      </c>
      <c r="F53" s="31">
        <f t="shared" si="3"/>
        <v>333</v>
      </c>
      <c r="G53" s="30">
        <f t="shared" si="3"/>
        <v>477.68036761806582</v>
      </c>
      <c r="H53" s="31">
        <f t="shared" si="3"/>
        <v>1320.5870684113161</v>
      </c>
      <c r="I53" s="30">
        <f t="shared" si="3"/>
        <v>493.95613389589562</v>
      </c>
      <c r="J53" s="31">
        <f t="shared" si="3"/>
        <v>874.93528476672225</v>
      </c>
      <c r="K53" s="32">
        <f t="shared" si="3"/>
        <v>1432.6589583972468</v>
      </c>
      <c r="L53" s="31">
        <f t="shared" si="3"/>
        <v>6808.2570232189482</v>
      </c>
    </row>
    <row r="54" spans="1:12" ht="13.5" thickBot="1">
      <c r="A54" s="37"/>
      <c r="B54" s="38" t="s">
        <v>27</v>
      </c>
      <c r="C54" s="39" t="s">
        <v>21</v>
      </c>
      <c r="D54" s="40">
        <f t="shared" si="1"/>
        <v>3</v>
      </c>
      <c r="E54" s="41">
        <f t="shared" si="3"/>
        <v>19</v>
      </c>
      <c r="F54" s="42">
        <f t="shared" si="3"/>
        <v>145</v>
      </c>
      <c r="G54" s="41">
        <f t="shared" si="3"/>
        <v>345.38790642467688</v>
      </c>
      <c r="H54" s="42">
        <f t="shared" si="3"/>
        <v>595.5169283871511</v>
      </c>
      <c r="I54" s="41">
        <f t="shared" si="3"/>
        <v>449.08296129295229</v>
      </c>
      <c r="J54" s="42">
        <f t="shared" si="3"/>
        <v>514.61434596373067</v>
      </c>
      <c r="K54" s="43">
        <f t="shared" si="3"/>
        <v>1189.8967872679325</v>
      </c>
      <c r="L54" s="42">
        <f t="shared" si="3"/>
        <v>3000.7028090557737</v>
      </c>
    </row>
    <row r="70" spans="5:30" ht="13.5" thickBot="1">
      <c r="E70" s="44" t="s">
        <v>30</v>
      </c>
    </row>
    <row r="71" spans="5:30" ht="13.5" thickBot="1">
      <c r="E71" s="4" t="s">
        <v>31</v>
      </c>
      <c r="G71" s="4">
        <f>-'[10]1 High-noCO2-2yr'!C21-'[10]1 High-noCO2-2yr'!C50</f>
        <v>-30.964238210030949</v>
      </c>
      <c r="I71" s="4">
        <f>-'[10]1 High-noCO2-2yr'!D21-'[10]1 High-noCO2-2yr'!D50</f>
        <v>0</v>
      </c>
      <c r="K71" s="4">
        <f>-'[10]1 High-noCO2-2yr'!E21-'[10]1 High-noCO2-2yr'!E50</f>
        <v>-146.55005129655771</v>
      </c>
      <c r="Q71" s="67" t="s">
        <v>32</v>
      </c>
      <c r="R71" s="68"/>
      <c r="S71" s="69"/>
      <c r="T71" s="67" t="s">
        <v>33</v>
      </c>
      <c r="U71" s="68"/>
      <c r="V71" s="69"/>
      <c r="W71" s="67" t="s">
        <v>34</v>
      </c>
      <c r="X71" s="68"/>
      <c r="Y71" s="69"/>
    </row>
    <row r="72" spans="5:30" ht="13.5" thickBot="1">
      <c r="E72" s="4" t="s">
        <v>35</v>
      </c>
      <c r="G72" s="45">
        <f>T78*($AA$78+$AB$78)</f>
        <v>73.672292229819789</v>
      </c>
      <c r="I72" s="45">
        <f>U78*($AA$78+$AB$78)</f>
        <v>0</v>
      </c>
      <c r="K72" s="45">
        <f>V78*($AA$78+$AB$78)</f>
        <v>348.68218401437912</v>
      </c>
      <c r="Q72" s="46" t="s">
        <v>36</v>
      </c>
      <c r="R72" s="47" t="s">
        <v>37</v>
      </c>
      <c r="S72" s="48" t="s">
        <v>38</v>
      </c>
      <c r="T72" s="46" t="s">
        <v>36</v>
      </c>
      <c r="U72" s="47" t="s">
        <v>37</v>
      </c>
      <c r="V72" s="48" t="s">
        <v>38</v>
      </c>
      <c r="W72" s="46" t="s">
        <v>36</v>
      </c>
      <c r="X72" s="47" t="s">
        <v>37</v>
      </c>
      <c r="Y72" s="48" t="s">
        <v>38</v>
      </c>
    </row>
    <row r="73" spans="5:30">
      <c r="E73" s="44" t="s">
        <v>39</v>
      </c>
      <c r="G73" s="49">
        <f>SUM(G71:G72)</f>
        <v>42.70805401978884</v>
      </c>
      <c r="H73" s="49"/>
      <c r="I73" s="49">
        <f>SUM(I71:I72)</f>
        <v>0</v>
      </c>
      <c r="J73" s="49"/>
      <c r="K73" s="49">
        <f>SUM(K71:K72)</f>
        <v>202.13213271782141</v>
      </c>
      <c r="N73" s="50" t="s">
        <v>40</v>
      </c>
      <c r="O73" s="51"/>
      <c r="P73" s="52"/>
      <c r="Q73" s="53"/>
      <c r="R73" s="54"/>
      <c r="S73" s="55"/>
      <c r="T73" s="53"/>
      <c r="U73" s="54"/>
      <c r="V73" s="55"/>
      <c r="W73" s="53"/>
      <c r="X73" s="54"/>
      <c r="Y73" s="55"/>
      <c r="Z73" s="56" t="s">
        <v>41</v>
      </c>
      <c r="AA73" s="56" t="s">
        <v>42</v>
      </c>
      <c r="AB73" s="56" t="s">
        <v>43</v>
      </c>
    </row>
    <row r="74" spans="5:30">
      <c r="E74" s="44" t="s">
        <v>44</v>
      </c>
      <c r="N74" s="53"/>
      <c r="O74" s="54" t="s">
        <v>45</v>
      </c>
      <c r="P74" s="55" t="s">
        <v>46</v>
      </c>
      <c r="Q74" s="53">
        <v>9.8113207547169825</v>
      </c>
      <c r="R74" s="54">
        <v>14.339622641509434</v>
      </c>
      <c r="S74" s="55">
        <v>192.22641509433961</v>
      </c>
      <c r="T74" s="53">
        <v>0</v>
      </c>
      <c r="U74" s="54">
        <v>0</v>
      </c>
      <c r="V74" s="55">
        <v>192.22641509433961</v>
      </c>
      <c r="W74" s="53">
        <v>-9.8113207547169825</v>
      </c>
      <c r="X74" s="54">
        <v>-14.339622641509434</v>
      </c>
      <c r="Y74" s="55">
        <v>0</v>
      </c>
      <c r="Z74" s="57">
        <v>0.55884081704120003</v>
      </c>
      <c r="AA74" s="57">
        <v>0.37598879398445861</v>
      </c>
      <c r="AB74" s="57">
        <v>6.5170388974341381E-2</v>
      </c>
      <c r="AC74" s="49" t="s">
        <v>47</v>
      </c>
    </row>
    <row r="75" spans="5:30" ht="13.5" thickBot="1">
      <c r="E75" s="4" t="s">
        <v>31</v>
      </c>
      <c r="H75" s="4">
        <f>-Q77</f>
        <v>-17.469540518599807</v>
      </c>
      <c r="J75" s="4">
        <f>-R77</f>
        <v>-7.3756572001322329</v>
      </c>
      <c r="L75" s="4">
        <f>-S77</f>
        <v>-217.80360093439057</v>
      </c>
      <c r="N75" s="53"/>
      <c r="O75" s="54"/>
      <c r="P75" s="55"/>
      <c r="Q75" s="53"/>
      <c r="R75" s="54"/>
      <c r="S75" s="55"/>
      <c r="T75" s="53"/>
      <c r="U75" s="54"/>
      <c r="V75" s="55"/>
      <c r="W75" s="53"/>
      <c r="X75" s="54"/>
      <c r="Y75" s="55"/>
    </row>
    <row r="76" spans="5:30" ht="409.6">
      <c r="E76" s="4" t="s">
        <v>35</v>
      </c>
      <c r="H76" s="45">
        <f>T77</f>
        <v>0</v>
      </c>
      <c r="I76" s="45"/>
      <c r="J76" s="45">
        <f>U77</f>
        <v>0</v>
      </c>
      <c r="K76" s="45"/>
      <c r="L76" s="45">
        <f>V77</f>
        <v>217.80360093439057</v>
      </c>
      <c r="N76" s="50" t="s">
        <v>48</v>
      </c>
      <c r="O76" s="51"/>
      <c r="P76" s="52"/>
      <c r="Q76" s="58"/>
      <c r="R76" s="51"/>
      <c r="S76" s="52"/>
      <c r="T76" s="58"/>
      <c r="U76" s="51"/>
      <c r="V76" s="52"/>
      <c r="W76" s="58"/>
      <c r="X76" s="51"/>
      <c r="Y76" s="52"/>
      <c r="Z76" s="56" t="s">
        <v>49</v>
      </c>
      <c r="AA76" s="56" t="s">
        <v>50</v>
      </c>
      <c r="AB76" s="56" t="s">
        <v>51</v>
      </c>
    </row>
    <row r="77" spans="5:30" ht="409.6">
      <c r="E77" s="44" t="s">
        <v>39</v>
      </c>
      <c r="H77" s="49">
        <f>SUM(H75:H76)</f>
        <v>-17.469540518599807</v>
      </c>
      <c r="I77" s="49"/>
      <c r="J77" s="49">
        <f>SUM(J75:J76)</f>
        <v>-7.3756572001322329</v>
      </c>
      <c r="K77" s="49"/>
      <c r="L77" s="49">
        <f>SUM(L75:L76)</f>
        <v>0</v>
      </c>
      <c r="N77" s="53"/>
      <c r="O77" s="59">
        <v>203</v>
      </c>
      <c r="P77" s="60" t="s">
        <v>52</v>
      </c>
      <c r="Q77" s="53">
        <v>17.469540518599807</v>
      </c>
      <c r="R77" s="54">
        <v>7.3756572001322329</v>
      </c>
      <c r="S77" s="55">
        <v>217.80360093439057</v>
      </c>
      <c r="T77" s="53">
        <v>0</v>
      </c>
      <c r="U77" s="54">
        <v>0</v>
      </c>
      <c r="V77" s="55">
        <v>217.80360093439057</v>
      </c>
      <c r="W77" s="53">
        <v>-17.469540518599807</v>
      </c>
      <c r="X77" s="54">
        <v>-7.3756572001322329</v>
      </c>
      <c r="Y77" s="55">
        <v>0</v>
      </c>
      <c r="Z77" s="57">
        <v>3.7084852725528854E-2</v>
      </c>
      <c r="AA77" s="57">
        <v>0.5057349911389275</v>
      </c>
      <c r="AB77" s="57">
        <v>0.45718015613554369</v>
      </c>
      <c r="AC77" s="49" t="s">
        <v>47</v>
      </c>
    </row>
    <row r="78" spans="5:30">
      <c r="E78" s="44" t="s">
        <v>53</v>
      </c>
      <c r="N78" s="53"/>
      <c r="O78" s="61">
        <v>337</v>
      </c>
      <c r="P78" s="55" t="s">
        <v>54</v>
      </c>
      <c r="Q78" s="53">
        <v>31.786776874595571</v>
      </c>
      <c r="R78" s="54">
        <v>0</v>
      </c>
      <c r="S78" s="55">
        <v>150.44302882333236</v>
      </c>
      <c r="T78" s="53">
        <v>74.494830894384407</v>
      </c>
      <c r="U78" s="54">
        <v>0</v>
      </c>
      <c r="V78" s="55">
        <v>352.57516154115376</v>
      </c>
      <c r="W78" s="53">
        <v>42.708054019788833</v>
      </c>
      <c r="X78" s="54">
        <v>0</v>
      </c>
      <c r="Y78" s="55">
        <v>202.13213271782141</v>
      </c>
      <c r="Z78" s="57">
        <v>1.1041553550618611E-2</v>
      </c>
      <c r="AA78" s="57">
        <v>0.5843438015997281</v>
      </c>
      <c r="AB78" s="57">
        <v>0.40461464484965332</v>
      </c>
      <c r="AC78" s="44" t="s">
        <v>55</v>
      </c>
      <c r="AD78" s="62"/>
    </row>
    <row r="79" spans="5:30" ht="13.5" thickBot="1">
      <c r="E79" s="4" t="s">
        <v>31</v>
      </c>
      <c r="H79" s="4">
        <f>-Q78</f>
        <v>-31.786776874595571</v>
      </c>
      <c r="J79" s="4">
        <f>-R78</f>
        <v>0</v>
      </c>
      <c r="L79" s="4">
        <f>-S78</f>
        <v>-150.44302882333236</v>
      </c>
      <c r="N79" s="63"/>
      <c r="O79" s="64">
        <v>612</v>
      </c>
      <c r="P79" s="65" t="s">
        <v>56</v>
      </c>
      <c r="Q79" s="63">
        <v>1.8105683056432254</v>
      </c>
      <c r="R79" s="66">
        <v>1.0981461893529665</v>
      </c>
      <c r="S79" s="65">
        <v>13.480243568480264</v>
      </c>
      <c r="T79" s="63">
        <v>3.6612665476566391</v>
      </c>
      <c r="U79" s="66">
        <v>2.2206319943760771</v>
      </c>
      <c r="V79" s="65">
        <v>27.259266981372736</v>
      </c>
      <c r="W79" s="63">
        <v>1.8506982420134137</v>
      </c>
      <c r="X79" s="66">
        <v>1.1224858050231106</v>
      </c>
      <c r="Y79" s="65">
        <v>13.779023412892473</v>
      </c>
      <c r="Z79" s="57">
        <v>9.0909090909090925E-2</v>
      </c>
      <c r="AA79" s="57">
        <v>0.59638942617666035</v>
      </c>
      <c r="AB79" s="57">
        <v>0.31270148291424887</v>
      </c>
      <c r="AC79" s="49" t="s">
        <v>47</v>
      </c>
    </row>
    <row r="80" spans="5:30">
      <c r="E80" s="4" t="s">
        <v>35</v>
      </c>
      <c r="H80" s="45">
        <f>T78</f>
        <v>74.494830894384407</v>
      </c>
      <c r="I80" s="45"/>
      <c r="J80" s="45">
        <f>U78</f>
        <v>0</v>
      </c>
      <c r="K80" s="45"/>
      <c r="L80" s="45">
        <f>V78</f>
        <v>352.57516154115376</v>
      </c>
      <c r="M80" s="11"/>
    </row>
    <row r="81" spans="1:12">
      <c r="E81" s="44" t="s">
        <v>39</v>
      </c>
      <c r="H81" s="49">
        <f>SUM(H79:H80)</f>
        <v>42.708054019788833</v>
      </c>
      <c r="I81" s="49"/>
      <c r="J81" s="49">
        <f>SUM(J79:J80)</f>
        <v>0</v>
      </c>
      <c r="K81" s="49"/>
      <c r="L81" s="49">
        <f>SUM(L79:L80)</f>
        <v>202.13213271782141</v>
      </c>
    </row>
    <row r="82" spans="1:12">
      <c r="E82" s="49" t="s">
        <v>57</v>
      </c>
      <c r="H82" s="49">
        <f>H81+H77</f>
        <v>25.238513501189026</v>
      </c>
      <c r="I82" s="49"/>
      <c r="J82" s="49">
        <f t="shared" ref="J82:L82" si="4">J81+J77</f>
        <v>-7.3756572001322329</v>
      </c>
      <c r="K82" s="49"/>
      <c r="L82" s="49">
        <f t="shared" si="4"/>
        <v>202.13213271782141</v>
      </c>
    </row>
    <row r="85" spans="1:12" ht="13.5" thickBot="1"/>
    <row r="86" spans="1:12" ht="13.5" thickBot="1">
      <c r="D86" s="56"/>
      <c r="E86" s="70" t="s">
        <v>1</v>
      </c>
      <c r="F86" s="71"/>
      <c r="G86" s="70" t="s">
        <v>2</v>
      </c>
      <c r="H86" s="71"/>
      <c r="I86" s="70" t="s">
        <v>3</v>
      </c>
      <c r="J86" s="71"/>
      <c r="K86" s="72" t="s">
        <v>4</v>
      </c>
      <c r="L86" s="71"/>
    </row>
    <row r="87" spans="1:12">
      <c r="A87" s="5"/>
      <c r="B87" s="6"/>
      <c r="C87" s="7" t="s">
        <v>5</v>
      </c>
      <c r="D87" s="7" t="s">
        <v>6</v>
      </c>
      <c r="E87" s="8" t="s">
        <v>7</v>
      </c>
      <c r="F87" s="9" t="s">
        <v>8</v>
      </c>
      <c r="G87" s="8" t="s">
        <v>7</v>
      </c>
      <c r="H87" s="9" t="s">
        <v>8</v>
      </c>
      <c r="I87" s="8" t="s">
        <v>7</v>
      </c>
      <c r="J87" s="9" t="s">
        <v>8</v>
      </c>
      <c r="K87" s="10" t="s">
        <v>7</v>
      </c>
      <c r="L87" s="9" t="s">
        <v>8</v>
      </c>
    </row>
    <row r="88" spans="1:12" ht="13.5" thickBot="1">
      <c r="A88" s="12" t="s">
        <v>9</v>
      </c>
      <c r="B88" s="13"/>
      <c r="C88" s="14" t="s">
        <v>10</v>
      </c>
      <c r="D88" s="14" t="s">
        <v>11</v>
      </c>
      <c r="E88" s="15" t="s">
        <v>12</v>
      </c>
      <c r="F88" s="16" t="s">
        <v>12</v>
      </c>
      <c r="G88" s="15" t="s">
        <v>12</v>
      </c>
      <c r="H88" s="16" t="s">
        <v>12</v>
      </c>
      <c r="I88" s="15" t="s">
        <v>12</v>
      </c>
      <c r="J88" s="16" t="s">
        <v>12</v>
      </c>
      <c r="K88" s="17" t="s">
        <v>12</v>
      </c>
      <c r="L88" s="16" t="s">
        <v>12</v>
      </c>
    </row>
    <row r="89" spans="1:12">
      <c r="A89" s="18" t="s">
        <v>13</v>
      </c>
      <c r="B89" s="6"/>
      <c r="C89" s="7"/>
      <c r="D89" s="7"/>
      <c r="E89" s="8"/>
      <c r="F89" s="9"/>
      <c r="G89" s="8"/>
      <c r="H89" s="9"/>
      <c r="I89" s="8"/>
      <c r="J89" s="9"/>
      <c r="K89" s="10"/>
      <c r="L89" s="9"/>
    </row>
    <row r="90" spans="1:12" ht="14.25">
      <c r="A90" s="19"/>
      <c r="B90" s="20" t="s">
        <v>14</v>
      </c>
      <c r="C90" s="21" t="s">
        <v>15</v>
      </c>
      <c r="D90" s="22">
        <v>2</v>
      </c>
      <c r="E90" s="23">
        <v>120</v>
      </c>
      <c r="F90" s="24">
        <v>300</v>
      </c>
      <c r="G90" s="23">
        <f>G12</f>
        <v>1675.0776645682008</v>
      </c>
      <c r="H90" s="24">
        <f>H12+$H$82</f>
        <v>2319.7967513287153</v>
      </c>
      <c r="I90" s="23">
        <f>I12</f>
        <v>1257.8114939489469</v>
      </c>
      <c r="J90" s="24">
        <f>J12+$J$82</f>
        <v>1376.8139222031446</v>
      </c>
      <c r="K90" s="25">
        <f>K12</f>
        <v>5327.7563508914936</v>
      </c>
      <c r="L90" s="24">
        <f>L12+$L$82</f>
        <v>8955.1262032659233</v>
      </c>
    </row>
    <row r="91" spans="1:12" ht="15" thickBot="1">
      <c r="A91" s="26"/>
      <c r="B91" s="27" t="s">
        <v>16</v>
      </c>
      <c r="C91" s="28" t="s">
        <v>15</v>
      </c>
      <c r="D91" s="29">
        <v>2</v>
      </c>
      <c r="E91" s="30">
        <v>124</v>
      </c>
      <c r="F91" s="31">
        <v>301</v>
      </c>
      <c r="G91" s="30">
        <f t="shared" ref="G91:G100" si="5">G13</f>
        <v>1550.3423645620451</v>
      </c>
      <c r="H91" s="31">
        <f>H13+$H$82</f>
        <v>2180.0445915210998</v>
      </c>
      <c r="I91" s="30">
        <f t="shared" ref="I91" si="6">I13</f>
        <v>1192.6244590162114</v>
      </c>
      <c r="J91" s="31">
        <f t="shared" ref="J91:J100" si="7">J13+$J$82</f>
        <v>1393.8983893299931</v>
      </c>
      <c r="K91" s="32">
        <f t="shared" ref="K91" si="8">K13</f>
        <v>4774.5019917591762</v>
      </c>
      <c r="L91" s="31">
        <f t="shared" ref="L91:L100" si="9">L13+$L$82</f>
        <v>8783.7743089514861</v>
      </c>
    </row>
    <row r="92" spans="1:12">
      <c r="A92" s="18" t="s">
        <v>17</v>
      </c>
      <c r="B92" s="6"/>
      <c r="C92" s="7"/>
      <c r="D92" s="33"/>
      <c r="E92" s="8"/>
      <c r="F92" s="9"/>
      <c r="G92" s="8"/>
      <c r="H92" s="9"/>
      <c r="I92" s="8"/>
      <c r="J92" s="9"/>
      <c r="K92" s="10"/>
      <c r="L92" s="9"/>
    </row>
    <row r="93" spans="1:12">
      <c r="A93" s="19"/>
      <c r="B93" s="34" t="s">
        <v>18</v>
      </c>
      <c r="C93" s="21" t="s">
        <v>19</v>
      </c>
      <c r="D93" s="22">
        <v>2</v>
      </c>
      <c r="E93" s="23">
        <v>231</v>
      </c>
      <c r="F93" s="24">
        <v>290</v>
      </c>
      <c r="G93" s="23">
        <f t="shared" si="5"/>
        <v>1863.9335548275988</v>
      </c>
      <c r="H93" s="24">
        <f t="shared" ref="H93:H100" si="10">H15+$H$82</f>
        <v>2292.702349709291</v>
      </c>
      <c r="I93" s="23">
        <f t="shared" ref="I93:I100" si="11">I15</f>
        <v>1311.6787184251</v>
      </c>
      <c r="J93" s="24">
        <f t="shared" si="7"/>
        <v>1360.0575276595648</v>
      </c>
      <c r="K93" s="25">
        <f t="shared" ref="K93:K100" si="12">K15</f>
        <v>6461.3646954253409</v>
      </c>
      <c r="L93" s="24">
        <f t="shared" si="9"/>
        <v>8747.6136544871988</v>
      </c>
    </row>
    <row r="94" spans="1:12" ht="409.6">
      <c r="A94" s="35"/>
      <c r="B94" s="27" t="s">
        <v>20</v>
      </c>
      <c r="C94" s="28" t="s">
        <v>21</v>
      </c>
      <c r="D94" s="29">
        <v>2</v>
      </c>
      <c r="E94" s="30">
        <v>62</v>
      </c>
      <c r="F94" s="31">
        <v>274</v>
      </c>
      <c r="G94" s="30">
        <f t="shared" si="5"/>
        <v>1428.1555884245358</v>
      </c>
      <c r="H94" s="31">
        <f t="shared" si="10"/>
        <v>2447.6426508413529</v>
      </c>
      <c r="I94" s="30">
        <f t="shared" si="11"/>
        <v>1078.0493632299599</v>
      </c>
      <c r="J94" s="31">
        <f t="shared" si="7"/>
        <v>1357.9679739474075</v>
      </c>
      <c r="K94" s="32">
        <f t="shared" si="12"/>
        <v>3567.1365696997182</v>
      </c>
      <c r="L94" s="31">
        <f t="shared" si="9"/>
        <v>8971.8055713025351</v>
      </c>
    </row>
    <row r="95" spans="1:12" ht="409.6">
      <c r="A95" s="19"/>
      <c r="B95" s="36" t="s">
        <v>22</v>
      </c>
      <c r="C95" s="28" t="s">
        <v>15</v>
      </c>
      <c r="D95" s="29">
        <v>1</v>
      </c>
      <c r="E95" s="30">
        <v>140</v>
      </c>
      <c r="F95" s="31">
        <v>393</v>
      </c>
      <c r="G95" s="30">
        <f t="shared" si="5"/>
        <v>1952.0323348490979</v>
      </c>
      <c r="H95" s="31">
        <f t="shared" si="10"/>
        <v>2938.2339427016404</v>
      </c>
      <c r="I95" s="30">
        <f t="shared" si="11"/>
        <v>1294.784189604522</v>
      </c>
      <c r="J95" s="31">
        <f t="shared" si="7"/>
        <v>1643.9210028738266</v>
      </c>
      <c r="K95" s="32">
        <f t="shared" si="12"/>
        <v>6306.0895427219803</v>
      </c>
      <c r="L95" s="31">
        <f t="shared" si="9"/>
        <v>12394.397762618513</v>
      </c>
    </row>
    <row r="96" spans="1:12" ht="409.6">
      <c r="A96" s="35"/>
      <c r="B96" s="27" t="s">
        <v>23</v>
      </c>
      <c r="C96" s="28" t="s">
        <v>15</v>
      </c>
      <c r="D96" s="29">
        <v>3</v>
      </c>
      <c r="E96" s="30">
        <v>67</v>
      </c>
      <c r="F96" s="31">
        <v>193</v>
      </c>
      <c r="G96" s="30">
        <f t="shared" si="5"/>
        <v>1138.6134316952669</v>
      </c>
      <c r="H96" s="31">
        <f t="shared" si="10"/>
        <v>1425.2286893164728</v>
      </c>
      <c r="I96" s="30">
        <f t="shared" si="11"/>
        <v>1057.9442635035539</v>
      </c>
      <c r="J96" s="31">
        <f t="shared" si="7"/>
        <v>1083.5490971215261</v>
      </c>
      <c r="K96" s="32">
        <f t="shared" si="12"/>
        <v>3280.4891813501108</v>
      </c>
      <c r="L96" s="31">
        <f t="shared" si="9"/>
        <v>5022.254710935912</v>
      </c>
    </row>
    <row r="97" spans="1:12">
      <c r="A97" s="19"/>
      <c r="B97" s="36" t="s">
        <v>24</v>
      </c>
      <c r="C97" s="28" t="s">
        <v>19</v>
      </c>
      <c r="D97" s="29">
        <v>1</v>
      </c>
      <c r="E97" s="30">
        <v>293</v>
      </c>
      <c r="F97" s="31">
        <v>391</v>
      </c>
      <c r="G97" s="30">
        <f t="shared" si="5"/>
        <v>2183.6253228117089</v>
      </c>
      <c r="H97" s="31">
        <f t="shared" si="10"/>
        <v>2916.4773829198493</v>
      </c>
      <c r="I97" s="30">
        <f t="shared" si="11"/>
        <v>1413.6936728876599</v>
      </c>
      <c r="J97" s="31">
        <f t="shared" si="7"/>
        <v>1643.2952289639438</v>
      </c>
      <c r="K97" s="32">
        <f t="shared" si="12"/>
        <v>7927.7258549769913</v>
      </c>
      <c r="L97" s="31">
        <f t="shared" si="9"/>
        <v>12283.719098210449</v>
      </c>
    </row>
    <row r="98" spans="1:12">
      <c r="A98" s="35"/>
      <c r="B98" s="27" t="s">
        <v>25</v>
      </c>
      <c r="C98" s="28" t="s">
        <v>19</v>
      </c>
      <c r="D98" s="29">
        <v>3</v>
      </c>
      <c r="E98" s="30">
        <v>151</v>
      </c>
      <c r="F98" s="31">
        <v>187</v>
      </c>
      <c r="G98" s="30">
        <f t="shared" si="5"/>
        <v>1315.1321365730187</v>
      </c>
      <c r="H98" s="31">
        <f t="shared" si="10"/>
        <v>1424.0070359340971</v>
      </c>
      <c r="I98" s="30">
        <f t="shared" si="11"/>
        <v>1107.8798399131699</v>
      </c>
      <c r="J98" s="31">
        <f t="shared" si="7"/>
        <v>1080.2326279611229</v>
      </c>
      <c r="K98" s="32">
        <f t="shared" si="12"/>
        <v>4316.3467741890709</v>
      </c>
      <c r="L98" s="31">
        <f t="shared" si="9"/>
        <v>5007.8430681807868</v>
      </c>
    </row>
    <row r="99" spans="1:12">
      <c r="A99" s="19"/>
      <c r="B99" s="36" t="s">
        <v>26</v>
      </c>
      <c r="C99" s="28" t="s">
        <v>21</v>
      </c>
      <c r="D99" s="29">
        <v>1</v>
      </c>
      <c r="E99" s="30">
        <v>63</v>
      </c>
      <c r="F99" s="31">
        <v>371</v>
      </c>
      <c r="G99" s="30">
        <f t="shared" si="5"/>
        <v>1428.9232731639945</v>
      </c>
      <c r="H99" s="31">
        <f t="shared" si="10"/>
        <v>2741.7320726609119</v>
      </c>
      <c r="I99" s="30">
        <f t="shared" si="11"/>
        <v>1078.9484437905483</v>
      </c>
      <c r="J99" s="31">
        <f t="shared" si="7"/>
        <v>1614.2696315047981</v>
      </c>
      <c r="K99" s="32">
        <f t="shared" si="12"/>
        <v>3573.1981446736672</v>
      </c>
      <c r="L99" s="31">
        <f t="shared" si="9"/>
        <v>11408.346889602122</v>
      </c>
    </row>
    <row r="100" spans="1:12" ht="13.5" thickBot="1">
      <c r="A100" s="37"/>
      <c r="B100" s="38" t="s">
        <v>27</v>
      </c>
      <c r="C100" s="39" t="s">
        <v>21</v>
      </c>
      <c r="D100" s="40">
        <v>3</v>
      </c>
      <c r="E100" s="41">
        <v>43</v>
      </c>
      <c r="F100" s="42">
        <v>169</v>
      </c>
      <c r="G100" s="41">
        <f t="shared" si="5"/>
        <v>1006.1748416408963</v>
      </c>
      <c r="H100" s="42">
        <f t="shared" si="10"/>
        <v>1387.5065908433494</v>
      </c>
      <c r="I100" s="41">
        <f t="shared" si="11"/>
        <v>1032.655816162126</v>
      </c>
      <c r="J100" s="42">
        <f t="shared" si="7"/>
        <v>1078.1050554004028</v>
      </c>
      <c r="K100" s="43">
        <f t="shared" si="12"/>
        <v>2636.2443983600433</v>
      </c>
      <c r="L100" s="42">
        <f t="shared" si="9"/>
        <v>4780.57696998965</v>
      </c>
    </row>
  </sheetData>
  <mergeCells count="19">
    <mergeCell ref="E8:F8"/>
    <mergeCell ref="G8:H8"/>
    <mergeCell ref="I8:J8"/>
    <mergeCell ref="K8:L8"/>
    <mergeCell ref="E24:F24"/>
    <mergeCell ref="G24:H24"/>
    <mergeCell ref="I24:J24"/>
    <mergeCell ref="K24:L24"/>
    <mergeCell ref="E40:F40"/>
    <mergeCell ref="G40:H40"/>
    <mergeCell ref="I40:J40"/>
    <mergeCell ref="K40:L40"/>
    <mergeCell ref="Q71:S71"/>
    <mergeCell ref="W71:Y71"/>
    <mergeCell ref="E86:F86"/>
    <mergeCell ref="G86:H86"/>
    <mergeCell ref="I86:J86"/>
    <mergeCell ref="K86:L86"/>
    <mergeCell ref="T71:V71"/>
  </mergeCells>
  <printOptions horizontalCentered="1"/>
  <pageMargins left="0.25" right="0" top="0.99" bottom="1" header="0.5" footer="0.5"/>
  <pageSetup scale="78" orientation="portrait" r:id="rId1"/>
  <headerFooter alignWithMargins="0">
    <oddHeader>&amp;C&amp;"Times New Roman,Bold"&amp;14&amp;UEconomic Screening Sensitivities (TRK-5)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TRK-5 (Res &amp; Bus)</vt:lpstr>
      <vt:lpstr>'TRK-5 (Res &amp; Bus)'!Print_Area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2014-05-29T22:19:23Z</cp:lastPrinted>
  <dcterms:created xsi:type="dcterms:W3CDTF">2014-05-29T21:35:28Z</dcterms:created>
  <dcterms:modified xsi:type="dcterms:W3CDTF">2014-05-29T22:19:29Z</dcterms:modified>
</cp:coreProperties>
</file>