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4915" windowHeight="11820"/>
  </bookViews>
  <sheets>
    <sheet name="47" sheetId="1" r:id="rId1"/>
  </sheets>
  <definedNames>
    <definedName name="_xlnm.Print_Area" localSheetId="0">'47'!$A$1:$K$51</definedName>
  </definedNames>
  <calcPr calcId="145621"/>
</workbook>
</file>

<file path=xl/calcChain.xml><?xml version="1.0" encoding="utf-8"?>
<calcChain xmlns="http://schemas.openxmlformats.org/spreadsheetml/2006/main">
  <c r="K21" i="1" l="1"/>
  <c r="J21" i="1"/>
  <c r="G21" i="1"/>
  <c r="I21" i="1" s="1"/>
  <c r="F21" i="1"/>
  <c r="E21" i="1"/>
  <c r="B21" i="1"/>
  <c r="D21" i="1" s="1"/>
  <c r="K20" i="1"/>
  <c r="J20" i="1"/>
  <c r="I20" i="1"/>
  <c r="H20" i="1"/>
  <c r="F20" i="1"/>
  <c r="E20" i="1"/>
  <c r="D20" i="1"/>
  <c r="C20" i="1"/>
  <c r="K19" i="1"/>
  <c r="J19" i="1"/>
  <c r="I19" i="1"/>
  <c r="H19" i="1"/>
  <c r="F19" i="1"/>
  <c r="E19" i="1"/>
  <c r="D19" i="1"/>
  <c r="C19" i="1"/>
  <c r="K18" i="1"/>
  <c r="J18" i="1"/>
  <c r="I18" i="1"/>
  <c r="H18" i="1"/>
  <c r="F18" i="1"/>
  <c r="E18" i="1"/>
  <c r="D18" i="1"/>
  <c r="C18" i="1"/>
  <c r="K17" i="1"/>
  <c r="J17" i="1"/>
  <c r="I17" i="1"/>
  <c r="H17" i="1"/>
  <c r="F17" i="1"/>
  <c r="E17" i="1"/>
  <c r="D17" i="1"/>
  <c r="C17" i="1"/>
  <c r="K16" i="1"/>
  <c r="J16" i="1"/>
  <c r="I16" i="1"/>
  <c r="H16" i="1"/>
  <c r="F16" i="1"/>
  <c r="E16" i="1"/>
  <c r="D16" i="1"/>
  <c r="C16" i="1"/>
  <c r="K15" i="1"/>
  <c r="J15" i="1"/>
  <c r="I15" i="1"/>
  <c r="H15" i="1"/>
  <c r="F15" i="1"/>
  <c r="E15" i="1"/>
  <c r="D15" i="1"/>
  <c r="C15" i="1"/>
  <c r="K14" i="1"/>
  <c r="J14" i="1"/>
  <c r="I14" i="1"/>
  <c r="H14" i="1"/>
  <c r="F14" i="1"/>
  <c r="E14" i="1"/>
  <c r="D14" i="1"/>
  <c r="C14" i="1"/>
  <c r="K13" i="1"/>
  <c r="J13" i="1"/>
  <c r="I13" i="1"/>
  <c r="H13" i="1"/>
  <c r="F13" i="1"/>
  <c r="E13" i="1"/>
  <c r="D13" i="1"/>
  <c r="C13" i="1"/>
  <c r="K12" i="1"/>
  <c r="J12" i="1"/>
  <c r="I12" i="1"/>
  <c r="H12" i="1"/>
  <c r="F12" i="1"/>
  <c r="E12" i="1"/>
  <c r="D12" i="1"/>
  <c r="C12" i="1"/>
  <c r="C21" i="1" l="1"/>
  <c r="H21" i="1"/>
</calcChain>
</file>

<file path=xl/sharedStrings.xml><?xml version="1.0" encoding="utf-8"?>
<sst xmlns="http://schemas.openxmlformats.org/spreadsheetml/2006/main" count="66" uniqueCount="18">
  <si>
    <t>TABLE 47A - FPL Total Demand Response</t>
  </si>
  <si>
    <t>Year</t>
  </si>
  <si>
    <t>Summer</t>
  </si>
  <si>
    <t>Winter</t>
  </si>
  <si>
    <t>Number of Events</t>
  </si>
  <si>
    <t>Average Event Size</t>
  </si>
  <si>
    <t>Maximum Event Size</t>
  </si>
  <si>
    <t>( - )</t>
  </si>
  <si>
    <t>(MW)</t>
  </si>
  <si>
    <t>(Part.)</t>
  </si>
  <si>
    <t>TABLE 47B - FPL Residential On Call &amp; Business On Call Programs</t>
  </si>
  <si>
    <t xml:space="preserve">TABLE 47C - FPL Commercial/Industrial Load Control (CILC) &amp; Commercial/Industrial Demand Reduction (CDR)   </t>
  </si>
  <si>
    <t>Florida Power &amp; Light Company</t>
  </si>
  <si>
    <t>Docket No. 130199-EI</t>
  </si>
  <si>
    <t>Staff's Second Set of Interrogatories</t>
  </si>
  <si>
    <t>Interrogatory No. 47</t>
  </si>
  <si>
    <t>Attachment No. 1</t>
  </si>
  <si>
    <t>Tab 1 of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</si>
</sst>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1" fillId="0" borderId="0" xfId="0" applyFont="1" applyFill="1" applyAlignment="1"/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37" fontId="1" fillId="4" borderId="5" xfId="0" applyNumberFormat="1" applyFont="1" applyFill="1" applyBorder="1" applyAlignment="1" applyProtection="1">
      <alignment horizontal="right" wrapText="1"/>
      <protection locked="0"/>
    </xf>
    <xf numFmtId="37" fontId="0" fillId="0" borderId="0" xfId="0" applyNumberFormat="1" applyAlignment="1"/>
    <xf numFmtId="37" fontId="1" fillId="0" borderId="5" xfId="0" applyNumberFormat="1" applyFont="1" applyFill="1" applyBorder="1" applyAlignment="1" applyProtection="1">
      <alignment horizontal="right" wrapText="1"/>
      <protection locked="0"/>
    </xf>
    <xf numFmtId="37" fontId="1" fillId="4" borderId="0" xfId="0" applyNumberFormat="1" applyFont="1" applyFill="1" applyBorder="1" applyAlignment="1">
      <alignment horizontal="right"/>
    </xf>
    <xf numFmtId="0" fontId="1" fillId="4" borderId="0" xfId="0" applyFont="1" applyFill="1" applyAlignment="1"/>
    <xf numFmtId="0" fontId="2" fillId="4" borderId="0" xfId="0" applyFont="1" applyFill="1" applyBorder="1" applyAlignment="1">
      <alignment horizontal="left"/>
    </xf>
    <xf numFmtId="0" fontId="2" fillId="2" borderId="1" xfId="0" quotePrefix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56"/>
  <sheetViews>
    <sheetView showGridLines="0" tabSelected="1" topLeftCell="A8" zoomScale="80" zoomScaleNormal="80" workbookViewId="0">
      <selection activeCell="F3" sqref="F3:F4"/>
    </sheetView>
  </sheetViews>
  <sheetFormatPr defaultColWidth="9.140625" defaultRowHeight="15" x14ac:dyDescent="0.25"/>
  <cols>
    <col min="1" max="1" width="10.140625" style="1" customWidth="1"/>
    <col min="2" max="11" width="10.7109375" style="1" customWidth="1"/>
    <col min="12" max="40" width="9.140625" style="2"/>
    <col min="41" max="16384" width="9.140625" style="1"/>
  </cols>
  <sheetData>
    <row r="1" spans="1:14" x14ac:dyDescent="0.25">
      <c r="A1" s="18" t="s">
        <v>12</v>
      </c>
    </row>
    <row r="2" spans="1:14" x14ac:dyDescent="0.25">
      <c r="A2" s="18" t="s">
        <v>13</v>
      </c>
    </row>
    <row r="3" spans="1:14" x14ac:dyDescent="0.25">
      <c r="A3" s="18" t="s">
        <v>14</v>
      </c>
    </row>
    <row r="4" spans="1:14" x14ac:dyDescent="0.25">
      <c r="A4" s="18" t="s">
        <v>15</v>
      </c>
    </row>
    <row r="5" spans="1:14" x14ac:dyDescent="0.25">
      <c r="A5" s="18" t="s">
        <v>16</v>
      </c>
    </row>
    <row r="6" spans="1:14" x14ac:dyDescent="0.25">
      <c r="A6" s="18" t="s">
        <v>17</v>
      </c>
    </row>
    <row r="8" spans="1:14" ht="15.75" customHeight="1" thickBot="1" x14ac:dyDescent="0.3">
      <c r="A8" s="15" t="s">
        <v>0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"/>
    </row>
    <row r="9" spans="1:14" ht="15.75" thickBot="1" x14ac:dyDescent="0.3">
      <c r="A9" s="4" t="s">
        <v>1</v>
      </c>
      <c r="B9" s="16" t="s">
        <v>2</v>
      </c>
      <c r="C9" s="16"/>
      <c r="D9" s="16"/>
      <c r="E9" s="16"/>
      <c r="F9" s="16"/>
      <c r="G9" s="16" t="s">
        <v>3</v>
      </c>
      <c r="H9" s="16"/>
      <c r="I9" s="16"/>
      <c r="J9" s="16"/>
      <c r="K9" s="16"/>
      <c r="L9" s="1"/>
    </row>
    <row r="10" spans="1:14" ht="29.25" customHeight="1" thickBot="1" x14ac:dyDescent="0.3">
      <c r="A10" s="5"/>
      <c r="B10" s="6" t="s">
        <v>4</v>
      </c>
      <c r="C10" s="17" t="s">
        <v>5</v>
      </c>
      <c r="D10" s="17"/>
      <c r="E10" s="17" t="s">
        <v>6</v>
      </c>
      <c r="F10" s="17"/>
      <c r="G10" s="6" t="s">
        <v>4</v>
      </c>
      <c r="H10" s="17" t="s">
        <v>5</v>
      </c>
      <c r="I10" s="17"/>
      <c r="J10" s="17" t="s">
        <v>6</v>
      </c>
      <c r="K10" s="17"/>
      <c r="L10" s="1"/>
    </row>
    <row r="11" spans="1:14" ht="16.5" thickBot="1" x14ac:dyDescent="0.3">
      <c r="A11" s="4"/>
      <c r="B11" s="7" t="s">
        <v>7</v>
      </c>
      <c r="C11" s="7" t="s">
        <v>8</v>
      </c>
      <c r="D11" s="7" t="s">
        <v>9</v>
      </c>
      <c r="E11" s="7" t="s">
        <v>8</v>
      </c>
      <c r="F11" s="7" t="s">
        <v>9</v>
      </c>
      <c r="G11" s="7" t="s">
        <v>7</v>
      </c>
      <c r="H11" s="7" t="s">
        <v>8</v>
      </c>
      <c r="I11" s="7" t="s">
        <v>9</v>
      </c>
      <c r="J11" s="7" t="s">
        <v>8</v>
      </c>
      <c r="K11" s="7" t="s">
        <v>9</v>
      </c>
      <c r="L11" s="1"/>
    </row>
    <row r="12" spans="1:14" ht="15.75" thickBot="1" x14ac:dyDescent="0.3">
      <c r="A12" s="4">
        <v>2004</v>
      </c>
      <c r="B12" s="8">
        <v>6</v>
      </c>
      <c r="C12" s="8">
        <f t="shared" ref="C12:C21" si="0">+(B27*C27+B42*C42)/$B12</f>
        <v>208.16666666666666</v>
      </c>
      <c r="D12" s="8">
        <f t="shared" ref="D12:D21" si="1">+(D27*B27+D42*B42)/$B12</f>
        <v>244640.5</v>
      </c>
      <c r="E12" s="8">
        <f t="shared" ref="E12:F21" si="2">MAX(E27,E42)</f>
        <v>465</v>
      </c>
      <c r="F12" s="8">
        <f t="shared" si="2"/>
        <v>379233</v>
      </c>
      <c r="G12" s="8">
        <v>4</v>
      </c>
      <c r="H12" s="8">
        <f t="shared" ref="H12:I21" si="3">+(H27*$G27+H42*$G42)/$G12</f>
        <v>154</v>
      </c>
      <c r="I12" s="8">
        <f t="shared" si="3"/>
        <v>359530</v>
      </c>
      <c r="J12" s="8">
        <f t="shared" ref="J12:K15" si="4">MAX(J27,J42)</f>
        <v>169</v>
      </c>
      <c r="K12" s="8">
        <f t="shared" si="4"/>
        <v>382193</v>
      </c>
      <c r="L12" s="1"/>
      <c r="M12" s="9"/>
      <c r="N12" s="9"/>
    </row>
    <row r="13" spans="1:14" ht="15.75" thickBot="1" x14ac:dyDescent="0.3">
      <c r="A13" s="4">
        <v>2005</v>
      </c>
      <c r="B13" s="8">
        <v>19</v>
      </c>
      <c r="C13" s="8">
        <f t="shared" si="0"/>
        <v>157.78947368421052</v>
      </c>
      <c r="D13" s="8">
        <f t="shared" si="1"/>
        <v>439988.77485380118</v>
      </c>
      <c r="E13" s="8">
        <f t="shared" si="2"/>
        <v>428</v>
      </c>
      <c r="F13" s="8">
        <f t="shared" si="2"/>
        <v>451861</v>
      </c>
      <c r="G13" s="8">
        <v>4</v>
      </c>
      <c r="H13" s="8">
        <f t="shared" si="3"/>
        <v>139</v>
      </c>
      <c r="I13" s="8">
        <f t="shared" si="3"/>
        <v>410795.5</v>
      </c>
      <c r="J13" s="8">
        <f t="shared" si="4"/>
        <v>149</v>
      </c>
      <c r="K13" s="8">
        <f t="shared" si="4"/>
        <v>429856</v>
      </c>
      <c r="L13" s="1"/>
      <c r="M13" s="9"/>
      <c r="N13" s="9"/>
    </row>
    <row r="14" spans="1:14" ht="15.75" thickBot="1" x14ac:dyDescent="0.3">
      <c r="A14" s="4">
        <v>2006</v>
      </c>
      <c r="B14" s="8">
        <v>6</v>
      </c>
      <c r="C14" s="8">
        <f t="shared" si="0"/>
        <v>111</v>
      </c>
      <c r="D14" s="8">
        <f t="shared" si="1"/>
        <v>483242.16666666669</v>
      </c>
      <c r="E14" s="8">
        <f t="shared" si="2"/>
        <v>131</v>
      </c>
      <c r="F14" s="8">
        <f t="shared" si="2"/>
        <v>496183</v>
      </c>
      <c r="G14" s="8">
        <v>5</v>
      </c>
      <c r="H14" s="8">
        <f t="shared" si="3"/>
        <v>113</v>
      </c>
      <c r="I14" s="8">
        <f t="shared" si="3"/>
        <v>470664.8</v>
      </c>
      <c r="J14" s="8">
        <f t="shared" si="4"/>
        <v>130</v>
      </c>
      <c r="K14" s="8">
        <f t="shared" si="4"/>
        <v>477632</v>
      </c>
      <c r="L14" s="1"/>
      <c r="M14" s="9"/>
      <c r="N14" s="9"/>
    </row>
    <row r="15" spans="1:14" ht="15.75" thickBot="1" x14ac:dyDescent="0.3">
      <c r="A15" s="4">
        <v>2007</v>
      </c>
      <c r="B15" s="8">
        <v>7</v>
      </c>
      <c r="C15" s="8">
        <f t="shared" si="0"/>
        <v>111</v>
      </c>
      <c r="D15" s="8">
        <f t="shared" si="1"/>
        <v>499737.42857142858</v>
      </c>
      <c r="E15" s="8">
        <f t="shared" si="2"/>
        <v>134</v>
      </c>
      <c r="F15" s="8">
        <f t="shared" si="2"/>
        <v>514975</v>
      </c>
      <c r="G15" s="8">
        <v>6</v>
      </c>
      <c r="H15" s="8">
        <f t="shared" si="3"/>
        <v>122</v>
      </c>
      <c r="I15" s="8">
        <f t="shared" si="3"/>
        <v>487659.5</v>
      </c>
      <c r="J15" s="8">
        <f t="shared" si="4"/>
        <v>242</v>
      </c>
      <c r="K15" s="8">
        <f t="shared" si="4"/>
        <v>516784</v>
      </c>
      <c r="L15" s="1"/>
      <c r="M15" s="9"/>
      <c r="N15" s="9"/>
    </row>
    <row r="16" spans="1:14" ht="15.75" thickBot="1" x14ac:dyDescent="0.3">
      <c r="A16" s="4">
        <v>2008</v>
      </c>
      <c r="B16" s="8">
        <v>7</v>
      </c>
      <c r="C16" s="8">
        <f t="shared" si="0"/>
        <v>109</v>
      </c>
      <c r="D16" s="8">
        <f t="shared" si="1"/>
        <v>501200.85714285716</v>
      </c>
      <c r="E16" s="8">
        <f t="shared" si="2"/>
        <v>145</v>
      </c>
      <c r="F16" s="8">
        <f t="shared" si="2"/>
        <v>519898</v>
      </c>
      <c r="G16" s="8">
        <v>5</v>
      </c>
      <c r="H16" s="8">
        <f t="shared" si="3"/>
        <v>456.05450733752622</v>
      </c>
      <c r="I16" s="8">
        <f t="shared" si="3"/>
        <v>558514</v>
      </c>
      <c r="J16" s="10">
        <f>+J31+J46</f>
        <v>1859.2725366876311</v>
      </c>
      <c r="K16" s="8">
        <f>SUM(K31,K46)</f>
        <v>782220</v>
      </c>
      <c r="L16" s="1"/>
      <c r="M16" s="9"/>
      <c r="N16" s="9"/>
    </row>
    <row r="17" spans="1:14" ht="15.75" thickBot="1" x14ac:dyDescent="0.3">
      <c r="A17" s="4">
        <v>2009</v>
      </c>
      <c r="B17" s="8">
        <v>1</v>
      </c>
      <c r="C17" s="8">
        <f t="shared" si="0"/>
        <v>159</v>
      </c>
      <c r="D17" s="8">
        <f t="shared" si="1"/>
        <v>524183</v>
      </c>
      <c r="E17" s="8">
        <f t="shared" si="2"/>
        <v>159</v>
      </c>
      <c r="F17" s="8">
        <f t="shared" si="2"/>
        <v>524183</v>
      </c>
      <c r="G17" s="8">
        <v>2</v>
      </c>
      <c r="H17" s="8">
        <f t="shared" si="3"/>
        <v>159</v>
      </c>
      <c r="I17" s="8">
        <f t="shared" si="3"/>
        <v>524798</v>
      </c>
      <c r="J17" s="8">
        <f t="shared" ref="J17:K21" si="5">MAX(J32,J47)</f>
        <v>173</v>
      </c>
      <c r="K17" s="8">
        <f t="shared" si="5"/>
        <v>524798</v>
      </c>
      <c r="L17" s="1"/>
      <c r="M17" s="9"/>
      <c r="N17" s="9"/>
    </row>
    <row r="18" spans="1:14" ht="15.75" thickBot="1" x14ac:dyDescent="0.3">
      <c r="A18" s="4">
        <v>2010</v>
      </c>
      <c r="B18" s="8">
        <v>9</v>
      </c>
      <c r="C18" s="8">
        <f t="shared" si="0"/>
        <v>126</v>
      </c>
      <c r="D18" s="8">
        <f t="shared" si="1"/>
        <v>528509.14285714284</v>
      </c>
      <c r="E18" s="8">
        <f t="shared" si="2"/>
        <v>180</v>
      </c>
      <c r="F18" s="8">
        <f t="shared" si="2"/>
        <v>528634</v>
      </c>
      <c r="G18" s="8">
        <v>3</v>
      </c>
      <c r="H18" s="8">
        <f t="shared" si="3"/>
        <v>274.66666666666669</v>
      </c>
      <c r="I18" s="8">
        <f t="shared" si="3"/>
        <v>4710.666666666667</v>
      </c>
      <c r="J18" s="8">
        <f t="shared" si="5"/>
        <v>421</v>
      </c>
      <c r="K18" s="8">
        <f t="shared" si="5"/>
        <v>8303</v>
      </c>
      <c r="L18" s="1"/>
      <c r="M18" s="9"/>
      <c r="N18" s="9"/>
    </row>
    <row r="19" spans="1:14" ht="15.75" thickBot="1" x14ac:dyDescent="0.3">
      <c r="A19" s="4">
        <v>2011</v>
      </c>
      <c r="B19" s="8">
        <v>24</v>
      </c>
      <c r="C19" s="8">
        <f t="shared" si="0"/>
        <v>93</v>
      </c>
      <c r="D19" s="8">
        <f t="shared" si="1"/>
        <v>440590.66666666669</v>
      </c>
      <c r="E19" s="8">
        <f t="shared" si="2"/>
        <v>210</v>
      </c>
      <c r="F19" s="8">
        <f t="shared" si="2"/>
        <v>528605</v>
      </c>
      <c r="G19" s="8">
        <v>3</v>
      </c>
      <c r="H19" s="8">
        <f t="shared" si="3"/>
        <v>296.66666666666669</v>
      </c>
      <c r="I19" s="8">
        <f t="shared" si="3"/>
        <v>352821</v>
      </c>
      <c r="J19" s="8">
        <f t="shared" si="5"/>
        <v>626</v>
      </c>
      <c r="K19" s="8">
        <f t="shared" si="5"/>
        <v>528761</v>
      </c>
      <c r="L19" s="1"/>
      <c r="M19" s="9"/>
      <c r="N19" s="9"/>
    </row>
    <row r="20" spans="1:14" ht="15.75" thickBot="1" x14ac:dyDescent="0.3">
      <c r="A20" s="4">
        <v>2012</v>
      </c>
      <c r="B20" s="8">
        <v>16</v>
      </c>
      <c r="C20" s="8">
        <f t="shared" si="0"/>
        <v>112</v>
      </c>
      <c r="D20" s="8">
        <f t="shared" si="1"/>
        <v>497220.875</v>
      </c>
      <c r="E20" s="8">
        <f t="shared" si="2"/>
        <v>228</v>
      </c>
      <c r="F20" s="8">
        <f t="shared" si="2"/>
        <v>531798</v>
      </c>
      <c r="G20" s="8">
        <v>5</v>
      </c>
      <c r="H20" s="8">
        <f t="shared" si="3"/>
        <v>126</v>
      </c>
      <c r="I20" s="8">
        <f t="shared" si="3"/>
        <v>530484.4</v>
      </c>
      <c r="J20" s="8">
        <f t="shared" si="5"/>
        <v>249</v>
      </c>
      <c r="K20" s="8">
        <f t="shared" si="5"/>
        <v>532131</v>
      </c>
      <c r="L20" s="1"/>
      <c r="M20" s="9"/>
      <c r="N20" s="9"/>
    </row>
    <row r="21" spans="1:14" ht="15.75" thickBot="1" x14ac:dyDescent="0.3">
      <c r="A21" s="4">
        <v>2013</v>
      </c>
      <c r="B21" s="8">
        <f>B36</f>
        <v>10</v>
      </c>
      <c r="C21" s="8">
        <f t="shared" si="0"/>
        <v>121</v>
      </c>
      <c r="D21" s="8">
        <f t="shared" si="1"/>
        <v>534211.30000000005</v>
      </c>
      <c r="E21" s="8">
        <f t="shared" si="2"/>
        <v>201</v>
      </c>
      <c r="F21" s="8">
        <f t="shared" si="2"/>
        <v>536773</v>
      </c>
      <c r="G21" s="8">
        <f>G36</f>
        <v>2</v>
      </c>
      <c r="H21" s="8">
        <f t="shared" si="3"/>
        <v>129</v>
      </c>
      <c r="I21" s="8">
        <f t="shared" si="3"/>
        <v>532825</v>
      </c>
      <c r="J21" s="8">
        <f t="shared" si="5"/>
        <v>137</v>
      </c>
      <c r="K21" s="8">
        <f t="shared" si="5"/>
        <v>532825</v>
      </c>
      <c r="L21" s="1"/>
      <c r="M21" s="9"/>
      <c r="N21" s="9"/>
    </row>
    <row r="22" spans="1:14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"/>
    </row>
    <row r="23" spans="1:14" ht="15.75" thickBot="1" x14ac:dyDescent="0.3">
      <c r="A23" s="14" t="s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"/>
    </row>
    <row r="24" spans="1:14" ht="15.75" thickBot="1" x14ac:dyDescent="0.3">
      <c r="A24" s="4" t="s">
        <v>1</v>
      </c>
      <c r="B24" s="16" t="s">
        <v>2</v>
      </c>
      <c r="C24" s="16"/>
      <c r="D24" s="16"/>
      <c r="E24" s="16"/>
      <c r="F24" s="16"/>
      <c r="G24" s="16" t="s">
        <v>3</v>
      </c>
      <c r="H24" s="16"/>
      <c r="I24" s="16"/>
      <c r="J24" s="16"/>
      <c r="K24" s="16"/>
      <c r="L24" s="1"/>
    </row>
    <row r="25" spans="1:14" ht="29.25" customHeight="1" thickBot="1" x14ac:dyDescent="0.3">
      <c r="A25" s="5"/>
      <c r="B25" s="6" t="s">
        <v>4</v>
      </c>
      <c r="C25" s="17" t="s">
        <v>5</v>
      </c>
      <c r="D25" s="17"/>
      <c r="E25" s="17" t="s">
        <v>6</v>
      </c>
      <c r="F25" s="17"/>
      <c r="G25" s="6" t="s">
        <v>4</v>
      </c>
      <c r="H25" s="17" t="s">
        <v>5</v>
      </c>
      <c r="I25" s="17"/>
      <c r="J25" s="17" t="s">
        <v>6</v>
      </c>
      <c r="K25" s="17"/>
      <c r="L25" s="1"/>
    </row>
    <row r="26" spans="1:14" ht="16.5" thickBot="1" x14ac:dyDescent="0.3">
      <c r="A26" s="4"/>
      <c r="B26" s="7" t="s">
        <v>7</v>
      </c>
      <c r="C26" s="7" t="s">
        <v>8</v>
      </c>
      <c r="D26" s="7" t="s">
        <v>9</v>
      </c>
      <c r="E26" s="7" t="s">
        <v>8</v>
      </c>
      <c r="F26" s="7" t="s">
        <v>9</v>
      </c>
      <c r="G26" s="7" t="s">
        <v>7</v>
      </c>
      <c r="H26" s="7" t="s">
        <v>8</v>
      </c>
      <c r="I26" s="7" t="s">
        <v>9</v>
      </c>
      <c r="J26" s="7" t="s">
        <v>8</v>
      </c>
      <c r="K26" s="7" t="s">
        <v>9</v>
      </c>
      <c r="L26" s="1"/>
    </row>
    <row r="27" spans="1:14" ht="15.75" thickBot="1" x14ac:dyDescent="0.3">
      <c r="A27" s="4">
        <v>2004</v>
      </c>
      <c r="B27" s="8">
        <v>4</v>
      </c>
      <c r="C27" s="8">
        <v>136</v>
      </c>
      <c r="D27" s="8">
        <v>366697.25</v>
      </c>
      <c r="E27" s="8">
        <v>170</v>
      </c>
      <c r="F27" s="8">
        <v>379233</v>
      </c>
      <c r="G27" s="8">
        <v>4</v>
      </c>
      <c r="H27" s="8">
        <v>154</v>
      </c>
      <c r="I27" s="8">
        <v>359530</v>
      </c>
      <c r="J27" s="8">
        <v>169</v>
      </c>
      <c r="K27" s="8">
        <v>382193</v>
      </c>
      <c r="L27" s="1"/>
    </row>
    <row r="28" spans="1:14" ht="15.75" thickBot="1" x14ac:dyDescent="0.3">
      <c r="A28" s="4">
        <v>2005</v>
      </c>
      <c r="B28" s="8">
        <v>19</v>
      </c>
      <c r="C28" s="8">
        <v>142</v>
      </c>
      <c r="D28" s="8">
        <v>439960.72222222225</v>
      </c>
      <c r="E28" s="8">
        <v>428</v>
      </c>
      <c r="F28" s="8">
        <v>451861</v>
      </c>
      <c r="G28" s="8">
        <v>4</v>
      </c>
      <c r="H28" s="8">
        <v>139</v>
      </c>
      <c r="I28" s="8">
        <v>410795.5</v>
      </c>
      <c r="J28" s="8">
        <v>149</v>
      </c>
      <c r="K28" s="8">
        <v>429856</v>
      </c>
      <c r="L28" s="1"/>
    </row>
    <row r="29" spans="1:14" ht="15.75" thickBot="1" x14ac:dyDescent="0.3">
      <c r="A29" s="4">
        <v>2006</v>
      </c>
      <c r="B29" s="8">
        <v>6</v>
      </c>
      <c r="C29" s="8">
        <v>111</v>
      </c>
      <c r="D29" s="8">
        <v>483242.16666666669</v>
      </c>
      <c r="E29" s="8">
        <v>131</v>
      </c>
      <c r="F29" s="8">
        <v>496183</v>
      </c>
      <c r="G29" s="8">
        <v>5</v>
      </c>
      <c r="H29" s="8">
        <v>113</v>
      </c>
      <c r="I29" s="8">
        <v>470664.8</v>
      </c>
      <c r="J29" s="8">
        <v>130</v>
      </c>
      <c r="K29" s="8">
        <v>477632</v>
      </c>
      <c r="L29" s="1"/>
    </row>
    <row r="30" spans="1:14" ht="15.75" thickBot="1" x14ac:dyDescent="0.3">
      <c r="A30" s="4">
        <v>2007</v>
      </c>
      <c r="B30" s="8">
        <v>7</v>
      </c>
      <c r="C30" s="8">
        <v>111</v>
      </c>
      <c r="D30" s="8">
        <v>499737.42857142858</v>
      </c>
      <c r="E30" s="8">
        <v>134</v>
      </c>
      <c r="F30" s="8">
        <v>514975</v>
      </c>
      <c r="G30" s="8">
        <v>6</v>
      </c>
      <c r="H30" s="8">
        <v>122</v>
      </c>
      <c r="I30" s="8">
        <v>487659.5</v>
      </c>
      <c r="J30" s="8">
        <v>242</v>
      </c>
      <c r="K30" s="8">
        <v>516784</v>
      </c>
      <c r="L30" s="1"/>
    </row>
    <row r="31" spans="1:14" ht="15.75" thickBot="1" x14ac:dyDescent="0.3">
      <c r="A31" s="4">
        <v>2008</v>
      </c>
      <c r="B31" s="8">
        <v>7</v>
      </c>
      <c r="C31" s="8">
        <v>109</v>
      </c>
      <c r="D31" s="8">
        <v>501200.85714285716</v>
      </c>
      <c r="E31" s="8">
        <v>145</v>
      </c>
      <c r="F31" s="8">
        <v>519898</v>
      </c>
      <c r="G31" s="8">
        <v>5</v>
      </c>
      <c r="H31" s="8">
        <v>334</v>
      </c>
      <c r="I31" s="8">
        <v>558368.6</v>
      </c>
      <c r="J31" s="8">
        <v>1249</v>
      </c>
      <c r="K31" s="8">
        <v>781493</v>
      </c>
      <c r="L31" s="1"/>
    </row>
    <row r="32" spans="1:14" ht="15.75" thickBot="1" x14ac:dyDescent="0.3">
      <c r="A32" s="4">
        <v>2009</v>
      </c>
      <c r="B32" s="8">
        <v>1</v>
      </c>
      <c r="C32" s="8">
        <v>159</v>
      </c>
      <c r="D32" s="8">
        <v>524183</v>
      </c>
      <c r="E32" s="8">
        <v>159</v>
      </c>
      <c r="F32" s="8">
        <v>524183</v>
      </c>
      <c r="G32" s="8">
        <v>2</v>
      </c>
      <c r="H32" s="8">
        <v>159</v>
      </c>
      <c r="I32" s="8">
        <v>524798</v>
      </c>
      <c r="J32" s="8">
        <v>173</v>
      </c>
      <c r="K32" s="8">
        <v>524798</v>
      </c>
      <c r="L32" s="1"/>
    </row>
    <row r="33" spans="1:12" ht="15.75" thickBot="1" x14ac:dyDescent="0.3">
      <c r="A33" s="4">
        <v>2010</v>
      </c>
      <c r="B33" s="8">
        <v>9</v>
      </c>
      <c r="C33" s="8">
        <v>126</v>
      </c>
      <c r="D33" s="8">
        <v>528509.14285714284</v>
      </c>
      <c r="E33" s="8">
        <v>180</v>
      </c>
      <c r="F33" s="8">
        <v>528634</v>
      </c>
      <c r="G33" s="8">
        <v>2</v>
      </c>
      <c r="H33" s="8">
        <v>6</v>
      </c>
      <c r="I33" s="8">
        <v>6136</v>
      </c>
      <c r="J33" s="8">
        <v>7</v>
      </c>
      <c r="K33" s="8">
        <v>8303</v>
      </c>
      <c r="L33" s="1"/>
    </row>
    <row r="34" spans="1:12" ht="15.75" thickBot="1" x14ac:dyDescent="0.3">
      <c r="A34" s="4">
        <v>2011</v>
      </c>
      <c r="B34" s="8">
        <v>24</v>
      </c>
      <c r="C34" s="8">
        <v>93</v>
      </c>
      <c r="D34" s="8">
        <v>440590.66666666669</v>
      </c>
      <c r="E34" s="8">
        <v>210</v>
      </c>
      <c r="F34" s="8">
        <v>528605</v>
      </c>
      <c r="G34" s="8">
        <v>2</v>
      </c>
      <c r="H34" s="8">
        <v>132</v>
      </c>
      <c r="I34" s="8">
        <v>528761</v>
      </c>
      <c r="J34" s="8">
        <v>132</v>
      </c>
      <c r="K34" s="8">
        <v>528761</v>
      </c>
      <c r="L34" s="1"/>
    </row>
    <row r="35" spans="1:12" ht="15.75" thickBot="1" x14ac:dyDescent="0.3">
      <c r="A35" s="4">
        <v>2012</v>
      </c>
      <c r="B35" s="8">
        <v>16</v>
      </c>
      <c r="C35" s="8">
        <v>112</v>
      </c>
      <c r="D35" s="8">
        <v>497220.875</v>
      </c>
      <c r="E35" s="8">
        <v>228</v>
      </c>
      <c r="F35" s="8">
        <v>531798</v>
      </c>
      <c r="G35" s="8">
        <v>5</v>
      </c>
      <c r="H35" s="8">
        <v>126</v>
      </c>
      <c r="I35" s="8">
        <v>530484.4</v>
      </c>
      <c r="J35" s="8">
        <v>249</v>
      </c>
      <c r="K35" s="8">
        <v>532131</v>
      </c>
      <c r="L35" s="1"/>
    </row>
    <row r="36" spans="1:12" ht="15.75" thickBot="1" x14ac:dyDescent="0.3">
      <c r="A36" s="4">
        <v>2013</v>
      </c>
      <c r="B36" s="8">
        <v>10</v>
      </c>
      <c r="C36" s="8">
        <v>121</v>
      </c>
      <c r="D36" s="8">
        <v>534211.30000000005</v>
      </c>
      <c r="E36" s="8">
        <v>201</v>
      </c>
      <c r="F36" s="8">
        <v>536773</v>
      </c>
      <c r="G36" s="8">
        <v>2</v>
      </c>
      <c r="H36" s="8">
        <v>129</v>
      </c>
      <c r="I36" s="8">
        <v>532825</v>
      </c>
      <c r="J36" s="8">
        <v>137</v>
      </c>
      <c r="K36" s="8">
        <v>532825</v>
      </c>
      <c r="L36" s="1"/>
    </row>
    <row r="37" spans="1:12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"/>
    </row>
    <row r="38" spans="1:12" ht="15.75" thickBot="1" x14ac:dyDescent="0.3">
      <c r="A38" s="14" t="s">
        <v>11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"/>
    </row>
    <row r="39" spans="1:12" ht="15.75" thickBot="1" x14ac:dyDescent="0.3">
      <c r="A39" s="4" t="s">
        <v>1</v>
      </c>
      <c r="B39" s="16" t="s">
        <v>2</v>
      </c>
      <c r="C39" s="16"/>
      <c r="D39" s="16"/>
      <c r="E39" s="16"/>
      <c r="F39" s="16"/>
      <c r="G39" s="16" t="s">
        <v>3</v>
      </c>
      <c r="H39" s="16"/>
      <c r="I39" s="16"/>
      <c r="J39" s="16"/>
      <c r="K39" s="16"/>
      <c r="L39" s="1"/>
    </row>
    <row r="40" spans="1:12" ht="29.25" customHeight="1" thickBot="1" x14ac:dyDescent="0.3">
      <c r="A40" s="5"/>
      <c r="B40" s="6" t="s">
        <v>4</v>
      </c>
      <c r="C40" s="17" t="s">
        <v>5</v>
      </c>
      <c r="D40" s="17"/>
      <c r="E40" s="17" t="s">
        <v>6</v>
      </c>
      <c r="F40" s="17"/>
      <c r="G40" s="6" t="s">
        <v>4</v>
      </c>
      <c r="H40" s="17" t="s">
        <v>5</v>
      </c>
      <c r="I40" s="17"/>
      <c r="J40" s="17" t="s">
        <v>6</v>
      </c>
      <c r="K40" s="17"/>
      <c r="L40" s="1"/>
    </row>
    <row r="41" spans="1:12" ht="16.5" thickBot="1" x14ac:dyDescent="0.3">
      <c r="A41" s="4"/>
      <c r="B41" s="7" t="s">
        <v>7</v>
      </c>
      <c r="C41" s="7" t="s">
        <v>8</v>
      </c>
      <c r="D41" s="7" t="s">
        <v>9</v>
      </c>
      <c r="E41" s="7" t="s">
        <v>8</v>
      </c>
      <c r="F41" s="7" t="s">
        <v>9</v>
      </c>
      <c r="G41" s="7" t="s">
        <v>7</v>
      </c>
      <c r="H41" s="7" t="s">
        <v>8</v>
      </c>
      <c r="I41" s="7" t="s">
        <v>9</v>
      </c>
      <c r="J41" s="7" t="s">
        <v>8</v>
      </c>
      <c r="K41" s="7" t="s">
        <v>9</v>
      </c>
      <c r="L41" s="1"/>
    </row>
    <row r="42" spans="1:12" ht="15.75" thickBot="1" x14ac:dyDescent="0.3">
      <c r="A42" s="4">
        <v>2004</v>
      </c>
      <c r="B42" s="8">
        <v>2</v>
      </c>
      <c r="C42" s="8">
        <v>352.5</v>
      </c>
      <c r="D42" s="10">
        <v>527</v>
      </c>
      <c r="E42" s="10">
        <v>465</v>
      </c>
      <c r="F42" s="10">
        <v>527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1"/>
    </row>
    <row r="43" spans="1:12" ht="15.75" thickBot="1" x14ac:dyDescent="0.3">
      <c r="A43" s="4">
        <v>2005</v>
      </c>
      <c r="B43" s="8">
        <v>1</v>
      </c>
      <c r="C43" s="8">
        <v>300</v>
      </c>
      <c r="D43" s="10">
        <v>533</v>
      </c>
      <c r="E43" s="10">
        <v>300</v>
      </c>
      <c r="F43" s="10">
        <v>533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1"/>
    </row>
    <row r="44" spans="1:12" ht="15.75" thickBot="1" x14ac:dyDescent="0.3">
      <c r="A44" s="4">
        <v>2006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1"/>
    </row>
    <row r="45" spans="1:12" ht="15.75" thickBot="1" x14ac:dyDescent="0.3">
      <c r="A45" s="4">
        <v>2007</v>
      </c>
      <c r="B45" s="8">
        <v>0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1"/>
    </row>
    <row r="46" spans="1:12" ht="15.75" thickBot="1" x14ac:dyDescent="0.3">
      <c r="A46" s="4">
        <v>2008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1</v>
      </c>
      <c r="H46" s="8">
        <v>610.27253668763103</v>
      </c>
      <c r="I46" s="10">
        <v>727</v>
      </c>
      <c r="J46" s="10">
        <v>610.27253668763103</v>
      </c>
      <c r="K46" s="10">
        <v>727</v>
      </c>
      <c r="L46" s="1"/>
    </row>
    <row r="47" spans="1:12" ht="15.75" thickBot="1" x14ac:dyDescent="0.3">
      <c r="A47" s="4">
        <v>2009</v>
      </c>
      <c r="B47" s="8">
        <v>0</v>
      </c>
      <c r="C47" s="8">
        <v>0</v>
      </c>
      <c r="D47" s="8">
        <v>0</v>
      </c>
      <c r="E47" s="8">
        <v>0</v>
      </c>
      <c r="F47" s="8">
        <v>0</v>
      </c>
      <c r="G47" s="8">
        <v>0</v>
      </c>
      <c r="H47" s="8">
        <v>0</v>
      </c>
      <c r="I47" s="10">
        <v>0</v>
      </c>
      <c r="J47" s="10">
        <v>0</v>
      </c>
      <c r="K47" s="10">
        <v>0</v>
      </c>
      <c r="L47" s="1"/>
    </row>
    <row r="48" spans="1:12" ht="15.75" thickBot="1" x14ac:dyDescent="0.3">
      <c r="A48" s="4">
        <v>2010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2</v>
      </c>
      <c r="H48" s="8">
        <v>406</v>
      </c>
      <c r="I48" s="10">
        <v>930</v>
      </c>
      <c r="J48" s="10">
        <v>421</v>
      </c>
      <c r="K48" s="10">
        <v>930</v>
      </c>
      <c r="L48" s="1"/>
    </row>
    <row r="49" spans="1:40" ht="15.75" thickBot="1" x14ac:dyDescent="0.3">
      <c r="A49" s="4">
        <v>2011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1</v>
      </c>
      <c r="H49" s="8">
        <v>626</v>
      </c>
      <c r="I49" s="10">
        <v>941</v>
      </c>
      <c r="J49" s="10">
        <v>626</v>
      </c>
      <c r="K49" s="10">
        <v>941</v>
      </c>
      <c r="L49" s="1"/>
    </row>
    <row r="50" spans="1:40" ht="15.75" thickBot="1" x14ac:dyDescent="0.3">
      <c r="A50" s="4">
        <v>2012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1"/>
    </row>
    <row r="51" spans="1:40" ht="15.75" thickBot="1" x14ac:dyDescent="0.3">
      <c r="A51" s="4">
        <v>2013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1"/>
    </row>
    <row r="52" spans="1:40" s="3" customFormat="1" x14ac:dyDescent="0.25">
      <c r="A52" s="13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</row>
    <row r="53" spans="1:40" s="3" customFormat="1" x14ac:dyDescent="0.25">
      <c r="A53" s="13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</row>
    <row r="54" spans="1:40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40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40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</sheetData>
  <mergeCells count="21">
    <mergeCell ref="A8:K8"/>
    <mergeCell ref="B9:F9"/>
    <mergeCell ref="G9:K9"/>
    <mergeCell ref="C10:D10"/>
    <mergeCell ref="E10:F10"/>
    <mergeCell ref="H10:I10"/>
    <mergeCell ref="J10:K10"/>
    <mergeCell ref="A23:K23"/>
    <mergeCell ref="B24:F24"/>
    <mergeCell ref="G24:K24"/>
    <mergeCell ref="C25:D25"/>
    <mergeCell ref="E25:F25"/>
    <mergeCell ref="H25:I25"/>
    <mergeCell ref="J25:K25"/>
    <mergeCell ref="A38:K38"/>
    <mergeCell ref="B39:F39"/>
    <mergeCell ref="G39:K39"/>
    <mergeCell ref="C40:D40"/>
    <mergeCell ref="E40:F40"/>
    <mergeCell ref="H40:I40"/>
    <mergeCell ref="J40:K40"/>
  </mergeCells>
  <pageMargins left="0.5" right="0.5" top="0.75" bottom="0.5" header="0.3" footer="0.3"/>
  <pageSetup scale="81" orientation="portrait" r:id="rId1"/>
  <rowBreaks count="1" manualBreakCount="1">
    <brk id="2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47</vt:lpstr>
      <vt:lpstr>'47'!Print_Area</vt:lpstr>
    </vt:vector>
  </TitlesOfParts>
  <Company>NextEra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TRK0SDA</dc:creator>
  <cp:lastModifiedBy>FPL_User</cp:lastModifiedBy>
  <cp:lastPrinted>2014-05-29T16:07:46Z</cp:lastPrinted>
  <dcterms:created xsi:type="dcterms:W3CDTF">2014-05-29T14:36:03Z</dcterms:created>
  <dcterms:modified xsi:type="dcterms:W3CDTF">2014-05-29T16:07:49Z</dcterms:modified>
</cp:coreProperties>
</file>