
<file path=[Content_Types].xml><?xml version="1.0" encoding="utf-8"?>
<Types xmlns="http://schemas.openxmlformats.org/package/2006/content-types">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calcChain.xml" ContentType="application/vnd.openxmlformats-officedocument.spreadsheetml.calcChain+xml"/>
  <Default Extension="bin" ContentType="application/vnd.openxmlformats-officedocument.spreadsheetml.printerSettings"/>
  <Default Extension="rels" ContentType="application/vnd.openxmlformats-package.relationships+xml"/>
  <Default Extension="xml" ContentType="application/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760"/>
  </bookViews>
  <sheets>
    <sheet name="OPC, Set 2 - 15b" sheetId="1" r:id="rId1"/>
  </sheets>
  <definedNames>
    <definedName name="_xlnm.Print_Area" localSheetId="0">'OPC, Set 2 - 15b'!$A$1:$M$17</definedName>
  </definedNames>
  <calcPr calcId="145621"/>
</workbook>
</file>

<file path=xl/calcChain.xml><?xml version="1.0" encoding="utf-8"?>
<calcChain xmlns="http://schemas.openxmlformats.org/spreadsheetml/2006/main">
  <c r="D12" i="1" l="1"/>
  <c r="D13" i="1"/>
  <c r="D14" i="1"/>
  <c r="D15" i="1"/>
  <c r="D16" i="1"/>
  <c r="D11" i="1"/>
  <c r="B12" i="1"/>
  <c r="B13" i="1"/>
  <c r="B14" i="1"/>
  <c r="B15" i="1"/>
  <c r="B16" i="1"/>
  <c r="B11" i="1"/>
</calcChain>
</file>

<file path=xl/sharedStrings.xml><?xml version="1.0" encoding="utf-8"?>
<sst xmlns="http://schemas.openxmlformats.org/spreadsheetml/2006/main" count="26" uniqueCount="18">
  <si>
    <t>$/ton</t>
  </si>
  <si>
    <r>
      <t>CO</t>
    </r>
    <r>
      <rPr>
        <b/>
        <vertAlign val="subscript"/>
        <sz val="12"/>
        <color theme="1"/>
        <rFont val="Calibri"/>
        <family val="2"/>
        <scheme val="minor"/>
      </rPr>
      <t>2</t>
    </r>
    <r>
      <rPr>
        <b/>
        <sz val="12"/>
        <color theme="1"/>
        <rFont val="Calibri"/>
        <family val="2"/>
        <scheme val="minor"/>
      </rPr>
      <t xml:space="preserve"> Emissions Price Forecast</t>
    </r>
  </si>
  <si>
    <t>High</t>
  </si>
  <si>
    <t>Low</t>
  </si>
  <si>
    <t>Mid (base)</t>
  </si>
  <si>
    <r>
      <t>SO</t>
    </r>
    <r>
      <rPr>
        <b/>
        <vertAlign val="subscript"/>
        <sz val="12"/>
        <color theme="1"/>
        <rFont val="Calibri"/>
        <family val="2"/>
        <scheme val="minor"/>
      </rPr>
      <t>2</t>
    </r>
    <r>
      <rPr>
        <b/>
        <sz val="12"/>
        <color theme="1"/>
        <rFont val="Calibri"/>
        <family val="2"/>
        <scheme val="minor"/>
      </rPr>
      <t xml:space="preserve"> Emissions Price Forecast</t>
    </r>
  </si>
  <si>
    <r>
      <t>NOx</t>
    </r>
    <r>
      <rPr>
        <b/>
        <sz val="12"/>
        <color theme="1"/>
        <rFont val="Calibri"/>
        <family val="2"/>
        <scheme val="minor"/>
      </rPr>
      <t xml:space="preserve"> Emissions Price Forecast</t>
    </r>
  </si>
  <si>
    <t>Emission Price Projections used in Cedar Bay Analysis</t>
  </si>
  <si>
    <t>Development of CO2 pricing:</t>
  </si>
  <si>
    <t xml:space="preserve">would start in 2023.  For use in the Cedar Bay Analysis and all other current analyses, FPL used this forecast developed by ICF but moved the start year for CO2 emission </t>
  </si>
  <si>
    <t>prices to 2020 based on the proposed Clean Power Plant Regulations.</t>
  </si>
  <si>
    <t xml:space="preserve">For the Low CO2 emission price forecast FPL reduced the Mid-band price values by 20%. For the High CO2 emission price forecast FPL increased the Mid-band price values by 20%. </t>
  </si>
  <si>
    <t>Development of SO2 pricing:</t>
  </si>
  <si>
    <t>The Mid (base)  CO2 price projection is based on the National CO2 Forecast developed by ICF Consulting in January 2012. This projection assumed that CO2 pricing</t>
  </si>
  <si>
    <t xml:space="preserve">For SO2 pricing FPL used  ICF Consulting's  forecast developed in January 2012.  This forecast was developed for the Group 2 Region under the for Cross-State Air Pollution Rule </t>
  </si>
  <si>
    <t xml:space="preserve">For NOx pricing FPL used  ICF Consulting's Annual Regional forecast  for Cross-State Air Pollution Rule </t>
  </si>
  <si>
    <r>
      <t>For NOx and SO2, FPL used the same emission price forecast for high, mid and low cases.</t>
    </r>
    <r>
      <rPr>
        <sz val="11"/>
        <rFont val="Calibri"/>
        <family val="2"/>
        <scheme val="minor"/>
      </rPr>
      <t xml:space="preserve">  This approach is consistent, and used, in our other current analyses.</t>
    </r>
  </si>
  <si>
    <t>CB-15-009490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</si>
</sst>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b/>
      <sz val="11"/>
      <color theme="1"/>
      <name val="Calibri"/>
      <family val="2"/>
      <scheme val="minor"/>
    </font>
    <font>
      <b/>
      <sz val="12"/>
      <color theme="1"/>
      <name val="Calibri"/>
      <family val="2"/>
      <scheme val="minor"/>
    </font>
    <font>
      <b/>
      <i/>
      <sz val="12"/>
      <color theme="1"/>
      <name val="Calibri"/>
      <family val="2"/>
      <scheme val="minor"/>
    </font>
    <font>
      <b/>
      <vertAlign val="subscript"/>
      <sz val="12"/>
      <color theme="1"/>
      <name val="Calibri"/>
      <family val="2"/>
      <scheme val="minor"/>
    </font>
    <font>
      <b/>
      <i/>
      <sz val="18"/>
      <color theme="1"/>
      <name val="Calibri"/>
      <family val="2"/>
      <scheme val="minor"/>
    </font>
    <font>
      <i/>
      <sz val="10"/>
      <color theme="1"/>
      <name val="Calibri"/>
      <family val="2"/>
      <scheme val="minor"/>
    </font>
    <font>
      <sz val="9"/>
      <color rgb="FF151515"/>
      <name val="Lucida Sans Unicode"/>
      <family val="2"/>
    </font>
    <font>
      <sz val="11"/>
      <name val="Calibri"/>
      <family val="2"/>
      <scheme val="minor"/>
    </font>
    <font>
      <sz val="10"/>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0" borderId="0" xfId="0" applyFont="1" applyAlignment="1">
      <alignment horizontal="center"/>
    </xf>
    <xf numFmtId="0" fontId="0" fillId="0" borderId="0" xfId="0" applyAlignment="1">
      <alignment horizontal="center"/>
    </xf>
    <xf numFmtId="0" fontId="3" fillId="0" borderId="0" xfId="0" applyFont="1" applyAlignment="1">
      <alignment horizontal="left"/>
    </xf>
    <xf numFmtId="0" fontId="2" fillId="0" borderId="0" xfId="0" applyFont="1" applyAlignment="1">
      <alignment horizontal="center"/>
    </xf>
    <xf numFmtId="1" fontId="0" fillId="0" borderId="0" xfId="0" applyNumberFormat="1" applyFont="1" applyAlignment="1">
      <alignment horizontal="center"/>
    </xf>
    <xf numFmtId="0" fontId="5" fillId="0" borderId="0" xfId="0" applyFont="1" applyAlignment="1">
      <alignment horizontal="left"/>
    </xf>
    <xf numFmtId="0" fontId="1" fillId="0" borderId="1" xfId="0" applyFont="1" applyBorder="1" applyAlignment="1">
      <alignment horizontal="center"/>
    </xf>
    <xf numFmtId="164" fontId="0" fillId="0" borderId="1" xfId="0" applyNumberFormat="1" applyBorder="1" applyAlignment="1">
      <alignment horizontal="center"/>
    </xf>
    <xf numFmtId="0" fontId="6" fillId="0" borderId="0" xfId="0" applyFont="1" applyAlignment="1">
      <alignment horizontal="left"/>
    </xf>
    <xf numFmtId="0" fontId="0" fillId="0" borderId="0" xfId="0" applyAlignment="1">
      <alignment horizontal="left"/>
    </xf>
    <xf numFmtId="0" fontId="1" fillId="0" borderId="0" xfId="0" applyFont="1" applyAlignment="1">
      <alignment horizontal="left"/>
    </xf>
    <xf numFmtId="0" fontId="7" fillId="0" borderId="0" xfId="0" applyFont="1"/>
    <xf numFmtId="0" fontId="9" fillId="0" borderId="0" xfId="0" applyNumberFormat="1" applyFont="1" applyFill="1" applyAlignment="1"/>
    <xf numFmtId="0" fontId="2"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4" Type="http://schemas.openxmlformats.org/officeDocument/2006/relationships/sharedStrings" Target="sharedStrings.xml" />
  <Relationship Id="rId1" Type="http://schemas.openxmlformats.org/officeDocument/2006/relationships/worksheet" Target="worksheets/sheet1.xml" />
  <Relationship Id="rId5"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showGridLines="0" tabSelected="1" zoomScale="85" zoomScaleNormal="85" workbookViewId="0">
      <selection activeCell="J1" sqref="J1"/>
    </sheetView>
  </sheetViews>
  <sheetFormatPr defaultRowHeight="15" x14ac:dyDescent="0.25"/>
  <cols>
    <col min="1" max="2" width="14.42578125" style="2" customWidth="1"/>
    <col min="3" max="3" width="16.28515625" customWidth="1"/>
    <col min="4" max="4" width="14.28515625" customWidth="1"/>
    <col min="5" max="5" width="4.5703125" customWidth="1"/>
    <col min="6" max="6" width="14.42578125" style="2" customWidth="1"/>
    <col min="7" max="7" width="16.28515625" customWidth="1"/>
    <col min="8" max="8" width="14.28515625" customWidth="1"/>
    <col min="9" max="9" width="4.5703125" customWidth="1"/>
    <col min="10" max="10" width="14.42578125" style="2" customWidth="1"/>
    <col min="11" max="11" width="16.28515625" customWidth="1"/>
    <col min="12" max="12" width="14.28515625" customWidth="1"/>
  </cols>
  <sheetData>
    <row r="1" spans="1:12" x14ac:dyDescent="0.25">
      <c r="A1" s="9"/>
      <c r="J1" s="13" t="s">
        <v>17</v>
      </c>
    </row>
    <row r="2" spans="1:12" ht="23.25" x14ac:dyDescent="0.35">
      <c r="A2" s="3"/>
      <c r="B2" s="6" t="s">
        <v>7</v>
      </c>
      <c r="F2" s="3"/>
      <c r="J2" s="3"/>
    </row>
    <row r="3" spans="1:12" x14ac:dyDescent="0.25">
      <c r="B3" s="1"/>
      <c r="C3" s="1"/>
      <c r="D3" s="1"/>
      <c r="F3" s="1"/>
      <c r="G3" s="1"/>
      <c r="H3" s="1"/>
      <c r="J3" s="1"/>
      <c r="K3" s="1"/>
      <c r="L3" s="1"/>
    </row>
    <row r="4" spans="1:12" ht="40.5" customHeight="1" x14ac:dyDescent="0.25">
      <c r="B4" s="14" t="s">
        <v>1</v>
      </c>
      <c r="C4" s="14"/>
      <c r="D4" s="14"/>
      <c r="F4" s="14" t="s">
        <v>5</v>
      </c>
      <c r="G4" s="14"/>
      <c r="H4" s="14"/>
      <c r="J4" s="14" t="s">
        <v>6</v>
      </c>
      <c r="K4" s="14"/>
      <c r="L4" s="14"/>
    </row>
    <row r="5" spans="1:12" ht="15.75" x14ac:dyDescent="0.25">
      <c r="A5" s="4"/>
      <c r="B5" s="4"/>
      <c r="C5" s="1" t="s">
        <v>0</v>
      </c>
      <c r="D5" s="4"/>
      <c r="F5" s="4"/>
      <c r="G5" s="1" t="s">
        <v>0</v>
      </c>
      <c r="H5" s="4"/>
      <c r="J5" s="4"/>
      <c r="K5" s="1" t="s">
        <v>0</v>
      </c>
      <c r="L5" s="4"/>
    </row>
    <row r="6" spans="1:12" x14ac:dyDescent="0.25">
      <c r="B6" s="7" t="s">
        <v>3</v>
      </c>
      <c r="C6" s="7" t="s">
        <v>4</v>
      </c>
      <c r="D6" s="7" t="s">
        <v>2</v>
      </c>
      <c r="F6" s="7" t="s">
        <v>3</v>
      </c>
      <c r="G6" s="7" t="s">
        <v>4</v>
      </c>
      <c r="H6" s="7" t="s">
        <v>2</v>
      </c>
      <c r="J6" s="7" t="s">
        <v>3</v>
      </c>
      <c r="K6" s="7" t="s">
        <v>4</v>
      </c>
      <c r="L6" s="7" t="s">
        <v>2</v>
      </c>
    </row>
    <row r="7" spans="1:12" x14ac:dyDescent="0.25">
      <c r="A7" s="2">
        <v>2015</v>
      </c>
      <c r="B7" s="8">
        <v>0</v>
      </c>
      <c r="C7" s="8">
        <v>0</v>
      </c>
      <c r="D7" s="8">
        <v>0</v>
      </c>
      <c r="F7" s="8">
        <v>246.19442712499992</v>
      </c>
      <c r="G7" s="8">
        <v>246.19442712499992</v>
      </c>
      <c r="H7" s="8">
        <v>246.19442712499992</v>
      </c>
      <c r="J7" s="8">
        <v>509.13369580078108</v>
      </c>
      <c r="K7" s="8">
        <v>509.13369580078108</v>
      </c>
      <c r="L7" s="8">
        <v>509.13369580078108</v>
      </c>
    </row>
    <row r="8" spans="1:12" x14ac:dyDescent="0.25">
      <c r="A8" s="2">
        <v>2016</v>
      </c>
      <c r="B8" s="8">
        <v>0</v>
      </c>
      <c r="C8" s="8">
        <v>0</v>
      </c>
      <c r="D8" s="8">
        <v>0</v>
      </c>
      <c r="F8" s="8">
        <v>57.98467091064451</v>
      </c>
      <c r="G8" s="8">
        <v>57.98467091064451</v>
      </c>
      <c r="H8" s="8">
        <v>57.98467091064451</v>
      </c>
      <c r="J8" s="8">
        <v>521.86203819580055</v>
      </c>
      <c r="K8" s="8">
        <v>521.86203819580055</v>
      </c>
      <c r="L8" s="8">
        <v>521.86203819580055</v>
      </c>
    </row>
    <row r="9" spans="1:12" x14ac:dyDescent="0.25">
      <c r="A9" s="2">
        <v>2017</v>
      </c>
      <c r="B9" s="8">
        <v>0</v>
      </c>
      <c r="C9" s="8">
        <v>0</v>
      </c>
      <c r="D9" s="8">
        <v>0</v>
      </c>
      <c r="F9" s="8">
        <v>59.434287683410624</v>
      </c>
      <c r="G9" s="8">
        <v>59.434287683410624</v>
      </c>
      <c r="H9" s="8">
        <v>59.434287683410624</v>
      </c>
      <c r="J9" s="8">
        <v>534.90858915069566</v>
      </c>
      <c r="K9" s="8">
        <v>534.90858915069566</v>
      </c>
      <c r="L9" s="8">
        <v>534.90858915069566</v>
      </c>
    </row>
    <row r="10" spans="1:12" x14ac:dyDescent="0.25">
      <c r="A10" s="2">
        <v>2018</v>
      </c>
      <c r="B10" s="8">
        <v>0</v>
      </c>
      <c r="C10" s="8">
        <v>0</v>
      </c>
      <c r="D10" s="8">
        <v>0</v>
      </c>
      <c r="F10" s="8">
        <v>60.920144875495886</v>
      </c>
      <c r="G10" s="8">
        <v>60.920144875495886</v>
      </c>
      <c r="H10" s="8">
        <v>60.920144875495886</v>
      </c>
      <c r="J10" s="8">
        <v>548.28130387946294</v>
      </c>
      <c r="K10" s="8">
        <v>548.28130387946294</v>
      </c>
      <c r="L10" s="8">
        <v>548.28130387946294</v>
      </c>
    </row>
    <row r="11" spans="1:12" x14ac:dyDescent="0.25">
      <c r="A11" s="2">
        <v>2019</v>
      </c>
      <c r="B11" s="8">
        <f>C11*0.8</f>
        <v>0</v>
      </c>
      <c r="C11" s="8">
        <v>0</v>
      </c>
      <c r="D11" s="8">
        <f>C11*1.2</f>
        <v>0</v>
      </c>
      <c r="F11" s="8">
        <v>62.44314849738327</v>
      </c>
      <c r="G11" s="8">
        <v>62.44314849738327</v>
      </c>
      <c r="H11" s="8">
        <v>62.44314849738327</v>
      </c>
      <c r="J11" s="8">
        <v>561.98833647644949</v>
      </c>
      <c r="K11" s="8">
        <v>561.98833647644949</v>
      </c>
      <c r="L11" s="8">
        <v>561.98833647644949</v>
      </c>
    </row>
    <row r="12" spans="1:12" x14ac:dyDescent="0.25">
      <c r="A12" s="2">
        <v>2020</v>
      </c>
      <c r="B12" s="8">
        <f t="shared" ref="B12:B16" si="0">C12*0.8</f>
        <v>6.8043305173917181</v>
      </c>
      <c r="C12" s="8">
        <v>8.505413146739647</v>
      </c>
      <c r="D12" s="8">
        <f t="shared" ref="D12:D16" si="1">C12*1.2</f>
        <v>10.206495776087577</v>
      </c>
      <c r="F12" s="8">
        <v>64.004227209817856</v>
      </c>
      <c r="G12" s="8">
        <v>64.004227209817856</v>
      </c>
      <c r="H12" s="8">
        <v>64.004227209817856</v>
      </c>
      <c r="J12" s="8">
        <v>576.03804488836067</v>
      </c>
      <c r="K12" s="8">
        <v>576.03804488836067</v>
      </c>
      <c r="L12" s="8">
        <v>576.03804488836067</v>
      </c>
    </row>
    <row r="13" spans="1:12" x14ac:dyDescent="0.25">
      <c r="A13" s="2">
        <v>2021</v>
      </c>
      <c r="B13" s="8">
        <f t="shared" si="0"/>
        <v>7.82222307291077</v>
      </c>
      <c r="C13" s="8">
        <v>9.7777788411384616</v>
      </c>
      <c r="D13" s="8">
        <f t="shared" si="1"/>
        <v>11.733334609366153</v>
      </c>
      <c r="F13" s="8">
        <v>65.604332890063304</v>
      </c>
      <c r="G13" s="8">
        <v>65.604332890063304</v>
      </c>
      <c r="H13" s="8">
        <v>65.604332890063304</v>
      </c>
      <c r="J13" s="8">
        <v>590.43899601056967</v>
      </c>
      <c r="K13" s="8">
        <v>590.43899601056967</v>
      </c>
      <c r="L13" s="8">
        <v>590.43899601056967</v>
      </c>
    </row>
    <row r="14" spans="1:12" x14ac:dyDescent="0.25">
      <c r="A14" s="2">
        <v>2022</v>
      </c>
      <c r="B14" s="8">
        <f t="shared" si="0"/>
        <v>8.9562758616243165</v>
      </c>
      <c r="C14" s="8">
        <v>11.195344827030395</v>
      </c>
      <c r="D14" s="8">
        <f t="shared" si="1"/>
        <v>13.434413792436473</v>
      </c>
      <c r="F14" s="8">
        <v>67.244441212314882</v>
      </c>
      <c r="G14" s="8">
        <v>67.244441212314882</v>
      </c>
      <c r="H14" s="8">
        <v>67.244441212314882</v>
      </c>
      <c r="J14" s="8">
        <v>605.19997091083394</v>
      </c>
      <c r="K14" s="8">
        <v>605.19997091083394</v>
      </c>
      <c r="L14" s="8">
        <v>605.19997091083394</v>
      </c>
    </row>
    <row r="15" spans="1:12" x14ac:dyDescent="0.25">
      <c r="A15" s="2">
        <v>2023</v>
      </c>
      <c r="B15" s="8">
        <f t="shared" si="0"/>
        <v>10.213398670144676</v>
      </c>
      <c r="C15" s="8">
        <v>12.766748337680843</v>
      </c>
      <c r="D15" s="8">
        <f t="shared" si="1"/>
        <v>15.320098005217011</v>
      </c>
      <c r="F15" s="8">
        <v>68.925552242622743</v>
      </c>
      <c r="G15" s="8">
        <v>68.925552242622743</v>
      </c>
      <c r="H15" s="8">
        <v>68.925552242622743</v>
      </c>
      <c r="J15" s="8">
        <v>620.3299701836047</v>
      </c>
      <c r="K15" s="8">
        <v>620.3299701836047</v>
      </c>
      <c r="L15" s="8">
        <v>620.3299701836047</v>
      </c>
    </row>
    <row r="16" spans="1:12" x14ac:dyDescent="0.25">
      <c r="A16" s="2">
        <v>2024</v>
      </c>
      <c r="B16" s="8">
        <f t="shared" si="0"/>
        <v>11.600817623214034</v>
      </c>
      <c r="C16" s="8">
        <v>14.501022029017543</v>
      </c>
      <c r="D16" s="8">
        <f t="shared" si="1"/>
        <v>17.401226434821051</v>
      </c>
      <c r="F16" s="8">
        <v>70.648691048688306</v>
      </c>
      <c r="G16" s="8">
        <v>70.648691048688306</v>
      </c>
      <c r="H16" s="8">
        <v>70.648691048688306</v>
      </c>
      <c r="J16" s="8">
        <v>635.83821943819476</v>
      </c>
      <c r="K16" s="8">
        <v>635.83821943819476</v>
      </c>
      <c r="L16" s="8">
        <v>635.83821943819476</v>
      </c>
    </row>
    <row r="17" spans="2:11" x14ac:dyDescent="0.25">
      <c r="C17" s="5"/>
      <c r="G17" s="5"/>
      <c r="K17" s="5"/>
    </row>
    <row r="18" spans="2:11" x14ac:dyDescent="0.25">
      <c r="C18" s="5"/>
      <c r="G18" s="5"/>
      <c r="K18" s="5"/>
    </row>
    <row r="19" spans="2:11" x14ac:dyDescent="0.25">
      <c r="B19" s="11" t="s">
        <v>8</v>
      </c>
      <c r="C19" s="5"/>
      <c r="G19" s="5"/>
      <c r="K19" s="5"/>
    </row>
    <row r="20" spans="2:11" x14ac:dyDescent="0.25">
      <c r="B20" s="10" t="s">
        <v>13</v>
      </c>
      <c r="C20" s="5"/>
      <c r="G20" s="5"/>
      <c r="K20" s="5"/>
    </row>
    <row r="21" spans="2:11" x14ac:dyDescent="0.25">
      <c r="B21" s="10" t="s">
        <v>9</v>
      </c>
      <c r="C21" s="5"/>
      <c r="G21" s="5"/>
      <c r="K21" s="5"/>
    </row>
    <row r="22" spans="2:11" x14ac:dyDescent="0.25">
      <c r="B22" s="10" t="s">
        <v>10</v>
      </c>
      <c r="C22" s="5"/>
      <c r="G22" s="5"/>
      <c r="K22" s="5"/>
    </row>
    <row r="23" spans="2:11" x14ac:dyDescent="0.25">
      <c r="C23" s="5"/>
      <c r="G23" s="5"/>
      <c r="K23" s="5"/>
    </row>
    <row r="24" spans="2:11" x14ac:dyDescent="0.25">
      <c r="B24" s="10" t="s">
        <v>11</v>
      </c>
      <c r="C24" s="5"/>
      <c r="G24" s="5"/>
      <c r="K24" s="5"/>
    </row>
    <row r="25" spans="2:11" x14ac:dyDescent="0.25">
      <c r="C25" s="5"/>
      <c r="G25" s="5"/>
      <c r="K25" s="5"/>
    </row>
    <row r="26" spans="2:11" x14ac:dyDescent="0.25">
      <c r="B26" s="11" t="s">
        <v>12</v>
      </c>
      <c r="C26" s="5"/>
      <c r="G26" s="5"/>
      <c r="K26" s="5"/>
    </row>
    <row r="27" spans="2:11" x14ac:dyDescent="0.25">
      <c r="B27" s="10" t="s">
        <v>14</v>
      </c>
      <c r="C27" s="5"/>
      <c r="G27" s="5"/>
      <c r="K27" s="5"/>
    </row>
    <row r="28" spans="2:11" x14ac:dyDescent="0.25">
      <c r="B28" s="12"/>
    </row>
    <row r="29" spans="2:11" x14ac:dyDescent="0.25">
      <c r="B29" s="10" t="s">
        <v>15</v>
      </c>
    </row>
    <row r="31" spans="2:11" x14ac:dyDescent="0.25">
      <c r="B31" s="10" t="s">
        <v>16</v>
      </c>
      <c r="C31" s="5"/>
      <c r="G31" s="5"/>
    </row>
  </sheetData>
  <mergeCells count="3">
    <mergeCell ref="B4:D4"/>
    <mergeCell ref="F4:H4"/>
    <mergeCell ref="J4:L4"/>
  </mergeCells>
  <pageMargins left="0.7" right="0.7" top="0.75" bottom="0.75" header="0.3" footer="0.3"/>
  <pageSetup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OPC, Set 2 - 15b</vt:lpstr>
      <vt:lpstr>'OPC, Set 2 - 15b'!Print_Area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