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jdrenna\Documents\Rate Case\"/>
    </mc:Choice>
  </mc:AlternateContent>
  <bookViews>
    <workbookView xWindow="0" yWindow="0" windowWidth="23055" windowHeight="8460" tabRatio="707"/>
  </bookViews>
  <sheets>
    <sheet name="Combined" sheetId="17" r:id="rId1"/>
    <sheet name="241" sheetId="1" r:id="rId2"/>
    <sheet name="242" sheetId="2" r:id="rId3"/>
    <sheet name="246" sheetId="3" r:id="rId4"/>
    <sheet name="248" sheetId="4" r:id="rId5"/>
    <sheet name="249" sheetId="5" r:id="rId6"/>
    <sheet name="250" sheetId="6" r:id="rId7"/>
    <sheet name="251" sheetId="7" r:id="rId8"/>
    <sheet name="252 - Marion" sheetId="8" r:id="rId9"/>
    <sheet name="Pasco" sheetId="9" r:id="rId10"/>
    <sheet name="Pinellas" sheetId="10" r:id="rId11"/>
    <sheet name="Orange" sheetId="11" r:id="rId12"/>
    <sheet name="Seminole" sheetId="12" r:id="rId13"/>
    <sheet name="255" sheetId="13" r:id="rId14"/>
    <sheet name="256" sheetId="14" r:id="rId15"/>
    <sheet name="259" sheetId="15" r:id="rId16"/>
    <sheet name="260" sheetId="16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7" l="1"/>
  <c r="F6" i="17"/>
  <c r="F21" i="17"/>
  <c r="F19" i="17"/>
  <c r="E21" i="17"/>
  <c r="E19" i="17"/>
  <c r="D7" i="17" l="1"/>
  <c r="D6" i="17"/>
  <c r="D5" i="17"/>
  <c r="D4" i="17"/>
  <c r="D9" i="17" s="1"/>
  <c r="D8" i="17"/>
  <c r="H27" i="16" l="1"/>
  <c r="H28" i="16"/>
  <c r="H26" i="16"/>
  <c r="I2" i="16"/>
  <c r="J2" i="16"/>
  <c r="K2" i="16"/>
  <c r="G2" i="16"/>
  <c r="H2" i="15"/>
  <c r="I2" i="15"/>
  <c r="J2" i="15"/>
  <c r="K2" i="15"/>
  <c r="G2" i="15"/>
  <c r="H2" i="14"/>
  <c r="I2" i="14"/>
  <c r="J2" i="14"/>
  <c r="K2" i="14"/>
  <c r="G2" i="14"/>
  <c r="H2" i="13"/>
  <c r="I2" i="13"/>
  <c r="J2" i="13"/>
  <c r="K2" i="13"/>
  <c r="G2" i="13"/>
  <c r="K2" i="12"/>
  <c r="L2" i="12"/>
  <c r="M2" i="12"/>
  <c r="N2" i="12"/>
  <c r="J2" i="12"/>
  <c r="L2" i="11"/>
  <c r="M2" i="11"/>
  <c r="N2" i="11"/>
  <c r="O2" i="11"/>
  <c r="K2" i="11"/>
  <c r="K2" i="10"/>
  <c r="L2" i="10"/>
  <c r="M2" i="10"/>
  <c r="N2" i="10"/>
  <c r="J2" i="10"/>
  <c r="H2" i="7"/>
  <c r="I2" i="7"/>
  <c r="J2" i="7"/>
  <c r="K2" i="7"/>
  <c r="G2" i="7"/>
  <c r="H2" i="6"/>
  <c r="I2" i="6"/>
  <c r="G2" i="6"/>
  <c r="H2" i="5"/>
  <c r="I2" i="5"/>
  <c r="G2" i="5"/>
  <c r="H2" i="4"/>
  <c r="I2" i="4"/>
  <c r="G2" i="4"/>
  <c r="H2" i="3"/>
  <c r="I2" i="3"/>
  <c r="G2" i="3"/>
  <c r="H2" i="2"/>
  <c r="I2" i="2"/>
  <c r="G2" i="2"/>
  <c r="H2" i="1"/>
  <c r="I2" i="1"/>
  <c r="G2" i="1"/>
  <c r="H2" i="16" l="1"/>
  <c r="H26" i="6"/>
  <c r="H27" i="6"/>
  <c r="H25" i="6"/>
  <c r="H35" i="5"/>
  <c r="H36" i="5"/>
  <c r="H34" i="5"/>
  <c r="H37" i="4"/>
  <c r="H36" i="4"/>
  <c r="H35" i="4"/>
  <c r="G89" i="16" l="1"/>
  <c r="G82" i="16"/>
  <c r="I33" i="16"/>
  <c r="H32" i="16"/>
  <c r="G98" i="15"/>
  <c r="I39" i="15"/>
  <c r="H38" i="15"/>
  <c r="H37" i="15"/>
  <c r="H47" i="13"/>
  <c r="G144" i="14"/>
  <c r="I43" i="14"/>
  <c r="H42" i="14"/>
  <c r="H41" i="14"/>
  <c r="H31" i="14"/>
  <c r="G148" i="13"/>
  <c r="I49" i="13"/>
  <c r="H48" i="13"/>
  <c r="J155" i="12"/>
  <c r="J154" i="12"/>
  <c r="L47" i="12"/>
  <c r="K46" i="12"/>
  <c r="K45" i="12"/>
  <c r="N43" i="12"/>
  <c r="M42" i="12"/>
  <c r="K107" i="11"/>
  <c r="N35" i="11"/>
  <c r="O36" i="11"/>
  <c r="L38" i="11"/>
  <c r="L39" i="11"/>
  <c r="M40" i="11"/>
  <c r="J107" i="10" l="1"/>
  <c r="L40" i="10"/>
  <c r="K39" i="10"/>
  <c r="K38" i="10"/>
  <c r="N36" i="10"/>
  <c r="M35" i="10"/>
  <c r="J171" i="9"/>
  <c r="J170" i="9"/>
  <c r="N52" i="9"/>
  <c r="N2" i="9" s="1"/>
  <c r="M51" i="9"/>
  <c r="M2" i="9" s="1"/>
  <c r="L56" i="9"/>
  <c r="L2" i="9" s="1"/>
  <c r="K55" i="9"/>
  <c r="K54" i="9"/>
  <c r="K2" i="9" s="1"/>
  <c r="J144" i="8"/>
  <c r="J2" i="8" s="1"/>
  <c r="L55" i="8"/>
  <c r="L2" i="8" s="1"/>
  <c r="K54" i="8"/>
  <c r="K53" i="8"/>
  <c r="K2" i="8" s="1"/>
  <c r="N51" i="8"/>
  <c r="N2" i="8" s="1"/>
  <c r="M50" i="8"/>
  <c r="M2" i="8" s="1"/>
  <c r="G139" i="7"/>
  <c r="G140" i="7"/>
  <c r="G138" i="7"/>
  <c r="K46" i="7"/>
  <c r="J45" i="7"/>
  <c r="I43" i="7"/>
  <c r="H42" i="7"/>
  <c r="H41" i="7"/>
  <c r="I39" i="7"/>
  <c r="H38" i="7"/>
  <c r="H37" i="7"/>
  <c r="G92" i="6"/>
  <c r="G88" i="6"/>
  <c r="I31" i="6"/>
  <c r="H30" i="6"/>
  <c r="G93" i="4"/>
  <c r="G92" i="5"/>
  <c r="G88" i="5"/>
  <c r="I41" i="5"/>
  <c r="H40" i="5"/>
  <c r="G100" i="4"/>
  <c r="I43" i="4"/>
  <c r="H42" i="4"/>
  <c r="G100" i="3"/>
  <c r="I39" i="3"/>
  <c r="H38" i="3"/>
  <c r="H37" i="3"/>
  <c r="G94" i="2"/>
  <c r="J2" i="9" l="1"/>
  <c r="G87" i="2"/>
  <c r="I37" i="2"/>
  <c r="H36" i="2"/>
  <c r="H30" i="2"/>
  <c r="H31" i="2"/>
  <c r="H29" i="2"/>
  <c r="G89" i="1"/>
  <c r="I35" i="1"/>
  <c r="H34" i="1"/>
  <c r="H33" i="1"/>
</calcChain>
</file>

<file path=xl/sharedStrings.xml><?xml version="1.0" encoding="utf-8"?>
<sst xmlns="http://schemas.openxmlformats.org/spreadsheetml/2006/main" count="2994" uniqueCount="841">
  <si>
    <t>Schedule of Adjustments to Operating Income</t>
  </si>
  <si>
    <t>Florida Public Service Commission</t>
  </si>
  <si>
    <t xml:space="preserve">Company: Utilities, Inc. of Florida - Tierra Verde </t>
  </si>
  <si>
    <t>Schedule: B - 3</t>
  </si>
  <si>
    <t>Schedule Year Ended: December 31, 2015</t>
  </si>
  <si>
    <t>Page 1 of 2</t>
  </si>
  <si>
    <t>Docket No.: 160101 - WS</t>
  </si>
  <si>
    <t>Interim [  ] Final [X]</t>
  </si>
  <si>
    <t>Preparer:  Deborah Swain</t>
  </si>
  <si>
    <t>Historic [X] or Projected [  ]</t>
  </si>
  <si>
    <t>Explanation: Provide a detailed description of all adjustments to operating income per books, with a total for each line item shown on the net operating income statement.</t>
  </si>
  <si>
    <t>Line</t>
  </si>
  <si>
    <t>No.</t>
  </si>
  <si>
    <t>Description</t>
  </si>
  <si>
    <t>Water</t>
  </si>
  <si>
    <t>Wastewater</t>
  </si>
  <si>
    <t>(A)</t>
  </si>
  <si>
    <t>Operating Revenues</t>
  </si>
  <si>
    <t>(1) Annualized Revenue</t>
  </si>
  <si>
    <t>Annualized water/sewer revenues per Schedule E-2</t>
  </si>
  <si>
    <t>Test Year water/sewer revenues per Schedule E-2</t>
  </si>
  <si>
    <t>Total adjustment to TY Revenue</t>
  </si>
  <si>
    <t>(2) Revenue Increase</t>
  </si>
  <si>
    <t>Increase in revenue required by the Utility to realize a</t>
  </si>
  <si>
    <t>% rate of return</t>
  </si>
  <si>
    <t>Total Adjustments to Revenues</t>
  </si>
  <si>
    <t>(B)</t>
  </si>
  <si>
    <t xml:space="preserve"> Operations &amp; Maintenance (O &amp; M) Expenses</t>
  </si>
  <si>
    <t>Proforma Adjustments</t>
  </si>
  <si>
    <t>(1) 710 Bulk Sewer Purchased - price increase October 2016</t>
  </si>
  <si>
    <t>Gallons purchased 2015 per Schedule F-2 (129.033 mg)</t>
  </si>
  <si>
    <t>Rate effective October 2016  (2,956 + 25% surcharge)</t>
  </si>
  <si>
    <t>Adjusted cost: 129.033mg * $2956 + 25% surcharge</t>
  </si>
  <si>
    <t>Per Books</t>
  </si>
  <si>
    <t>Adjustment</t>
  </si>
  <si>
    <t>(2) Proforma adjustments related to new employees and increases</t>
  </si>
  <si>
    <t>701 Salaries &amp; Wages</t>
  </si>
  <si>
    <t>703  Salaries &amp; Wages - Officers, Etc.</t>
  </si>
  <si>
    <t>704 Employee Pensions &amp; Benefits</t>
  </si>
  <si>
    <t>710 Bulk Sewer Purchased - price increase October 2017 (1.1%)</t>
  </si>
  <si>
    <t>750 Transportation Expense Increase 3%</t>
  </si>
  <si>
    <t>(3) Rate Case Expenses</t>
  </si>
  <si>
    <t xml:space="preserve">1/4 of Rate Case Expense </t>
  </si>
  <si>
    <t>Total O &amp; M Adjustment</t>
  </si>
  <si>
    <t>(C)</t>
  </si>
  <si>
    <t>Depreciation  Expense Adjustments</t>
  </si>
  <si>
    <t>(1) Correct depreciation of Project Phoenix (10 yr)</t>
  </si>
  <si>
    <t>(2) Annualize depreciation exp for test year plant additions</t>
  </si>
  <si>
    <t>361.2 Gravity Mains - 401 8th Ave GSM Ph 1 ($37,373/45 for 2 mos.)</t>
  </si>
  <si>
    <t xml:space="preserve">(3) Adjust depreciation expense related to Pro Forma additions and retirements </t>
  </si>
  <si>
    <t>(a )Proforma Plant Adjustment</t>
  </si>
  <si>
    <t>361.2 Collection System - Gravity (replacement)</t>
  </si>
  <si>
    <t>390.7 GIS system - allocated portion</t>
  </si>
  <si>
    <t>391.7 Vehicle major upgrade / purchase - allocated portion</t>
  </si>
  <si>
    <t>391.7 Vehicle Replacement Program - allocated portion</t>
  </si>
  <si>
    <t>(b) Retirement</t>
  </si>
  <si>
    <t>Pro Forma Adjustment to Depreciation Expense</t>
  </si>
  <si>
    <t>Total Adjustment to Depreciation Expense</t>
  </si>
  <si>
    <t>Page 2 of 2</t>
  </si>
  <si>
    <t>(D)</t>
  </si>
  <si>
    <t>Amortization of Acquisition Adjustment</t>
  </si>
  <si>
    <t>(E)</t>
  </si>
  <si>
    <t>Taxes Other Than Income</t>
  </si>
  <si>
    <t xml:space="preserve">(1) Regulatory Assessment Fees </t>
  </si>
  <si>
    <t>(a)</t>
  </si>
  <si>
    <t>RAFs for test year revenues per books</t>
  </si>
  <si>
    <t>Less RAFs per books</t>
  </si>
  <si>
    <t>Adjust for test year revenues per books</t>
  </si>
  <si>
    <t>(b)</t>
  </si>
  <si>
    <t>To adjust test year RAF's for annualized revenues</t>
  </si>
  <si>
    <t>RAFs rate</t>
  </si>
  <si>
    <t xml:space="preserve"> RAFs Adjustment Required for Annualized Revenues</t>
  </si>
  <si>
    <t>Total Test Year Adjustment to Regulatory Assessment Fees</t>
  </si>
  <si>
    <t>(2) To adjust Property Tax for Proforma Plant (millage = 16.9563)</t>
  </si>
  <si>
    <t>(3) To adjust Payroll Tax for Proforma Salaries</t>
  </si>
  <si>
    <t>(4) To adjust RAF's for requested revenues</t>
  </si>
  <si>
    <t>Total Revenue Increase Requested</t>
  </si>
  <si>
    <t>RAF rate</t>
  </si>
  <si>
    <t xml:space="preserve"> RAF Adjustment Required for Requested Revenues</t>
  </si>
  <si>
    <t>Total increase in Taxes Other Than Income</t>
  </si>
  <si>
    <t>(F)</t>
  </si>
  <si>
    <t>Provision for Income Taxes</t>
  </si>
  <si>
    <t>(1) Adjusted taxes prior to revenue increase</t>
  </si>
  <si>
    <t>(2) To calculate additional taxes due to requested revenue adjustments</t>
  </si>
  <si>
    <t>Total Provision for Income Taxes</t>
  </si>
  <si>
    <t>Company:  Utilities, Inc. of Florida - Lake Placid</t>
  </si>
  <si>
    <t>Schedule: B-3</t>
  </si>
  <si>
    <t>Test Year Ended:  12/31/2015</t>
  </si>
  <si>
    <t>Docket No.: 160101-WS</t>
  </si>
  <si>
    <t>Historic  [X] Projected [ ]</t>
  </si>
  <si>
    <t>Preparer: Frank Seidman</t>
  </si>
  <si>
    <t>Adjustments to Revenues - TY</t>
  </si>
  <si>
    <t>`</t>
  </si>
  <si>
    <t>(1) Test Year Adjustments</t>
  </si>
  <si>
    <t>Total Revenues per B4 prior to adjustments</t>
  </si>
  <si>
    <t>Less: Accrued Revenues / Adjustment to TY Revenues</t>
  </si>
  <si>
    <t>Test Year Adjusted Revenues prior to Annualizing Revenues</t>
  </si>
  <si>
    <t>(2) Annualized Revenue</t>
  </si>
  <si>
    <t>Test Year water/sewer revenues per above</t>
  </si>
  <si>
    <t>Adjustment required</t>
  </si>
  <si>
    <t>Total adjustment to TY revenues</t>
  </si>
  <si>
    <t>Adjustments to Revenue Increase - FINAL</t>
  </si>
  <si>
    <t>(1) Increase in revenue required by the Utility to realize a</t>
  </si>
  <si>
    <t>Adjustments to Operations &amp; Maintenance Expenses - TY</t>
  </si>
  <si>
    <t>(1) 618/718 Adj. chemical exp. based on Ty usage</t>
  </si>
  <si>
    <t>(2) 601/701 Adjustment to  annualize salaries</t>
  </si>
  <si>
    <t>(3) 603/703 Adjustment to  annualize salaries</t>
  </si>
  <si>
    <t>(4) 604/704 Adjustment to  annualize salaries</t>
  </si>
  <si>
    <t xml:space="preserve"> Total Adjustment required to TY O&amp;M Expenses</t>
  </si>
  <si>
    <t>Adjustments to Operations &amp; Maintenance Expenses - FINAL</t>
  </si>
  <si>
    <t>(2) 601/701 Proforma Adjustments for annualized salaries</t>
  </si>
  <si>
    <t>(3) 604/704 Proforma Adjustments for annualized benefits</t>
  </si>
  <si>
    <t>(4) 650/750 Proforma Adjustments reflecting increase in trucks</t>
  </si>
  <si>
    <t>(5) Amortization of rate case expense per Schedule B-10</t>
  </si>
  <si>
    <t xml:space="preserve"> Total Adjustment required to Final O&amp;M Expenses</t>
  </si>
  <si>
    <t>Adjustments to Depreciation Expense  - TY</t>
  </si>
  <si>
    <t>(2) Depreciation expense reallocated between Water &amp; Wastewater</t>
  </si>
  <si>
    <t>340.5 / 390.7 Office Furn &amp; Eqpt</t>
  </si>
  <si>
    <t>341.5 / 391.7 Transportation Eqpt Wtr</t>
  </si>
  <si>
    <t>Total Adjustment to Depreciation Exp, Net of Amortization - TY</t>
  </si>
  <si>
    <t>Adjustments to Depreciation Expense  - FINAL</t>
  </si>
  <si>
    <t>(1) Depreciation expense related to Pro Forma plant additions</t>
  </si>
  <si>
    <t>341.5/391.7 Major Truck Upgrade / vehicle replacement  - allocated portion</t>
  </si>
  <si>
    <t>340.5/390.7 GIS Mapping Service - allocated portion</t>
  </si>
  <si>
    <t>Total Depr Expense - Pro Forma Plant additions</t>
  </si>
  <si>
    <t xml:space="preserve">(2) Adjust depreciation expense for Pro Forma retirements </t>
  </si>
  <si>
    <t>341.5/391.7Vehicle replacement Program - allocated portion</t>
  </si>
  <si>
    <t>Total Adjustment to Depreciation Exp, Net of Amortization - FINAL</t>
  </si>
  <si>
    <t>Adjustments to Acquisition Adj. Amortization</t>
  </si>
  <si>
    <t>Adjustments to Taxes Other Than Income - TY</t>
  </si>
  <si>
    <t>(2) Adjust RAF to reflect AR allocation</t>
  </si>
  <si>
    <t>(3) Adjust Payroll Taxes to reflect AR allocation</t>
  </si>
  <si>
    <t>(4) Adjust RR&amp;PP taxes to reflect AR allocation</t>
  </si>
  <si>
    <t>(5) Adjust Other Taxes to reflect AR allocation</t>
  </si>
  <si>
    <t>(6) Adjust RAF to reflect TY W &amp; WW Revenues</t>
  </si>
  <si>
    <t>(7) To adjust test year RAF's for annualized revenues</t>
  </si>
  <si>
    <t xml:space="preserve"> RAF Adjustment Required for Annualized Revenues</t>
  </si>
  <si>
    <t>(8) To adjust payroll tax for annualized salaries</t>
  </si>
  <si>
    <t xml:space="preserve">(9) Adjust Ad Valorem Taxes allocation based on Net Plant </t>
  </si>
  <si>
    <t>Total Adjustment Taxes Other Than Income, TY</t>
  </si>
  <si>
    <t>Adjustments to Taxes Other Than Income - FINAL</t>
  </si>
  <si>
    <t>(1) Adjust Payroll Taxes for Proforma salaries</t>
  </si>
  <si>
    <t>(2) Ad Valorem Taxes</t>
  </si>
  <si>
    <t xml:space="preserve">Adjust Intangible Tax for Additions to Net Plant </t>
  </si>
  <si>
    <t xml:space="preserve">Total Net Plant Additions </t>
  </si>
  <si>
    <t>Millage rate</t>
  </si>
  <si>
    <t>Total increase in ad valorem taxes</t>
  </si>
  <si>
    <t>(3) To adjust RAF's for requested revenues</t>
  </si>
  <si>
    <t>Total RAF Adjustments due to Requested Increase</t>
  </si>
  <si>
    <t>Total Adjustment Taxes Other Than Income - Proforma</t>
  </si>
  <si>
    <t>Adjustments to Provision for Income Taxes - TY</t>
  </si>
  <si>
    <t>(1) Remove book income tax expense</t>
  </si>
  <si>
    <t>Total Adjustment to Income Taxes - TY</t>
  </si>
  <si>
    <t>Adjustments to Provision for Income Taxes - Final</t>
  </si>
  <si>
    <t>(1) Adj. to Income taxes for increase per C-2</t>
  </si>
  <si>
    <t>Total Adjustment to Provision for income Taxes - FINAL</t>
  </si>
  <si>
    <t>Company: Utilities, Inc. of Florida - Longwood</t>
  </si>
  <si>
    <t>(1) Miscellaneous Service Revenues</t>
  </si>
  <si>
    <t>Revenues per B-4 before adjustments</t>
  </si>
  <si>
    <t>(a) To reclass Connection Meter Fee to CIAC</t>
  </si>
  <si>
    <t>(b) To reclass AFPI as non-operating revenue</t>
  </si>
  <si>
    <t>Total Adjustment to Miscellaneous Revenues</t>
  </si>
  <si>
    <t>Annualized water/sewer revenues Schedule E-2</t>
  </si>
  <si>
    <t xml:space="preserve">Total Annualized Revenue Adjustment </t>
  </si>
  <si>
    <t>(3) Revenue Increase</t>
  </si>
  <si>
    <t>Operations &amp; Maintenance (O &amp; M) Expenses</t>
  </si>
  <si>
    <t xml:space="preserve"> (1) Operations &amp; Maintenance (O &amp; M) Expense Adjustments</t>
  </si>
  <si>
    <t>718 Remove expense in December 2015 for 2016 invoice and accrual</t>
  </si>
  <si>
    <t>Test Year O &amp; M Expense Adjustment</t>
  </si>
  <si>
    <t>(2) Proforma adjustments related to anticipated increases</t>
  </si>
  <si>
    <t>715 Purchased Power</t>
  </si>
  <si>
    <t>(1) 390.7 Correct depreciation of Project Phoenix (10 yr)</t>
  </si>
  <si>
    <t>360.2 Collection System - Force (relocation)</t>
  </si>
  <si>
    <t>360.2 Collection System - Force (I&amp;I and remediation)</t>
  </si>
  <si>
    <t xml:space="preserve"> </t>
  </si>
  <si>
    <t>391.7 Vehicle major upgrade - allocated portion</t>
  </si>
  <si>
    <t>(B) Pro Forma Plant Transfer</t>
  </si>
  <si>
    <t>380.4  Shadow Hills Electrical Generator (transfer to Sanlando)</t>
  </si>
  <si>
    <t>( c ) Retirement</t>
  </si>
  <si>
    <t>360.2 Force Mains</t>
  </si>
  <si>
    <t>Wastewater Treatment Plant Retirement</t>
  </si>
  <si>
    <t>354.4  Structures &amp; Improvements</t>
  </si>
  <si>
    <t>380.4  Treatment &amp; Disposal Equipment</t>
  </si>
  <si>
    <t>381.4  Plant Sewers</t>
  </si>
  <si>
    <t>382.4  Outfall Sewer Lines</t>
  </si>
  <si>
    <t>389.4  Other Plant &amp; Misc. Equipment</t>
  </si>
  <si>
    <t>Acquisition Adjustment</t>
  </si>
  <si>
    <t>Remove Amortization of Acquisition Adjustment</t>
  </si>
  <si>
    <t>Taxes Other Than Income - Test Year</t>
  </si>
  <si>
    <t>Total Adjustments to Test Year TOTI</t>
  </si>
  <si>
    <t>(2) To adjust Payroll Tax for Proforma Salaries</t>
  </si>
  <si>
    <t>(3) To adjust Property Tax for Proforma Plant (millage = 18.5264)</t>
  </si>
  <si>
    <t>Regulatory Assessment Fees (RAFs)</t>
  </si>
  <si>
    <t xml:space="preserve">Adjust for requested revenue increase </t>
  </si>
  <si>
    <t>(1) Adjustment to reflect current income taxes expense for test year</t>
  </si>
  <si>
    <t>Income Tax Per Books</t>
  </si>
  <si>
    <t>Test Year Current Income Tax per C-2</t>
  </si>
  <si>
    <t>Adjustment to reflect current income tax</t>
  </si>
  <si>
    <t xml:space="preserve">(2) Adj. to Current Income taxes for rate increase </t>
  </si>
  <si>
    <t>Company:  Utilities, Inc. of Florida - Cypress Lakes</t>
  </si>
  <si>
    <t>(1) Miscellaneous Service Revenues Corrections</t>
  </si>
  <si>
    <t>To reclass Connection Meter Fee to CIAC</t>
  </si>
  <si>
    <t>To remove accrual (13th month)</t>
  </si>
  <si>
    <t>To Reclass FL Dept. of Rev. to Non-Utilty Income</t>
  </si>
  <si>
    <t>To remove Accrued Revenues per B4</t>
  </si>
  <si>
    <t>Adjustment to Test Year Revenues</t>
  </si>
  <si>
    <t xml:space="preserve">Annualized water/sewer revenues Schedule E-2 </t>
  </si>
  <si>
    <t>Adjustments to Revenue Increase - Final</t>
  </si>
  <si>
    <t>(1)  Increase in revenue required by the Utility to realize a</t>
  </si>
  <si>
    <t>Total Adjustments to Revenues - Final</t>
  </si>
  <si>
    <t>(1) 618/718 Adj. chemical exp. based on TY usage</t>
  </si>
  <si>
    <t>(5) 601/701 Proforma Adjustment for salaries</t>
  </si>
  <si>
    <t>(6) 604/704 Proforma Adjustment for benefits</t>
  </si>
  <si>
    <t>(7) 650/750 Proforma adjustment reflecting increase in trucks</t>
  </si>
  <si>
    <t>(8) Amortization of rate case expense per Schedule B-10</t>
  </si>
  <si>
    <t>(9) 775 Proforma WWTP Sediment Removal Project amortization over 10 years</t>
  </si>
  <si>
    <t>W</t>
  </si>
  <si>
    <t>S</t>
  </si>
  <si>
    <t>Adjustments to Depreciation Expense - TY</t>
  </si>
  <si>
    <t>(2) Depreciation expense reallocated between Water &amp; Wastewater - TY</t>
  </si>
  <si>
    <t xml:space="preserve">                                                                                                            31</t>
  </si>
  <si>
    <t>Adjustments to Depreciation Expense - FINAL</t>
  </si>
  <si>
    <t>330.4 Replace 10,000 gal. Hydro Tank</t>
  </si>
  <si>
    <t>341.5/391.7 Major Truck Upgrade - allocated portion</t>
  </si>
  <si>
    <t>341.5/391.7 Vehicle Replacement Program - allocated portion</t>
  </si>
  <si>
    <t>Total Adjustments for Pro Forma Retirements</t>
  </si>
  <si>
    <t xml:space="preserve">Total Adjustment to Depreciation Exp, Net of Amortization - Final </t>
  </si>
  <si>
    <t>(1) Adjust RAF to reflect TY W &amp; WW Revenues</t>
  </si>
  <si>
    <t>(2) To adjust test year RAF's for annualized / corrected revenues</t>
  </si>
  <si>
    <t>(3) To adjust payroll tax for annualized salaries</t>
  </si>
  <si>
    <t>(4)Adjust Ad Valorem Taxes allocation based on Net Plant per books</t>
  </si>
  <si>
    <t>(1) Adjust Payroll Taxes for Proforma Salary adjustment</t>
  </si>
  <si>
    <t xml:space="preserve">(a)Adjust Intangible Tax for Additions to Net Plant </t>
  </si>
  <si>
    <t xml:space="preserve">   Total Net Plant Additions </t>
  </si>
  <si>
    <t xml:space="preserve">   Millage rate 15.1521 mils</t>
  </si>
  <si>
    <t>Total change in ad valorem taxes</t>
  </si>
  <si>
    <t>(1) Total Revenue Increase Requested</t>
  </si>
  <si>
    <t>Total Adjustment Taxes Other Than Income - FINAL</t>
  </si>
  <si>
    <t>Total Adjustment to Income Taxes - FINAL</t>
  </si>
  <si>
    <t xml:space="preserve">                                                                                                            32</t>
  </si>
  <si>
    <t>Company: Utilities, Inc. of Florida - Eagle Ridge</t>
  </si>
  <si>
    <t>Preparer:  Frank Seidman</t>
  </si>
  <si>
    <t>Adjustment to remove nonutility income</t>
  </si>
  <si>
    <t>Remove accruals</t>
  </si>
  <si>
    <t>Annualization Adjustment required</t>
  </si>
  <si>
    <t>Adjustments to Revenues - FINAL</t>
  </si>
  <si>
    <t>(5) 701 Proforma Adjustments for salaries</t>
  </si>
  <si>
    <t>(6) 701 Proforma Adjustments for benefits</t>
  </si>
  <si>
    <t>(7) 750 Proforma Adjustments to reflect increase in trucks</t>
  </si>
  <si>
    <t xml:space="preserve">Adjustments to Depreciation Expense </t>
  </si>
  <si>
    <t xml:space="preserve">380.4 EQ Tank Replacement </t>
  </si>
  <si>
    <t>354.7 Chemical Bldg &amp; Field Office Replacement</t>
  </si>
  <si>
    <t>341.5/391.7 Major Truck Upgrade  - allocated portion</t>
  </si>
  <si>
    <t xml:space="preserve">                                                                                        24</t>
  </si>
  <si>
    <t>(1) Adjust RAF to reflect TY Revenues</t>
  </si>
  <si>
    <t>(2) To adjust test year RAF's for annualized revenues</t>
  </si>
  <si>
    <t>(1) Adjust Payroll taxes for Proforma salaries</t>
  </si>
  <si>
    <t>(2) Adjust Ad Valorem Taxes allocation based on Net Plant  Additions</t>
  </si>
  <si>
    <t>Net plant additions (proforma)</t>
  </si>
  <si>
    <t>Millage</t>
  </si>
  <si>
    <t>Adjustment to property taxes</t>
  </si>
  <si>
    <t>Total Adjustment Taxes Other Than Income - Final</t>
  </si>
  <si>
    <t>Total Adjustments for Income Taxes - TY</t>
  </si>
  <si>
    <t>Adjustments to Provision for Income Taxes - FINAL</t>
  </si>
  <si>
    <t>Total Provision for income Taxes - FINAL</t>
  </si>
  <si>
    <t xml:space="preserve">                                                                                        25</t>
  </si>
  <si>
    <t>Company: Utilities, Inc. of Florida - Mid County</t>
  </si>
  <si>
    <t>Adjustment to Remove accrued revenues</t>
  </si>
  <si>
    <t>Adjusted test year revenues</t>
  </si>
  <si>
    <t>Annualization adjustment</t>
  </si>
  <si>
    <t>(6) 704 Proforma Adjustments for benefits</t>
  </si>
  <si>
    <t>(7) 750 Proforma Adjustment reflecting increase in trucks</t>
  </si>
  <si>
    <t>380.4 Generator Replacement</t>
  </si>
  <si>
    <t>360.2US 19 FM Relocation</t>
  </si>
  <si>
    <t>360.2 US 19 FM - Eng</t>
  </si>
  <si>
    <t>361.2 I&amp;I Deficiencies Corrections</t>
  </si>
  <si>
    <t>364.2 Flow Monitoring &amp; Analysis</t>
  </si>
  <si>
    <t>380.4 Electrical Improvements</t>
  </si>
  <si>
    <t>371.3 US 19 Gravity Sewer Main Rehab</t>
  </si>
  <si>
    <t>371.3 Replace Methanol Pumps, add NO2 Analyzer</t>
  </si>
  <si>
    <t>380.4 South Plant Blower Replacement</t>
  </si>
  <si>
    <t>354.7 Field Office Replacement</t>
  </si>
  <si>
    <t>360.2 US 19 FM Relocation</t>
  </si>
  <si>
    <t>380.4  Electrical Improvements</t>
  </si>
  <si>
    <t>Adjustments for Acquisition Adj. Amortization</t>
  </si>
  <si>
    <t>(1) 701 Adjust Payroll Tax for Proforma Salary Adjustments</t>
  </si>
  <si>
    <t>Company: Utilities, Inc. of Florida - Lake Utility Services</t>
  </si>
  <si>
    <t>Page 1 of 3</t>
  </si>
  <si>
    <t>Preparer: Deborah Swain</t>
  </si>
  <si>
    <t>Adjustments to Revenues</t>
  </si>
  <si>
    <t>To reclass non utility income (sales tax collection) per B-4</t>
  </si>
  <si>
    <t xml:space="preserve">Total Adjustments to Revenues  </t>
  </si>
  <si>
    <t>Adjustments to Operations &amp; Maintenance Expenses</t>
  </si>
  <si>
    <t>(1) 666/766 Amortization of rate case expense per Schedule B-10</t>
  </si>
  <si>
    <t>(2) 618/718 Chemical Expense</t>
  </si>
  <si>
    <t xml:space="preserve">    Adjustment to chemical exp based on purchase and unit cost detail</t>
  </si>
  <si>
    <t>(3) Pro Forma Adjustment to Expenses</t>
  </si>
  <si>
    <t>(a) Anuualize 2015 wage increase</t>
  </si>
  <si>
    <t xml:space="preserve">    601/701 Salaries - Employees</t>
  </si>
  <si>
    <t xml:space="preserve">    603/703 Salaries - Officers</t>
  </si>
  <si>
    <t xml:space="preserve">    604/704 Employee Benefits</t>
  </si>
  <si>
    <t>(b) Record 2016 wage increase</t>
  </si>
  <si>
    <t>(c) Record Impacts of Additional Employees and Employee Promotions</t>
  </si>
  <si>
    <t xml:space="preserve">    601/701 Salaries</t>
  </si>
  <si>
    <t xml:space="preserve">    650/750 Transportation Expense</t>
  </si>
  <si>
    <t xml:space="preserve">    615/715 Purchased Power</t>
  </si>
  <si>
    <t xml:space="preserve"> Total Adjustment required to O&amp;M Expenses  </t>
  </si>
  <si>
    <t>(1) 340.5/390.7 To Correct for Project Phoenix</t>
  </si>
  <si>
    <t>(2)  Depreciation expense allocations for common plant between systems</t>
  </si>
  <si>
    <t>340.5 / 390.7 Office Furniture &amp; Equipment</t>
  </si>
  <si>
    <t>341.5 / 391.7 Transportation</t>
  </si>
  <si>
    <t>Total Restatement of Depreciation Exp Allocations</t>
  </si>
  <si>
    <t>Page 2 of 3</t>
  </si>
  <si>
    <t>(3) Annualize depreciation expense for plant additions during TY</t>
  </si>
  <si>
    <t>304/354 Structures &amp; Improvements</t>
  </si>
  <si>
    <t>307 Wells &amp; Springs</t>
  </si>
  <si>
    <t>309 Supply Mains</t>
  </si>
  <si>
    <t>311/371 Pumping Equipment</t>
  </si>
  <si>
    <t>320/380 Treatment Equipment</t>
  </si>
  <si>
    <t>330 Distribution Reservoirs</t>
  </si>
  <si>
    <t>360 Force Mains</t>
  </si>
  <si>
    <t>331/361 Mains</t>
  </si>
  <si>
    <t>333/363 Services</t>
  </si>
  <si>
    <t>366 Reuse Services</t>
  </si>
  <si>
    <t>334/367 Meters</t>
  </si>
  <si>
    <t>335 Hydrants</t>
  </si>
  <si>
    <t>336 Backflow Devices</t>
  </si>
  <si>
    <t>375 Reuse T&amp;D System</t>
  </si>
  <si>
    <t>381 Plant Sewers</t>
  </si>
  <si>
    <t>340/390 Ofc Furniture</t>
  </si>
  <si>
    <t>341/391 Transportation Equipment</t>
  </si>
  <si>
    <t>342/392 Stores Equipment</t>
  </si>
  <si>
    <t>343/393 Tools, Shop &amp; Garage Equipment</t>
  </si>
  <si>
    <t>344/394 Lab Equipment</t>
  </si>
  <si>
    <t>345/395 Power Operated Equipment</t>
  </si>
  <si>
    <t>346 Communication Equipment</t>
  </si>
  <si>
    <t>Total Adjustment  to Annualize Depreciation Expense</t>
  </si>
  <si>
    <t>(4) Commission Ordered Adjustment</t>
  </si>
  <si>
    <t>Certain adjustments per Order No. PSC-09-0101-PAA-WS inadvertantly not made to books prior to test year</t>
  </si>
  <si>
    <t>Entry to books expected to be completed upon confirmation and verification with staff</t>
  </si>
  <si>
    <t>See Schedules B-13 and B-14 for detail (net of amortization)</t>
  </si>
  <si>
    <t>(5) Depreciation expense related to Pro Forma plant additions</t>
  </si>
  <si>
    <t>331.4 Oswalt Road - Utility Relocations</t>
  </si>
  <si>
    <t>348.5/398.7 SCADA System</t>
  </si>
  <si>
    <t>320.3 TTHM &amp; HAA5 Study</t>
  </si>
  <si>
    <t>331.4/361.2 US 27 North - Utility Relocations</t>
  </si>
  <si>
    <t>375.6 US 27 North - Utility Relocations (Reuse Main)</t>
  </si>
  <si>
    <t>380.4 Sludge Dewatering Equipment</t>
  </si>
  <si>
    <t>380.4 Lake Grove WWTP - Splitter Box Replacement</t>
  </si>
  <si>
    <t>340.5/390.7 GIS Mapping</t>
  </si>
  <si>
    <t>341.5/391.7 Vehicle Replacements</t>
  </si>
  <si>
    <t>341.5/391.7 C4500 Kodiak Truck Upgrade</t>
  </si>
  <si>
    <t>(6) Adjust depreciation expense for retirements related to Pro Forma additions</t>
  </si>
  <si>
    <t>Page 3 of 3</t>
  </si>
  <si>
    <t>Adjustments to Depreciation Expense - Nonused &amp; Useful</t>
  </si>
  <si>
    <t>Net of Amortization</t>
  </si>
  <si>
    <t xml:space="preserve">Total Adjustment to Depreciation Exp, Net of Amortization  </t>
  </si>
  <si>
    <t>Remove Amortization Expense</t>
  </si>
  <si>
    <t>Adjustments to Taxes Other Than Income</t>
  </si>
  <si>
    <t>(1) Adjust Payroll Taxes for salary annualization / increase / employment changes</t>
  </si>
  <si>
    <t>(2) Regulatory Assessment Fees</t>
  </si>
  <si>
    <t>(a) To adjust test year RAF's for test year revenue adjustments</t>
  </si>
  <si>
    <t>(3) Ad Valorem Taxes</t>
  </si>
  <si>
    <t xml:space="preserve">(a)Adjust allocation based on Net Plant </t>
  </si>
  <si>
    <t xml:space="preserve">(b)Total Net Plant Additions </t>
  </si>
  <si>
    <t xml:space="preserve">Total Adjustment Taxes Other Than Income  </t>
  </si>
  <si>
    <t>Adjustments to Provision for Income Taxes</t>
  </si>
  <si>
    <t>(1) Adjustment to reflect current income taxes for the test year</t>
  </si>
  <si>
    <t xml:space="preserve">    Income tax per books</t>
  </si>
  <si>
    <t xml:space="preserve">    Test Year income Tax per Schedule C-2</t>
  </si>
  <si>
    <t>Adjustment to Reflect Current Income Taxes</t>
  </si>
  <si>
    <t>(2) Adj. to Income taxes for increase per C-2</t>
  </si>
  <si>
    <t xml:space="preserve">TotalProvision for income Taxes  </t>
  </si>
  <si>
    <t>TOTAL ERCs</t>
  </si>
  <si>
    <t>WATER ERCs</t>
  </si>
  <si>
    <t>SEWER ERCs</t>
  </si>
  <si>
    <t>Company:  Utilities, Inc. of Florida - UIF - Marion County</t>
  </si>
  <si>
    <t>Test Year Ended: December 31, 2015</t>
  </si>
  <si>
    <t>Preparer: Deborah D. Swain</t>
  </si>
  <si>
    <t>Test Year Revenues</t>
  </si>
  <si>
    <t>(1)</t>
  </si>
  <si>
    <t>Test Year Revenues net of Unbilled Revenues &amp; Other Adjustments</t>
  </si>
  <si>
    <t>To allocate NSF Fees based on ERCs</t>
  </si>
  <si>
    <t>(2)</t>
  </si>
  <si>
    <t>Annualized Revenue</t>
  </si>
  <si>
    <t>To calculate test year revenues based on current rates</t>
  </si>
  <si>
    <t>Test Year Adjusted Revenues per above</t>
  </si>
  <si>
    <t>Adjustment required to annualize revenues</t>
  </si>
  <si>
    <t>Pro-Forma Adjustments</t>
  </si>
  <si>
    <t>(3)</t>
  </si>
  <si>
    <t>Revenue Increase</t>
  </si>
  <si>
    <t>Increase in revenue required by the Utility to realize the rate of return per Schedule D-1.</t>
  </si>
  <si>
    <t xml:space="preserve">Adjustments to Operations &amp; Maintenance (O&amp;M) Expenses </t>
  </si>
  <si>
    <t>To allocate to wastewater common expenses charged to water - See Schedules B5 and B6, Column (3) for detail accounts and amounts</t>
  </si>
  <si>
    <t>Total Allocation to Wastewater</t>
  </si>
  <si>
    <t>618/718 Chemicals</t>
  </si>
  <si>
    <t>To allocate chemical expense based on usage</t>
  </si>
  <si>
    <t>To  adjust expense for invoices not booked</t>
  </si>
  <si>
    <t>To  adjust prior year accrual</t>
  </si>
  <si>
    <t>Total Chemical Adjustments</t>
  </si>
  <si>
    <t xml:space="preserve">Total Test Year Adjustments to O&amp;M </t>
  </si>
  <si>
    <t>(1) Amortization of rate case expense per Schedule B-10</t>
  </si>
  <si>
    <t>666/766 Adjustments for Deferred Costs - Pro Forma Adjustment</t>
  </si>
  <si>
    <t>(a) To adjust Salary &amp; Benefits for addition of 5 FTE</t>
  </si>
  <si>
    <t>601 / 701 Salaries &amp; Wages - Employees</t>
  </si>
  <si>
    <t>604  / 704 Employee Pensions &amp; Benefits</t>
  </si>
  <si>
    <t>(b) To annualize 2015 Salary &amp; Benefits</t>
  </si>
  <si>
    <t>601/701 Salary &amp; Wages</t>
  </si>
  <si>
    <t>603/703 Salaries &amp; Wages - Officers, Etc.</t>
  </si>
  <si>
    <t>604/704 Employee Pensions &amp; Benefits</t>
  </si>
  <si>
    <t>650 / 750 Increase in exp to reflect increase of truck fleet by 3 units</t>
  </si>
  <si>
    <t>Total Pro Forma Adjustments to O&amp;M</t>
  </si>
  <si>
    <t xml:space="preserve"> Total Adjustments to O&amp;M Expenses</t>
  </si>
  <si>
    <t>Adjustments to Depreciation Expense:</t>
  </si>
  <si>
    <t>a.</t>
  </si>
  <si>
    <t>To allocate common general depreciation expense from water to wastewater</t>
  </si>
  <si>
    <t>304.5  Structures &amp; Improvements - Common</t>
  </si>
  <si>
    <t>340.5  Office Furniture &amp; Equipment</t>
  </si>
  <si>
    <t>341.5  Transportation Equipment</t>
  </si>
  <si>
    <t>343.5  Tools, Shop &amp; Garage Equipment</t>
  </si>
  <si>
    <t>344.5  Laboratory Equipment</t>
  </si>
  <si>
    <t>345.5  Power Operated Equipment</t>
  </si>
  <si>
    <t>346.5  Communication Equipment</t>
  </si>
  <si>
    <t>347.5  Miscellaneous Equipment</t>
  </si>
  <si>
    <t>b.</t>
  </si>
  <si>
    <t>To restate Project Phoenix depreciation  expense</t>
  </si>
  <si>
    <t>Total Test Year Adjustments to Depreciation Expense</t>
  </si>
  <si>
    <t>333.4 To annualize depreciation expense for assets placed in service during the test year</t>
  </si>
  <si>
    <t xml:space="preserve">To add Depreciation Expense for Pro Forma Plant Additions </t>
  </si>
  <si>
    <t>340.5 - Allocation for GIS Mapping System</t>
  </si>
  <si>
    <t>341.5 - Allocation for Vehicle Replacements</t>
  </si>
  <si>
    <t xml:space="preserve">341.5 - Allocation for C4500 Kodiak Truck Upgrade </t>
  </si>
  <si>
    <t>341.5 - Retirement Allocation for Vehicle Replacements</t>
  </si>
  <si>
    <t xml:space="preserve">Total Pro Forma Adjustments for Plant Additions &amp; Retirements </t>
  </si>
  <si>
    <t>Total Pro Forma Adjustments</t>
  </si>
  <si>
    <t>Total Adjustments to Depreciation Expenses</t>
  </si>
  <si>
    <t>Amortization</t>
  </si>
  <si>
    <t>Taxes Other Than Income (TOTI)</t>
  </si>
  <si>
    <t>Test Year Adjustments</t>
  </si>
  <si>
    <t>To remove from the books total TOTI charged to combined accounts in order to allocate TOTI between water and wastewater and make corrections as necessary</t>
  </si>
  <si>
    <t>Adjusted test year, prior to proforma</t>
  </si>
  <si>
    <t>Payroll Taxes</t>
  </si>
  <si>
    <t>Total Tax</t>
  </si>
  <si>
    <t>601/603 - B5</t>
  </si>
  <si>
    <t>701/703 - B6</t>
  </si>
  <si>
    <t>Total</t>
  </si>
  <si>
    <t>Allocation of P/R taxes per books to water &amp; wastewater based on labor costs</t>
  </si>
  <si>
    <t>Total Payroll Taxes Adjustment</t>
  </si>
  <si>
    <t>Personal Property Tax</t>
  </si>
  <si>
    <t>Allocation of Personal Property to water and wastewater based on Net Plant per Books</t>
  </si>
  <si>
    <t>Net Plant from A1 and A2 not including land</t>
  </si>
  <si>
    <t>Total Personal Property Tax Adjustment</t>
  </si>
  <si>
    <t>From PP TAX bill, (per books includes accruals and other)</t>
  </si>
  <si>
    <t>(4)</t>
  </si>
  <si>
    <t>Real Estate Tax</t>
  </si>
  <si>
    <t>Allocation of Real Estate Taxes to water and wastewater based on property taxed</t>
  </si>
  <si>
    <t>Allocation of allocated taxes per books based on ERCs</t>
  </si>
  <si>
    <t>Per Alloc of RE Tax, Ad Valorem Taxes Worksheet</t>
  </si>
  <si>
    <t>Total Real Estate Tax Adjustment</t>
  </si>
  <si>
    <t>From UA G/L, object 7555</t>
  </si>
  <si>
    <t>(5)</t>
  </si>
  <si>
    <t>General &amp; Other Taxes</t>
  </si>
  <si>
    <t>Allocate business tax to water and wastewater</t>
  </si>
  <si>
    <t>Total General Other Taxes Adjustment</t>
  </si>
  <si>
    <t>From Tax Expense W/S</t>
  </si>
  <si>
    <t>(6)</t>
  </si>
  <si>
    <t>Regulatory Assessment Fees (RAF)</t>
  </si>
  <si>
    <t xml:space="preserve"> Allocation W/P - 7535 &amp; 7550 adjustment</t>
  </si>
  <si>
    <t>Calculate RAFs based on Adjusted Test Year Revenues</t>
  </si>
  <si>
    <t>Test Year Adjusted Revenues</t>
  </si>
  <si>
    <t>Calculate RAFs for Annualized Revenues</t>
  </si>
  <si>
    <t>Annualized Revenues Adjustment</t>
  </si>
  <si>
    <t>Total Test Year Adjusted Revenues</t>
  </si>
  <si>
    <t xml:space="preserve">RAF Rate </t>
  </si>
  <si>
    <t>Adjusted Test Year RAF</t>
  </si>
  <si>
    <t>Total Test Year Adjustments to TOTI</t>
  </si>
  <si>
    <t>Pro Forma Adjustments</t>
  </si>
  <si>
    <t>(7)</t>
  </si>
  <si>
    <t>Calculate RAFs on Additional Revenues Requested</t>
  </si>
  <si>
    <t>Additional Revenues Requested</t>
  </si>
  <si>
    <t>Pro Forma Adjustment to RAF</t>
  </si>
  <si>
    <t>(8)</t>
  </si>
  <si>
    <t xml:space="preserve">Adjust Payroll Taxes for associated salary increases </t>
  </si>
  <si>
    <t>(9)</t>
  </si>
  <si>
    <t>Increase in ad valorem taxes for Pro Forma Plant Additions</t>
  </si>
  <si>
    <t>Total Pro Forma Adjustments to TOTI</t>
  </si>
  <si>
    <t>Total Adjustments to TOTI</t>
  </si>
  <si>
    <t xml:space="preserve">(1) </t>
  </si>
  <si>
    <t>Adjusted taxes prior to revenue increase</t>
  </si>
  <si>
    <t>To calculate additional taxes due to requested revenue adjustments</t>
  </si>
  <si>
    <t>Total Adjustments to Provision for Income Taxes</t>
  </si>
  <si>
    <t>Schedule: B-3 Interim</t>
  </si>
  <si>
    <t>Interim [X] Final [  ]</t>
  </si>
  <si>
    <t>To calculate test year revenues based on most current rates during the test year</t>
  </si>
  <si>
    <t>Annualized water/sewer revenues per Schedule E-2 Interim</t>
  </si>
  <si>
    <t>Test Year Adjusted Revenues net of Accrual per above</t>
  </si>
  <si>
    <t>must prepare W2 Interim annualizing revenues using last rate during the test year &amp; update adjustments below under interim</t>
  </si>
  <si>
    <t xml:space="preserve">Increase in revenue required by the Utility to realize the rate of return per Sched. D-1 Interim. </t>
  </si>
  <si>
    <t>Per B5 &amp; B6</t>
  </si>
  <si>
    <t>Total Adjustments to Allocate Common Plant Depreciation Expenses</t>
  </si>
  <si>
    <t>To restate Project Pheonix depreciation expense</t>
  </si>
  <si>
    <t>Allocation of Personal Property Tax bill  to water and wastewater based on Net Plant per Books</t>
  </si>
  <si>
    <t>(c)</t>
  </si>
  <si>
    <t>Correction of allocated taxes per books</t>
  </si>
  <si>
    <t>Allocate business tax expense to water and wastewater</t>
  </si>
  <si>
    <t>Adjustment to RAF</t>
  </si>
  <si>
    <t>To calculate adjusted taxes prior to revenue increase</t>
  </si>
  <si>
    <t xml:space="preserve"> -</t>
  </si>
  <si>
    <t>Company:  Utilities, Inc. of Florida - UIF - Pasco County</t>
  </si>
  <si>
    <t>Test Year Revenues net of Unbilled Revenues</t>
  </si>
  <si>
    <t>To reflect twelve-months billing net of accruals</t>
  </si>
  <si>
    <t>(d)</t>
  </si>
  <si>
    <t>To remove fees for prior period</t>
  </si>
  <si>
    <t>To remove G/L charges for invoice incorrectly charged to chemicals</t>
  </si>
  <si>
    <t>710 Increase in Purchased Sewer expense by Pasco County , Summertree &amp; Orangewood</t>
  </si>
  <si>
    <t xml:space="preserve">710 - Purchased Sewage Treatment Expense Adjustment </t>
  </si>
  <si>
    <t xml:space="preserve">To adjust for pay increase </t>
  </si>
  <si>
    <t>Adjustments for Payroll Related Increases - Pro Forma Adjustment</t>
  </si>
  <si>
    <t>(5 ) 615 / 715 Purchased Power</t>
  </si>
  <si>
    <t xml:space="preserve">650 / 750  Increase in exp to reflect increase of truck fleet by 3 units </t>
  </si>
  <si>
    <t>Amortization of Deferred Costs</t>
  </si>
  <si>
    <t>(a) Amortization of rate case expense per Schedule B-10</t>
  </si>
  <si>
    <t>675 To amortize cost associated with the decommissionning of the Summertree Wells and Plants</t>
  </si>
  <si>
    <t xml:space="preserve">Total Pro Forma Adjustments to O&amp;M </t>
  </si>
  <si>
    <t>(See Schedules B13 &amp; B14, column (3) for account breakdown)</t>
  </si>
  <si>
    <t>(a) To restate Project Pheonix depreciation Expense</t>
  </si>
  <si>
    <t>(b) To adjust depreciation expense for T&amp;D Main booked to Orange County incorrectly</t>
  </si>
  <si>
    <t>To annualize depreciation expense for assets placed in service during the test year</t>
  </si>
  <si>
    <t>To add Depreciation Expense for Pro Forma Plant Additions &amp; reduce the expense for Retirements</t>
  </si>
  <si>
    <t xml:space="preserve">To calculate adjustments to accumulated depreciation for pro forma additions </t>
  </si>
  <si>
    <t>331.4 Water Main Replacements</t>
  </si>
  <si>
    <t xml:space="preserve">340.5 GIS Mapping System </t>
  </si>
  <si>
    <t xml:space="preserve">341.5 Vehicle Allocation - Kodiak </t>
  </si>
  <si>
    <t>341.5 Vehicle Allocation - Vehicle Replacement</t>
  </si>
  <si>
    <t>To calculate adjustments to depreciation expense for pro forma retirements</t>
  </si>
  <si>
    <t>Total Adjustment to Depreciation Expense for Plant Additions/Retirements</t>
  </si>
  <si>
    <t>( c)</t>
  </si>
  <si>
    <t>To adjust depreciation expense for Summertree Decommissioning Wells and Plants</t>
  </si>
  <si>
    <t>304.2 Structure &amp; Improvements</t>
  </si>
  <si>
    <t>307.2 Wells</t>
  </si>
  <si>
    <t>309.2 Supply Mains</t>
  </si>
  <si>
    <t>310.2 Generators</t>
  </si>
  <si>
    <t>304.3 Structures &amp; Improvements</t>
  </si>
  <si>
    <t>311.3 Pumping Equipment - WTP</t>
  </si>
  <si>
    <t>320.3 Water Treatment Equipment</t>
  </si>
  <si>
    <t>To adjust amortization expense for Summertree Decommissioning Wells and Plants</t>
  </si>
  <si>
    <t>CIAC-Struct &amp; Imprv Src S</t>
  </si>
  <si>
    <t>CIAC-Struct &amp; Imprv Wtp</t>
  </si>
  <si>
    <t>CIAC-Wells &amp; Springs</t>
  </si>
  <si>
    <t>CIAC-Elec Pump Eqp Src Pu</t>
  </si>
  <si>
    <t>CIAC-Water Treatment Eqpt</t>
  </si>
  <si>
    <t>Total per tax expense worksheet</t>
  </si>
  <si>
    <t>Allocation of Personal Property Tax bills  to water and wastewater based on Net Plant per Books</t>
  </si>
  <si>
    <t>Includes correction to per books amount to remove Pinellas County bill for $365.31 which was charged to Pasco plus $4.50 allocation revisions</t>
  </si>
  <si>
    <t>Per Alloc. Of RE Tax, Ad Valorem Taxes Worksheet</t>
  </si>
  <si>
    <t>Allocation of Other Tax per books and General Tax from Allocations Ledger</t>
  </si>
  <si>
    <t xml:space="preserve">Adjust Payroll Taxes based on annualized 2015 salary </t>
  </si>
  <si>
    <t>Adjust Payroll Taxes for additional 5 FTE</t>
  </si>
  <si>
    <t>Total Payroll Tax Adjustment</t>
  </si>
  <si>
    <t>Total Revenues per B4</t>
  </si>
  <si>
    <t>Annualized water revenues per Schedule E-2 Interim</t>
  </si>
  <si>
    <t>Increase in revenue required by the Utility to realize the rate of return per Schedule D-1 Interim</t>
  </si>
  <si>
    <t>To restate Project  depreciation expense</t>
  </si>
  <si>
    <t>To adjust depreciation expense for T&amp;D Main booked to Orange County incorrectly</t>
  </si>
  <si>
    <t>Allocation of Franchise Tax per books and General Tax from Allocations Ledger</t>
  </si>
  <si>
    <t>Company:  Utilities, Inc. of Florida - UIF - Pinellas County</t>
  </si>
  <si>
    <t>Adjustment to remove Accrued Revenues per B4</t>
  </si>
  <si>
    <t>Annualized water revenues per Schedule E-2</t>
  </si>
  <si>
    <t xml:space="preserve">Operations &amp; Maintenance (O&amp;M) Expenses </t>
  </si>
  <si>
    <t>601 Salary &amp; Wages</t>
  </si>
  <si>
    <t>604 Employee Pensions &amp; Benefits</t>
  </si>
  <si>
    <t>603 Salaries &amp; Wages - Officers, Etc.</t>
  </si>
  <si>
    <t>Adjustments for Pay Increase - Pro Forma Adjustment</t>
  </si>
  <si>
    <t>650 Increase in exp to reflect increase of truck fleet by 3 units</t>
  </si>
  <si>
    <t>666 Adjustments for Deferred Costs - Pro Forma Adjustment</t>
  </si>
  <si>
    <t>Depreciation, net of CIAC Amort.</t>
  </si>
  <si>
    <t>To restate Current Year Project Phoenix depreciation  expense</t>
  </si>
  <si>
    <t>Adjust Depreciation Expense related to Adjustments to Pro Forma Plant Additions</t>
  </si>
  <si>
    <t>331.4 - Water Mains</t>
  </si>
  <si>
    <t>341.5 - Allocation for C4500 Kodiak Truck Upgrade</t>
  </si>
  <si>
    <t>Total Pro Forma Additions</t>
  </si>
  <si>
    <t>Adjust Depreciation Expense for Pro Forma Retirements</t>
  </si>
  <si>
    <t>331.4 - Retirement of Water Mains</t>
  </si>
  <si>
    <t>341.5 -Retirement Allocation for Vehicle Replacements</t>
  </si>
  <si>
    <t>Total Pro Forma Retirements</t>
  </si>
  <si>
    <t>Personal Property Taxes</t>
  </si>
  <si>
    <t>To  adjust for taxes charged to Pinellas County in error</t>
  </si>
  <si>
    <t>Adjust Payroll Taxes for associated salary increases</t>
  </si>
  <si>
    <t>To adjust taxes prior to revenue increase</t>
  </si>
  <si>
    <t>Schedule: B-3 (Interim)</t>
  </si>
  <si>
    <t>Page 1 of 1</t>
  </si>
  <si>
    <t>To adjusted taxes prior to revenue increase</t>
  </si>
  <si>
    <t xml:space="preserve">(2) </t>
  </si>
  <si>
    <t>Company:  Utilities, Inc. of Florida - UIF - Orange County</t>
  </si>
  <si>
    <t>Docket No.:160101-WS</t>
  </si>
  <si>
    <t xml:space="preserve">To adjust for pay increases </t>
  </si>
  <si>
    <t xml:space="preserve">610 Increase in Purchased Water expense by Orange County </t>
  </si>
  <si>
    <t>(a) To restate Project Phoenix depreciation  expense</t>
  </si>
  <si>
    <t>(b) To remove depreciation expense  from T&amp;D Main booked to Orange County incorrectly</t>
  </si>
  <si>
    <t>Pro-Forma Plant Additions  &amp; Retirements</t>
  </si>
  <si>
    <t>Crescent Heights Water Main Replacement</t>
  </si>
  <si>
    <t>Crescent Heights Water Main Retirement</t>
  </si>
  <si>
    <t xml:space="preserve"> Allocation for GIS Mapping System</t>
  </si>
  <si>
    <t xml:space="preserve">Allocation for C4500 Kodiak Truck Upgrade </t>
  </si>
  <si>
    <t>Allocation for Vehicle Replacement</t>
  </si>
  <si>
    <t>Retirement Allocation for Vehicle Replacement</t>
  </si>
  <si>
    <t>To remove from PP Tax a Real Estate Tax Bill associated with land not included in Rate Base</t>
  </si>
  <si>
    <t>Per Allocation of PP Tax &amp; RE Tax worksheet</t>
  </si>
  <si>
    <t>Deduct: Test Year RAF per books</t>
  </si>
  <si>
    <t>Total Regulatory Assesment Fee Adjustment</t>
  </si>
  <si>
    <t>Calculate RAFs on Revenues Requested</t>
  </si>
  <si>
    <t>Company:  Utilities, Inc. of Florida - UIF - Seminole County</t>
  </si>
  <si>
    <t>To remove non-utility fees for collecting sales tax</t>
  </si>
  <si>
    <t xml:space="preserve">Adjustment to Salary &amp; Benefit </t>
  </si>
  <si>
    <t>(a) To annualize 2015 Salary &amp; Benefits</t>
  </si>
  <si>
    <t xml:space="preserve">Adjustments for Payroll Related Increases - Pro Forma Adjustment  </t>
  </si>
  <si>
    <t xml:space="preserve">To reflect the increase in cost of sewer treated </t>
  </si>
  <si>
    <t>City of Sanford, Ravenna Park</t>
  </si>
  <si>
    <t>City of Altamonte Springs, Weathersfiels &amp; Trailwoods</t>
  </si>
  <si>
    <t xml:space="preserve">710 - Purchased Sewer Expense Adjustment </t>
  </si>
  <si>
    <t xml:space="preserve">(8 ) </t>
  </si>
  <si>
    <t>To restate Project Phoenix depreciation expense</t>
  </si>
  <si>
    <t>339.1 To annualize depreciation expense for assets placed in service during the test year</t>
  </si>
  <si>
    <t>304.3 Electrical Improvements at Little Wekiva and Jansen WTP</t>
  </si>
  <si>
    <t>311.4 Ravenna Park/Crystal Lake Interconnect Electrical Equip</t>
  </si>
  <si>
    <t>330.4 Ravenna Park/Crystal Lake Interconnect Reservoir</t>
  </si>
  <si>
    <t>331.4 Ravenna Park/Crystal Lake Interconnect Water Mains</t>
  </si>
  <si>
    <t>331.4 Water Main Replacements - SW Seminole</t>
  </si>
  <si>
    <t>360.2 Northwestern FM Replacement</t>
  </si>
  <si>
    <t>341.5 - Allocation for Vehicle Replacement</t>
  </si>
  <si>
    <t>To reduce Depreciation Expense for Pro Forma Plant Retirements</t>
  </si>
  <si>
    <t>Total Proforma Adjustment to Depreciation Expense</t>
  </si>
  <si>
    <t>From Kirsten's Allocation W/P 7555 adjustment</t>
  </si>
  <si>
    <t>Allocate business tax between water and sewer</t>
  </si>
  <si>
    <t>From Kirsten's Allocation W/P - 7535 &amp; 7550 adjustment</t>
  </si>
  <si>
    <t>Final NU&amp;U @ x%</t>
  </si>
  <si>
    <t>Interim NU&amp;U @ x%</t>
  </si>
  <si>
    <t xml:space="preserve">Total Payroll Tax Adjustment </t>
  </si>
  <si>
    <t>(2) Miscellaneous Service Revenues</t>
  </si>
  <si>
    <t>(b) To allocate NSF based on ERCs</t>
  </si>
  <si>
    <t>(c) To remove fees for prior period</t>
  </si>
  <si>
    <t>Annualized water/sewer revenues per Schedule E-2 Interim,</t>
  </si>
  <si>
    <t>Allocate Business Tax between water and wastewater</t>
  </si>
  <si>
    <t xml:space="preserve">Company:  Utilities, Inc. of Florida - Sanlando </t>
  </si>
  <si>
    <t>(1) Miscellaneous Service Revenues - Test Year Allocations</t>
  </si>
  <si>
    <t>(a) To allocated miscellaneous service charges based on ERCs (B-4, E-5)</t>
  </si>
  <si>
    <t>(b) To remove Accrued Revenues per B4</t>
  </si>
  <si>
    <t>(2) Miscellaneous Service Revenues - Corrections</t>
  </si>
  <si>
    <t>(a) To reclass Connection Meter Fee to CIAC (after allocation adjustment)</t>
  </si>
  <si>
    <t>(b) To remove non-utility fees for collecting sales tax</t>
  </si>
  <si>
    <t>(3) Annualized Revenue</t>
  </si>
  <si>
    <t>water</t>
  </si>
  <si>
    <t>sewer</t>
  </si>
  <si>
    <t>total</t>
  </si>
  <si>
    <t>Total Test Adjustments to Revenues</t>
  </si>
  <si>
    <t>(4) Revenue Increase</t>
  </si>
  <si>
    <t>(1) To Remove Prior Period Portion of  Commission Ordered Adjustment  (PSC-15-0233-PAA-WS)</t>
  </si>
  <si>
    <t>See detail schedules B-3 COA, B-6</t>
  </si>
  <si>
    <t>720 Materials &amp; Supplies (Sewer Main Repair)</t>
  </si>
  <si>
    <t>Adjustment to accruals and allocations to tie to chemical schedule</t>
  </si>
  <si>
    <t>(2) 642/742 Rental Expense - correction</t>
  </si>
  <si>
    <t>(4) Proforma Adjustment to Expenses</t>
  </si>
  <si>
    <t>PF proforma</t>
  </si>
  <si>
    <t>601/701 Salaries &amp; Wages</t>
  </si>
  <si>
    <t>603/703  Salaries &amp; Wages - Officers, Etc.</t>
  </si>
  <si>
    <t>615/715 Purchased Power</t>
  </si>
  <si>
    <t>650/750 Transportation Expense Increase 3%</t>
  </si>
  <si>
    <t xml:space="preserve"> Total Adjustment required to O&amp;M Expenses</t>
  </si>
  <si>
    <t xml:space="preserve">Adjustments to Depreciation and Amortization Expense </t>
  </si>
  <si>
    <t>(1) To Remove Prior Period Portion of  Commission Ordered Adjustment (PSC-15-0233-PAA-WS)</t>
  </si>
  <si>
    <t>See detail schedules B-3 COA, B-13 / B-14</t>
  </si>
  <si>
    <t>(2) 340.5 / 390.7 Correct depreciation of Project Phoenix (10 yr)</t>
  </si>
  <si>
    <t>311.2 Pumping Equipment ($47,508 * 5%)</t>
  </si>
  <si>
    <t>355.2 Power Gen Equipment ($253,338 * 5% )</t>
  </si>
  <si>
    <t>381.4 Plant Sewers ($2,454,613 * 2.86%)</t>
  </si>
  <si>
    <t>T</t>
  </si>
  <si>
    <t>(4) Depreciation expense related to Pro Forma plant additions</t>
  </si>
  <si>
    <t>311.4 Well 2A / LS A-1 Electrical Improvements &amp; Generator Install</t>
  </si>
  <si>
    <t>331.4 Well 2A / LS A-1 Electrical Improvements &amp; Generator Install</t>
  </si>
  <si>
    <t>371.3 Well 2A / LS A-1 Electrical Improvements &amp; Generator Install</t>
  </si>
  <si>
    <t>331.4 Autumn Drive WM Replacement:</t>
  </si>
  <si>
    <t>331.4 Markham Wood Utility Relocations</t>
  </si>
  <si>
    <t>331.4 Myrtle Lake Hills Water Mains</t>
  </si>
  <si>
    <t>361.2 Phase 2 Inflow &amp; Infiltration Study and Remediation</t>
  </si>
  <si>
    <t>371.3 Lift Station RTU Installation</t>
  </si>
  <si>
    <t>380.4 Wekiva WWTP Blower Replacement</t>
  </si>
  <si>
    <t>380.4  Wekiva WWTP Rehabilitation</t>
  </si>
  <si>
    <t>360.2  Shadow Hills Flow Diversion</t>
  </si>
  <si>
    <t>354.3  Shadow Hills Flow Diversion</t>
  </si>
  <si>
    <t>370.3  Shadow Hills Flow Diversion</t>
  </si>
  <si>
    <t>371.3  Shadow Hills Flow Diversion</t>
  </si>
  <si>
    <t>380.4  Shadow Hills Flow Diversion</t>
  </si>
  <si>
    <t>355.4  Shadow Hills Electrical Generator</t>
  </si>
  <si>
    <t>340.5/390.7 GIS system - allocated portion</t>
  </si>
  <si>
    <t>341.5/391.7 Vehicle major upgrade / purchase - allocated portion</t>
  </si>
  <si>
    <t>341.5/391.7 Vehicle replacement program - allocated portion</t>
  </si>
  <si>
    <t>(5) Adjust depreciation expense for retirements related to Pro Forma additions</t>
  </si>
  <si>
    <t>Total Depr Expense - Pro Forma Plant retirements</t>
  </si>
  <si>
    <t xml:space="preserve">(6) Amorization Expense: To Remove Prior Period Portion of  </t>
  </si>
  <si>
    <t>Commission Ordered Adjustment (PSC-15-0233-PAA-WS)</t>
  </si>
  <si>
    <t>correct - checked</t>
  </si>
  <si>
    <t>Total Adjustment to Depreciation Exp, Net of Amortization</t>
  </si>
  <si>
    <t>(1) Ad Valorem Taxes</t>
  </si>
  <si>
    <t>(a) Net allocations between systems</t>
  </si>
  <si>
    <t>Gross Plant</t>
  </si>
  <si>
    <t>Less Accumulated Depreciation</t>
  </si>
  <si>
    <t>Net Plant</t>
  </si>
  <si>
    <t>(b) Net Commission Ordered Adjustments to net plant</t>
  </si>
  <si>
    <t>Total adjustment to ad valorem taxes</t>
  </si>
  <si>
    <t>(c) For Proforma Plant and Retirements</t>
  </si>
  <si>
    <t>(2) Payroll Taxes for Proforma Salaries</t>
  </si>
  <si>
    <t>(3) Regulatory Assessment Fees</t>
  </si>
  <si>
    <t>(a) To adjust test year RAF's for actual revenues</t>
  </si>
  <si>
    <t>RAF per books</t>
  </si>
  <si>
    <t>RAF 4.5% of book revenues</t>
  </si>
  <si>
    <t>Adjustment to RAFs per books</t>
  </si>
  <si>
    <t>(b) To adjust test year RAF's for annualized revenues  (corrected)</t>
  </si>
  <si>
    <t>Total Adjustment Taxes Other Than Income</t>
  </si>
  <si>
    <t>(2) Adjustment to Current Income taxes for rate increase per C-2</t>
  </si>
  <si>
    <t>Total Adjustment to Provision for income Taxes</t>
  </si>
  <si>
    <t>Company: Utilities, Inc. of Florida - Sandalhaven</t>
  </si>
  <si>
    <t>(1) Test Year Revenue Adjustments</t>
  </si>
  <si>
    <t>Test year revenues before annuallization</t>
  </si>
  <si>
    <t>Annualization Adjustment</t>
  </si>
  <si>
    <t>Total Test Year Adjustments</t>
  </si>
  <si>
    <t>(1) Test Year Adjustment</t>
  </si>
  <si>
    <t>(a) 718 To reconcile to chemical schedule</t>
  </si>
  <si>
    <t xml:space="preserve">(b) Adjustments related to decommissioning WWTP and diverting flows </t>
  </si>
  <si>
    <t>from 2014 MFR</t>
  </si>
  <si>
    <t>710 Purchased Sewage Treatment (20,627,000 mg treated x $.00728)</t>
  </si>
  <si>
    <t>720 Materials &amp; Supplies</t>
  </si>
  <si>
    <t>775 Miscellaneous</t>
  </si>
  <si>
    <t>(2) Proforma Adjustments</t>
  </si>
  <si>
    <t>(a) 775 Amortization of Loss of Retirement (97,696 / 10 yrs)</t>
  </si>
  <si>
    <t>(c) Rate Case Expenses</t>
  </si>
  <si>
    <t>Total Proforma O &amp; M Expense Adjustment</t>
  </si>
  <si>
    <t>Total O &amp; M Expense Adjustment</t>
  </si>
  <si>
    <t>(2) Adjustment per PSC-16-0013-PA-SU</t>
  </si>
  <si>
    <t>(a) Audit Adjustments PSC-16-0013-PAA-SU</t>
  </si>
  <si>
    <t>360.2 Sewer Force Main AF1</t>
  </si>
  <si>
    <t>THIS LOOKS CORRECT - one yr depr exp</t>
  </si>
  <si>
    <t>371.3 Pumping Equipment AF1</t>
  </si>
  <si>
    <t>380.4 Treatment / Disposal Equip AF1</t>
  </si>
  <si>
    <t>Total Audit Adjustments</t>
  </si>
  <si>
    <t>(b) Adjust depreciation exp for reclass from T&amp;D to Intangible Plant</t>
  </si>
  <si>
    <t>380.4 Treatment &amp; Disposal Equipment</t>
  </si>
  <si>
    <t>389.1 Other Intangible Plant</t>
  </si>
  <si>
    <t>(3) Adjust depreciation expense related to WWTP retirement</t>
  </si>
  <si>
    <t xml:space="preserve">(a )Retire plant as a result of the decommissioning and abandonment </t>
  </si>
  <si>
    <t>of the WWTP in conformance with DEP Consent Order.</t>
  </si>
  <si>
    <t>354.4 Structures and Improvement</t>
  </si>
  <si>
    <t>Removes balances in accounts</t>
  </si>
  <si>
    <t>355.4 Power Generation Equipment Treatment Plant</t>
  </si>
  <si>
    <t>375.6 Reuse Transmission &amp; Distribution System</t>
  </si>
  <si>
    <t>380.5 Treatment &amp; Disposal Equipment Reuse Treatment Plant</t>
  </si>
  <si>
    <t>381.4 Plant Sewers</t>
  </si>
  <si>
    <t>Total Adjustment for Retirement</t>
  </si>
  <si>
    <t>(b) Adjust CIAC Amortization related to the decommissioning of WWTP</t>
  </si>
  <si>
    <t>(1) Structure - Treatment Plant - 7230</t>
  </si>
  <si>
    <t>Same 2015 as 2014 exc tap fees</t>
  </si>
  <si>
    <t>(2) Lagoons - 7325</t>
  </si>
  <si>
    <t>(3) Treatment Equipment - 7330</t>
  </si>
  <si>
    <t>(4) Tap Fees - 7430</t>
  </si>
  <si>
    <t>(4) Adjust depreciation expense to include full year depreciation on plant additions</t>
  </si>
  <si>
    <t>360.2 Force Main ($771,079 x 3.33% - $4,233 on books)</t>
  </si>
  <si>
    <t>361.2 Gravity Main ($110,126 / 45 yrs, add 4 months)</t>
  </si>
  <si>
    <t>371.3 Pumping Equipment ($42,336*5.56% - $227 on books)</t>
  </si>
  <si>
    <t>Test Year Adjustment to Net Depreciation Expense</t>
  </si>
  <si>
    <t xml:space="preserve">(5) Adjust depreciation expense related to Pro Forma additions and retirements </t>
  </si>
  <si>
    <t>(a) Proforma Plant Additions</t>
  </si>
  <si>
    <t>360.2 Collection System - Force</t>
  </si>
  <si>
    <t>391.7 Vehicle replacement program - allocated portion</t>
  </si>
  <si>
    <t>( b ) Retirement of Force Main</t>
  </si>
  <si>
    <t>To remove Amortization of Acquisition Adjustment</t>
  </si>
  <si>
    <t>Total Test Year Adjustment to Taxes Other Than Income</t>
  </si>
  <si>
    <t>(2) To adjust Property Tax for Proforma Plant (millage = 16.6854)</t>
  </si>
  <si>
    <t>Total Provision for income Taxes</t>
  </si>
  <si>
    <t>Company: Utilities, Inc. of Florida - Labrador</t>
  </si>
  <si>
    <t>(a) To allocate NSF based on ERCs</t>
  </si>
  <si>
    <t>(1) To Remove Prior Period Portion of  Commission Ordered Adjustment (PSC-15-0208-PAA-WS)</t>
  </si>
  <si>
    <t>775 Miscellaneous Expense, See B-3 COA</t>
  </si>
  <si>
    <t>(a) Adjustment to accruals and allocations to tie to chemical schedule</t>
  </si>
  <si>
    <t>ties to chemical schedule</t>
  </si>
  <si>
    <t>(3) Proforma Expense Adjustments</t>
  </si>
  <si>
    <t>(3) 666/766Amortization of rate case expense per Schedule B-10</t>
  </si>
  <si>
    <t>(4) 775 Amortization of proforma sediment removal project Schedule B-11</t>
  </si>
  <si>
    <t>(2) 390.7 Correct depreciation of Project Phoenix (10 yr)</t>
  </si>
  <si>
    <t>(3) Correct prior period entry during test year</t>
  </si>
  <si>
    <t>3544 Treatment Structures &amp; Improvements</t>
  </si>
  <si>
    <t>3547 General Plant Structures &amp; Improvements</t>
  </si>
  <si>
    <t>(4) Annualize depreciation expense for plant additions during TY</t>
  </si>
  <si>
    <t>330.4 Distribution Reservoir added Nov 2015 (177,376 / 37)</t>
  </si>
  <si>
    <t>354.4 WWTP Sediment Removal</t>
  </si>
  <si>
    <t>341.5/391.7 Vehicle major upgrade  - allocated portion</t>
  </si>
  <si>
    <t>341.5/391.7 Vehicle replacements - allocated portion</t>
  </si>
  <si>
    <t>(6) Depreciation expense related to Proforma Retirements</t>
  </si>
  <si>
    <t xml:space="preserve">(a) Adjust allocation based on Net Plant </t>
  </si>
  <si>
    <t>Millage rate (Pasco County)</t>
  </si>
  <si>
    <t xml:space="preserve">(b) Additional for Proforma Net Plant </t>
  </si>
  <si>
    <t>(2) Adjust Payroll Taxes for Proforma Salaries</t>
  </si>
  <si>
    <t>(b) To adjust test year RAF's for annualized revenues</t>
  </si>
  <si>
    <t>(2) Adj. to Current Income taxes for rate increase per C-2</t>
  </si>
  <si>
    <t>Company:  Utilities, Inc. of Florida - Pennbrooke</t>
  </si>
  <si>
    <t>Docket No. 160101-WS</t>
  </si>
  <si>
    <t>Test Year water/sewer revenues per Schedule B-4</t>
  </si>
  <si>
    <t>Less Accrued Revenue B-4</t>
  </si>
  <si>
    <t>Adjusted Test Year Water/Sewer Revenues</t>
  </si>
  <si>
    <t>(1) 601/701 Proforma Adjustments for salaries</t>
  </si>
  <si>
    <t>(2) 604/704 Proforma Adjustments for benefits</t>
  </si>
  <si>
    <t>(3) 650/754 Proforma Adjustments reflecting increase in trucks</t>
  </si>
  <si>
    <t>(4) Amortization of rate case expense per Schedule B-10</t>
  </si>
  <si>
    <t>Total Adjustment to O&amp;M Expenses</t>
  </si>
  <si>
    <t>(1) 340.5/390.7 Correct depreciation of Project Phoenix (10 yr)</t>
  </si>
  <si>
    <t>340.5/390.7 Office Furn. &amp; Equip.</t>
  </si>
  <si>
    <t>341.5/397.7 Transportation Equipment.</t>
  </si>
  <si>
    <t>311.3 Elecrtical Improvements</t>
  </si>
  <si>
    <t>311.3 Electrical Improvements</t>
  </si>
  <si>
    <t xml:space="preserve">Adjustments to Amort. Of Acquistion Adjustments </t>
  </si>
  <si>
    <t>(2) To adjust test year RAF's for adjusted annualized revenues</t>
  </si>
  <si>
    <t>(3) Adjust Payroll Taxes for annualized salaries</t>
  </si>
  <si>
    <t xml:space="preserve">(4) Adjust Ad Valorem Taxes allocation based on Net Plant </t>
  </si>
  <si>
    <t>Total Adjustment Taxes Other Than Income - TY</t>
  </si>
  <si>
    <t>(1) Adjust payroll taxes for proforma salaries</t>
  </si>
  <si>
    <t>(2) To adjust RAF's for requested revenues</t>
  </si>
  <si>
    <t>(1) remove book income tax expense</t>
  </si>
  <si>
    <t>Total Adjustment to Provision for income Taxes - TY</t>
  </si>
  <si>
    <t>Salaries</t>
  </si>
  <si>
    <t>Benefits</t>
  </si>
  <si>
    <t>Taxes</t>
  </si>
  <si>
    <t>Additional Employees - S</t>
  </si>
  <si>
    <t>Benefits to exsiting employees</t>
  </si>
  <si>
    <t>Annualized &amp; proforma salary increases</t>
  </si>
  <si>
    <t>Benefits to new employees</t>
  </si>
  <si>
    <t>Test year (2015) salaries</t>
  </si>
  <si>
    <t>Salaries &amp; wages</t>
  </si>
  <si>
    <t>Captime</t>
  </si>
  <si>
    <t>need to exclude ACME</t>
  </si>
  <si>
    <t>No ACME</t>
  </si>
  <si>
    <t>Requested in RC</t>
  </si>
  <si>
    <t>New positions (per B3)</t>
  </si>
  <si>
    <t>w/Captime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</si>
</sst>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h:mm:ss\ AM/PM_)"/>
    <numFmt numFmtId="165" formatCode="_(* #,##0.000_);_(* \(#,##0.000\);_(* &quot;-&quot;_);_(@_)"/>
    <numFmt numFmtId="166" formatCode="_(* #,##0_);_(* \(#,##0\);_(* &quot;-&quot;??_);_(@_)"/>
    <numFmt numFmtId="167" formatCode="0.000%"/>
    <numFmt numFmtId="168" formatCode="_(* #,##0.0000_);_(* \(#,##0.0000\);_(* &quot;-&quot;_);_(@_)"/>
    <numFmt numFmtId="169" formatCode="_(&quot;$&quot;* #,##0_);_(&quot;$&quot;* \(#,##0\);_(&quot;$&quot;* &quot;-&quot;??_);_(@_)"/>
    <numFmt numFmtId="170" formatCode="_(&quot;$&quot;* #,##0.00_);_(&quot;$&quot;* \(#,##0.00\);_(&quot;$&quot;* &quot;-&quot;_);_(@_)"/>
    <numFmt numFmtId="171" formatCode="0.0"/>
    <numFmt numFmtId="172" formatCode="_(* #,##0.00_);_(* \(#,##0.00\);_(* &quot;-&quot;_);_(@_)"/>
    <numFmt numFmtId="173" formatCode="0.0%"/>
    <numFmt numFmtId="174" formatCode="_(* #,##0.0000_);_(* \(#,##0.0000\);_(* &quot;-&quot;????_);_(@_)"/>
    <numFmt numFmtId="175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color indexed="12"/>
      <name val="Calibri"/>
      <family val="2"/>
    </font>
    <font>
      <sz val="10"/>
      <name val="Courier"/>
      <family val="3"/>
    </font>
    <font>
      <b/>
      <sz val="9"/>
      <color rgb="FFFF0000"/>
      <name val="Calibri"/>
      <family val="2"/>
    </font>
    <font>
      <sz val="9"/>
      <name val="Calibri"/>
      <family val="2"/>
      <scheme val="minor"/>
    </font>
    <font>
      <u/>
      <sz val="9"/>
      <name val="Calibri"/>
      <family val="2"/>
    </font>
    <font>
      <u val="singleAccounting"/>
      <sz val="9"/>
      <name val="Calibri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u val="singleAccounting"/>
      <sz val="9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Garmond (W1)"/>
    </font>
    <font>
      <u val="doubleAccounting"/>
      <sz val="9"/>
      <name val="Calibri"/>
      <family val="2"/>
    </font>
    <font>
      <sz val="10"/>
      <name val="Times"/>
      <family val="1"/>
    </font>
    <font>
      <sz val="8"/>
      <name val="Calibri"/>
      <family val="2"/>
    </font>
    <font>
      <sz val="9"/>
      <color theme="1"/>
      <name val="Calibri"/>
      <family val="2"/>
    </font>
    <font>
      <sz val="9"/>
      <name val="Garmond (W1)"/>
    </font>
    <font>
      <sz val="9"/>
      <color rgb="FFFF0000"/>
      <name val="Calibri"/>
      <family val="2"/>
    </font>
    <font>
      <b/>
      <sz val="9"/>
      <color indexed="12"/>
      <name val="Calibri"/>
      <family val="2"/>
      <scheme val="minor"/>
    </font>
    <font>
      <b/>
      <u val="singleAccounting"/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strike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7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8" fillId="0" borderId="0"/>
  </cellStyleXfs>
  <cellXfs count="663">
    <xf numFmtId="0" fontId="0" fillId="0" borderId="0" xfId="0"/>
    <xf numFmtId="0" fontId="3" fillId="0" borderId="0" xfId="0" applyFont="1" applyFill="1"/>
    <xf numFmtId="164" fontId="4" fillId="0" borderId="0" xfId="0" applyNumberFormat="1" applyFont="1" applyFill="1" applyProtection="1"/>
    <xf numFmtId="0" fontId="5" fillId="0" borderId="0" xfId="0" applyFont="1" applyFill="1"/>
    <xf numFmtId="164" fontId="3" fillId="0" borderId="0" xfId="0" applyNumberFormat="1" applyFont="1" applyFill="1" applyProtection="1"/>
    <xf numFmtId="0" fontId="6" fillId="0" borderId="0" xfId="0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3" fillId="0" borderId="2" xfId="0" applyFont="1" applyFill="1" applyBorder="1"/>
    <xf numFmtId="0" fontId="3" fillId="0" borderId="0" xfId="0" applyFont="1" applyFill="1" applyAlignment="1" applyProtection="1">
      <alignment horizontal="center"/>
    </xf>
    <xf numFmtId="43" fontId="3" fillId="0" borderId="3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</xf>
    <xf numFmtId="0" fontId="3" fillId="0" borderId="0" xfId="0" applyFont="1" applyFill="1" applyAlignment="1">
      <alignment horizontal="center"/>
    </xf>
    <xf numFmtId="0" fontId="5" fillId="0" borderId="0" xfId="0" quotePrefix="1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left" indent="1"/>
    </xf>
    <xf numFmtId="49" fontId="5" fillId="0" borderId="0" xfId="0" applyNumberFormat="1" applyFont="1" applyFill="1"/>
    <xf numFmtId="5" fontId="5" fillId="0" borderId="0" xfId="1" applyNumberFormat="1" applyFont="1" applyFill="1" applyAlignment="1"/>
    <xf numFmtId="43" fontId="5" fillId="0" borderId="0" xfId="1" applyFont="1" applyFill="1" applyAlignment="1"/>
    <xf numFmtId="0" fontId="5" fillId="0" borderId="0" xfId="0" quotePrefix="1" applyNumberFormat="1" applyFont="1" applyFill="1" applyAlignment="1">
      <alignment horizontal="left" indent="1"/>
    </xf>
    <xf numFmtId="41" fontId="5" fillId="0" borderId="0" xfId="0" applyNumberFormat="1" applyFont="1" applyFill="1"/>
    <xf numFmtId="42" fontId="5" fillId="0" borderId="0" xfId="5" applyNumberFormat="1" applyFont="1" applyFill="1" applyBorder="1"/>
    <xf numFmtId="44" fontId="5" fillId="0" borderId="0" xfId="2" applyFont="1" applyFill="1" applyAlignment="1"/>
    <xf numFmtId="44" fontId="5" fillId="0" borderId="4" xfId="2" applyFont="1" applyFill="1" applyBorder="1" applyAlignment="1"/>
    <xf numFmtId="0" fontId="5" fillId="0" borderId="0" xfId="0" applyNumberFormat="1" applyFont="1" applyFill="1" applyAlignment="1">
      <alignment horizontal="left" indent="2"/>
    </xf>
    <xf numFmtId="44" fontId="5" fillId="0" borderId="0" xfId="2" applyFont="1" applyFill="1" applyBorder="1" applyAlignment="1"/>
    <xf numFmtId="43" fontId="5" fillId="0" borderId="0" xfId="1" applyFont="1" applyFill="1" applyBorder="1" applyAlignment="1"/>
    <xf numFmtId="41" fontId="5" fillId="0" borderId="0" xfId="1" applyNumberFormat="1" applyFont="1" applyFill="1" applyAlignment="1"/>
    <xf numFmtId="10" fontId="5" fillId="0" borderId="0" xfId="0" applyNumberFormat="1" applyFont="1" applyFill="1" applyProtection="1"/>
    <xf numFmtId="44" fontId="5" fillId="0" borderId="5" xfId="2" applyFont="1" applyFill="1" applyBorder="1" applyAlignment="1"/>
    <xf numFmtId="0" fontId="5" fillId="0" borderId="0" xfId="0" applyFont="1" applyFill="1" applyAlignment="1">
      <alignment horizontal="left" wrapText="1"/>
    </xf>
    <xf numFmtId="49" fontId="5" fillId="0" borderId="0" xfId="0" quotePrefix="1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44" fontId="3" fillId="0" borderId="6" xfId="2" applyFont="1" applyFill="1" applyBorder="1" applyAlignment="1"/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 applyAlignment="1">
      <alignment horizontal="left" indent="1"/>
    </xf>
    <xf numFmtId="0" fontId="5" fillId="0" borderId="0" xfId="0" quotePrefix="1" applyFont="1" applyFill="1" applyAlignment="1">
      <alignment horizontal="left"/>
    </xf>
    <xf numFmtId="0" fontId="8" fillId="0" borderId="0" xfId="0" applyFont="1" applyFill="1"/>
    <xf numFmtId="41" fontId="8" fillId="0" borderId="0" xfId="0" applyNumberFormat="1" applyFont="1" applyFill="1"/>
    <xf numFmtId="0" fontId="5" fillId="0" borderId="0" xfId="0" quotePrefix="1" applyFont="1" applyFill="1" applyBorder="1" applyAlignment="1">
      <alignment horizontal="left" indent="1"/>
    </xf>
    <xf numFmtId="0" fontId="5" fillId="0" borderId="0" xfId="0" applyFont="1" applyFill="1" applyAlignment="1">
      <alignment horizontal="left" indent="2"/>
    </xf>
    <xf numFmtId="42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left"/>
    </xf>
    <xf numFmtId="41" fontId="5" fillId="0" borderId="3" xfId="1" applyNumberFormat="1" applyFont="1" applyFill="1" applyBorder="1" applyAlignment="1"/>
    <xf numFmtId="0" fontId="5" fillId="0" borderId="0" xfId="0" applyFont="1" applyFill="1" applyAlignment="1">
      <alignment horizontal="right"/>
    </xf>
    <xf numFmtId="44" fontId="8" fillId="0" borderId="0" xfId="2" applyFont="1" applyFill="1" applyAlignment="1"/>
    <xf numFmtId="44" fontId="5" fillId="0" borderId="0" xfId="0" applyNumberFormat="1" applyFont="1" applyFill="1"/>
    <xf numFmtId="0" fontId="9" fillId="0" borderId="0" xfId="0" applyFont="1"/>
    <xf numFmtId="41" fontId="5" fillId="0" borderId="0" xfId="2" applyNumberFormat="1" applyFont="1" applyFill="1" applyBorder="1" applyAlignment="1"/>
    <xf numFmtId="0" fontId="5" fillId="0" borderId="0" xfId="0" quotePrefix="1" applyFont="1" applyFill="1" applyBorder="1" applyAlignment="1">
      <alignment horizontal="left"/>
    </xf>
    <xf numFmtId="41" fontId="5" fillId="0" borderId="7" xfId="2" applyNumberFormat="1" applyFont="1" applyFill="1" applyBorder="1" applyAlignment="1"/>
    <xf numFmtId="0" fontId="5" fillId="0" borderId="0" xfId="0" quotePrefix="1" applyFont="1" applyFill="1" applyAlignment="1">
      <alignment horizontal="left" indent="3"/>
    </xf>
    <xf numFmtId="0" fontId="5" fillId="0" borderId="0" xfId="0" quotePrefix="1" applyFont="1" applyFill="1"/>
    <xf numFmtId="44" fontId="5" fillId="0" borderId="8" xfId="2" applyFont="1" applyFill="1" applyBorder="1" applyAlignment="1"/>
    <xf numFmtId="42" fontId="5" fillId="0" borderId="0" xfId="0" applyNumberFormat="1" applyFont="1" applyFill="1"/>
    <xf numFmtId="0" fontId="3" fillId="0" borderId="0" xfId="0" applyFont="1" applyFill="1" applyAlignment="1">
      <alignment horizontal="right"/>
    </xf>
    <xf numFmtId="44" fontId="3" fillId="0" borderId="0" xfId="2" applyFont="1" applyFill="1" applyAlignment="1"/>
    <xf numFmtId="44" fontId="3" fillId="0" borderId="9" xfId="2" applyFont="1" applyFill="1" applyBorder="1" applyAlignment="1"/>
    <xf numFmtId="0" fontId="5" fillId="0" borderId="0" xfId="0" applyFont="1" applyFill="1" applyBorder="1"/>
    <xf numFmtId="37" fontId="5" fillId="0" borderId="0" xfId="0" applyNumberFormat="1" applyFont="1" applyFill="1" applyProtection="1"/>
    <xf numFmtId="0" fontId="5" fillId="0" borderId="0" xfId="0" quotePrefix="1" applyNumberFormat="1" applyFont="1" applyFill="1" applyAlignment="1">
      <alignment horizontal="left"/>
    </xf>
    <xf numFmtId="42" fontId="5" fillId="0" borderId="0" xfId="1" applyNumberFormat="1" applyFont="1" applyFill="1" applyBorder="1" applyAlignment="1"/>
    <xf numFmtId="37" fontId="5" fillId="0" borderId="0" xfId="0" applyNumberFormat="1" applyFont="1" applyFill="1"/>
    <xf numFmtId="43" fontId="9" fillId="0" borderId="0" xfId="0" quotePrefix="1" applyNumberFormat="1" applyFont="1" applyFill="1" applyBorder="1" applyAlignment="1">
      <alignment horizontal="left" indent="2"/>
    </xf>
    <xf numFmtId="49" fontId="5" fillId="0" borderId="0" xfId="0" quotePrefix="1" applyNumberFormat="1" applyFont="1" applyFill="1" applyAlignment="1">
      <alignment horizontal="left" indent="2"/>
    </xf>
    <xf numFmtId="0" fontId="5" fillId="0" borderId="0" xfId="0" quotePrefix="1" applyFont="1" applyFill="1" applyBorder="1" applyAlignment="1">
      <alignment horizontal="left" indent="2"/>
    </xf>
    <xf numFmtId="49" fontId="5" fillId="0" borderId="0" xfId="0" applyNumberFormat="1" applyFont="1" applyFill="1" applyAlignment="1">
      <alignment horizontal="left" indent="1"/>
    </xf>
    <xf numFmtId="41" fontId="5" fillId="0" borderId="0" xfId="0" applyNumberFormat="1" applyFont="1" applyFill="1" applyBorder="1"/>
    <xf numFmtId="44" fontId="3" fillId="0" borderId="0" xfId="2" applyFont="1" applyFill="1" applyBorder="1" applyAlignment="1"/>
    <xf numFmtId="44" fontId="5" fillId="0" borderId="7" xfId="2" applyFont="1" applyFill="1" applyBorder="1" applyAlignment="1"/>
    <xf numFmtId="44" fontId="3" fillId="0" borderId="10" xfId="2" applyFont="1" applyFill="1" applyBorder="1" applyAlignment="1"/>
    <xf numFmtId="0" fontId="10" fillId="0" borderId="0" xfId="0" quotePrefix="1" applyFont="1" applyFill="1" applyAlignment="1">
      <alignment horizontal="left"/>
    </xf>
    <xf numFmtId="41" fontId="3" fillId="0" borderId="0" xfId="2" applyNumberFormat="1" applyFont="1" applyFill="1" applyBorder="1" applyAlignment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/>
    <xf numFmtId="43" fontId="3" fillId="0" borderId="0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top"/>
    </xf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quotePrefix="1" applyFont="1" applyFill="1" applyAlignment="1">
      <alignment horizontal="right"/>
    </xf>
    <xf numFmtId="37" fontId="5" fillId="0" borderId="3" xfId="0" applyNumberFormat="1" applyFont="1" applyFill="1" applyBorder="1" applyProtection="1"/>
    <xf numFmtId="41" fontId="11" fillId="0" borderId="0" xfId="2" applyNumberFormat="1" applyFont="1" applyFill="1" applyBorder="1" applyAlignment="1"/>
    <xf numFmtId="165" fontId="5" fillId="0" borderId="0" xfId="2" applyNumberFormat="1" applyFont="1" applyFill="1" applyBorder="1" applyAlignment="1"/>
    <xf numFmtId="42" fontId="5" fillId="0" borderId="11" xfId="0" applyNumberFormat="1" applyFont="1" applyFill="1" applyBorder="1"/>
    <xf numFmtId="49" fontId="5" fillId="0" borderId="0" xfId="0" applyNumberFormat="1" applyFont="1" applyFill="1" applyAlignment="1">
      <alignment horizontal="right"/>
    </xf>
    <xf numFmtId="44" fontId="3" fillId="0" borderId="12" xfId="2" applyFont="1" applyFill="1" applyBorder="1" applyAlignment="1"/>
    <xf numFmtId="42" fontId="3" fillId="0" borderId="3" xfId="0" applyNumberFormat="1" applyFont="1" applyFill="1" applyBorder="1"/>
    <xf numFmtId="166" fontId="5" fillId="0" borderId="0" xfId="0" applyNumberFormat="1" applyFont="1" applyFill="1" applyBorder="1" applyAlignment="1">
      <alignment horizontal="left" indent="4"/>
    </xf>
    <xf numFmtId="166" fontId="5" fillId="0" borderId="0" xfId="0" applyNumberFormat="1" applyFont="1" applyFill="1" applyAlignment="1">
      <alignment horizontal="left" indent="4"/>
    </xf>
    <xf numFmtId="42" fontId="5" fillId="0" borderId="0" xfId="0" applyNumberFormat="1" applyFont="1" applyFill="1" applyBorder="1"/>
    <xf numFmtId="0" fontId="5" fillId="0" borderId="0" xfId="0" applyNumberFormat="1" applyFont="1" applyFill="1" applyAlignment="1">
      <alignment horizontal="left" indent="3"/>
    </xf>
    <xf numFmtId="0" fontId="5" fillId="0" borderId="13" xfId="0" applyFont="1" applyFill="1" applyBorder="1"/>
    <xf numFmtId="0" fontId="5" fillId="0" borderId="0" xfId="0" applyNumberFormat="1" applyFont="1" applyFill="1"/>
    <xf numFmtId="49" fontId="5" fillId="0" borderId="0" xfId="0" applyNumberFormat="1" applyFont="1" applyFill="1" applyAlignment="1">
      <alignment horizontal="left" indent="2"/>
    </xf>
    <xf numFmtId="49" fontId="5" fillId="0" borderId="0" xfId="0" applyNumberFormat="1" applyFont="1" applyFill="1" applyAlignment="1">
      <alignment horizontal="left"/>
    </xf>
    <xf numFmtId="44" fontId="3" fillId="0" borderId="14" xfId="2" applyFont="1" applyFill="1" applyBorder="1" applyAlignment="1"/>
    <xf numFmtId="0" fontId="3" fillId="0" borderId="0" xfId="0" quotePrefix="1" applyFont="1" applyFill="1" applyAlignment="1">
      <alignment horizontal="center"/>
    </xf>
    <xf numFmtId="49" fontId="3" fillId="0" borderId="0" xfId="0" applyNumberFormat="1" applyFont="1" applyFill="1"/>
    <xf numFmtId="49" fontId="12" fillId="0" borderId="0" xfId="0" quotePrefix="1" applyNumberFormat="1" applyFont="1" applyFill="1" applyAlignment="1">
      <alignment horizontal="right"/>
    </xf>
    <xf numFmtId="49" fontId="12" fillId="0" borderId="0" xfId="0" applyNumberFormat="1" applyFont="1" applyFill="1"/>
    <xf numFmtId="0" fontId="12" fillId="0" borderId="0" xfId="0" applyFont="1" applyFill="1"/>
    <xf numFmtId="41" fontId="12" fillId="0" borderId="0" xfId="0" applyNumberFormat="1" applyFont="1" applyFill="1" applyBorder="1"/>
    <xf numFmtId="49" fontId="13" fillId="0" borderId="0" xfId="0" applyNumberFormat="1" applyFont="1" applyFill="1" applyAlignment="1">
      <alignment horizontal="right"/>
    </xf>
    <xf numFmtId="49" fontId="13" fillId="0" borderId="0" xfId="0" applyNumberFormat="1" applyFont="1" applyFill="1"/>
    <xf numFmtId="42" fontId="5" fillId="0" borderId="3" xfId="0" applyNumberFormat="1" applyFont="1" applyFill="1" applyBorder="1"/>
    <xf numFmtId="49" fontId="12" fillId="0" borderId="0" xfId="0" applyNumberFormat="1" applyFont="1" applyFill="1" applyBorder="1"/>
    <xf numFmtId="49" fontId="12" fillId="0" borderId="0" xfId="0" quotePrefix="1" applyNumberFormat="1" applyFont="1" applyFill="1"/>
    <xf numFmtId="49" fontId="14" fillId="0" borderId="0" xfId="0" applyNumberFormat="1" applyFont="1" applyFill="1"/>
    <xf numFmtId="41" fontId="14" fillId="0" borderId="0" xfId="0" applyNumberFormat="1" applyFont="1" applyFill="1" applyBorder="1"/>
    <xf numFmtId="164" fontId="3" fillId="0" borderId="0" xfId="0" applyNumberFormat="1" applyFont="1" applyFill="1" applyAlignment="1" applyProtection="1">
      <alignment horizontal="left"/>
    </xf>
    <xf numFmtId="49" fontId="6" fillId="0" borderId="0" xfId="0" applyNumberFormat="1" applyFont="1" applyFill="1" applyProtection="1">
      <protection locked="0"/>
    </xf>
    <xf numFmtId="0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5" xfId="0" applyFont="1" applyFill="1" applyBorder="1" applyAlignment="1" applyProtection="1">
      <alignment horizontal="center"/>
    </xf>
    <xf numFmtId="49" fontId="3" fillId="0" borderId="15" xfId="0" applyNumberFormat="1" applyFont="1" applyFill="1" applyBorder="1" applyAlignment="1">
      <alignment horizontal="centerContinuous"/>
    </xf>
    <xf numFmtId="0" fontId="3" fillId="0" borderId="15" xfId="0" applyNumberFormat="1" applyFont="1" applyFill="1" applyBorder="1"/>
    <xf numFmtId="49" fontId="3" fillId="0" borderId="15" xfId="0" applyNumberFormat="1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Continuous"/>
    </xf>
    <xf numFmtId="49" fontId="3" fillId="0" borderId="3" xfId="1" applyNumberFormat="1" applyFont="1" applyFill="1" applyBorder="1" applyAlignment="1">
      <alignment horizontal="centerContinuous"/>
    </xf>
    <xf numFmtId="0" fontId="3" fillId="0" borderId="3" xfId="1" applyNumberFormat="1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3" fillId="0" borderId="0" xfId="0" quotePrefix="1" applyNumberFormat="1" applyFont="1" applyFill="1"/>
    <xf numFmtId="49" fontId="15" fillId="0" borderId="0" xfId="1" applyNumberFormat="1" applyFont="1" applyFill="1" applyAlignment="1">
      <alignment horizontal="centerContinuous"/>
    </xf>
    <xf numFmtId="43" fontId="15" fillId="0" borderId="0" xfId="1" applyFont="1" applyFill="1" applyAlignment="1">
      <alignment horizontal="center"/>
    </xf>
    <xf numFmtId="49" fontId="10" fillId="0" borderId="0" xfId="0" applyNumberFormat="1" applyFont="1" applyFill="1"/>
    <xf numFmtId="49" fontId="9" fillId="0" borderId="0" xfId="0" applyNumberFormat="1" applyFont="1" applyFill="1" applyAlignment="1">
      <alignment horizontal="left" indent="1"/>
    </xf>
    <xf numFmtId="41" fontId="5" fillId="0" borderId="3" xfId="2" applyNumberFormat="1" applyFont="1" applyFill="1" applyBorder="1" applyAlignment="1"/>
    <xf numFmtId="43" fontId="5" fillId="0" borderId="0" xfId="1" applyFont="1" applyAlignment="1"/>
    <xf numFmtId="43" fontId="5" fillId="0" borderId="3" xfId="1" applyFont="1" applyBorder="1" applyAlignment="1"/>
    <xf numFmtId="49" fontId="5" fillId="0" borderId="0" xfId="0" applyNumberFormat="1" applyFont="1" applyFill="1" applyAlignment="1">
      <alignment horizontal="left" indent="6"/>
    </xf>
    <xf numFmtId="44" fontId="3" fillId="0" borderId="16" xfId="2" applyFont="1" applyFill="1" applyBorder="1" applyAlignment="1"/>
    <xf numFmtId="49" fontId="3" fillId="0" borderId="0" xfId="0" quotePrefix="1" applyNumberFormat="1" applyFont="1" applyFill="1"/>
    <xf numFmtId="44" fontId="3" fillId="0" borderId="17" xfId="2" applyFont="1" applyFill="1" applyBorder="1" applyAlignment="1"/>
    <xf numFmtId="49" fontId="3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16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 indent="1"/>
    </xf>
    <xf numFmtId="37" fontId="3" fillId="0" borderId="18" xfId="0" applyNumberFormat="1" applyFont="1" applyFill="1" applyBorder="1"/>
    <xf numFmtId="41" fontId="5" fillId="0" borderId="3" xfId="0" applyNumberFormat="1" applyFont="1" applyFill="1" applyBorder="1"/>
    <xf numFmtId="44" fontId="3" fillId="0" borderId="19" xfId="2" applyFont="1" applyFill="1" applyBorder="1" applyAlignment="1"/>
    <xf numFmtId="0" fontId="16" fillId="0" borderId="0" xfId="0" applyNumberFormat="1" applyFont="1" applyFill="1" applyAlignment="1">
      <alignment horizontal="left" indent="1"/>
    </xf>
    <xf numFmtId="43" fontId="15" fillId="0" borderId="0" xfId="1" applyFont="1" applyFill="1" applyBorder="1" applyAlignment="1">
      <alignment horizontal="center"/>
    </xf>
    <xf numFmtId="167" fontId="5" fillId="0" borderId="0" xfId="3" applyNumberFormat="1" applyFont="1" applyFill="1"/>
    <xf numFmtId="49" fontId="5" fillId="0" borderId="0" xfId="0" quotePrefix="1" applyNumberFormat="1" applyFont="1" applyFill="1" applyAlignment="1">
      <alignment horizontal="left" wrapText="1" indent="1"/>
    </xf>
    <xf numFmtId="43" fontId="5" fillId="0" borderId="0" xfId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left" vertical="top" wrapText="1" indent="1"/>
    </xf>
    <xf numFmtId="41" fontId="3" fillId="0" borderId="18" xfId="0" applyNumberFormat="1" applyFont="1" applyFill="1" applyBorder="1"/>
    <xf numFmtId="49" fontId="5" fillId="0" borderId="0" xfId="0" quotePrefix="1" applyNumberFormat="1" applyFont="1" applyFill="1" applyAlignment="1">
      <alignment horizontal="left" indent="1"/>
    </xf>
    <xf numFmtId="41" fontId="3" fillId="0" borderId="0" xfId="0" applyNumberFormat="1" applyFont="1" applyFill="1" applyBorder="1"/>
    <xf numFmtId="41" fontId="5" fillId="0" borderId="0" xfId="6" applyNumberFormat="1" applyFont="1"/>
    <xf numFmtId="42" fontId="3" fillId="0" borderId="14" xfId="0" applyNumberFormat="1" applyFont="1" applyFill="1" applyBorder="1"/>
    <xf numFmtId="42" fontId="3" fillId="0" borderId="0" xfId="0" applyNumberFormat="1" applyFont="1" applyFill="1" applyBorder="1"/>
    <xf numFmtId="0" fontId="5" fillId="0" borderId="0" xfId="0" quotePrefix="1" applyNumberFormat="1" applyFont="1" applyFill="1" applyAlignment="1"/>
    <xf numFmtId="42" fontId="5" fillId="0" borderId="5" xfId="0" applyNumberFormat="1" applyFont="1" applyFill="1" applyBorder="1"/>
    <xf numFmtId="42" fontId="5" fillId="0" borderId="16" xfId="0" applyNumberFormat="1" applyFont="1" applyFill="1" applyBorder="1"/>
    <xf numFmtId="168" fontId="5" fillId="0" borderId="13" xfId="1" applyNumberFormat="1" applyFont="1" applyFill="1" applyBorder="1" applyAlignment="1"/>
    <xf numFmtId="49" fontId="10" fillId="0" borderId="0" xfId="0" applyNumberFormat="1" applyFont="1" applyFill="1" applyAlignment="1">
      <alignment horizontal="left"/>
    </xf>
    <xf numFmtId="49" fontId="5" fillId="0" borderId="0" xfId="0" quotePrefix="1" applyNumberFormat="1" applyFont="1" applyFill="1" applyBorder="1" applyAlignment="1">
      <alignment horizontal="left"/>
    </xf>
    <xf numFmtId="0" fontId="10" fillId="0" borderId="0" xfId="0" applyFont="1" applyFill="1"/>
    <xf numFmtId="0" fontId="5" fillId="0" borderId="0" xfId="0" quotePrefix="1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  <xf numFmtId="0" fontId="2" fillId="2" borderId="1" xfId="4"/>
    <xf numFmtId="37" fontId="3" fillId="0" borderId="0" xfId="0" applyNumberFormat="1" applyFont="1" applyFill="1" applyAlignment="1">
      <alignment horizontal="centerContinuous"/>
    </xf>
    <xf numFmtId="49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3" fillId="0" borderId="2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0" xfId="0" applyFont="1"/>
    <xf numFmtId="164" fontId="4" fillId="0" borderId="0" xfId="0" applyNumberFormat="1" applyFont="1" applyProtection="1"/>
    <xf numFmtId="0" fontId="5" fillId="0" borderId="0" xfId="0" applyFont="1"/>
    <xf numFmtId="164" fontId="3" fillId="0" borderId="0" xfId="0" applyNumberFormat="1" applyFont="1" applyProtection="1"/>
    <xf numFmtId="0" fontId="6" fillId="0" borderId="0" xfId="0" applyFont="1" applyProtection="1">
      <protection locked="0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centerContinuous"/>
    </xf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Continuous"/>
    </xf>
    <xf numFmtId="43" fontId="3" fillId="0" borderId="20" xfId="1" applyFont="1" applyBorder="1" applyAlignment="1">
      <alignment horizontal="center"/>
    </xf>
    <xf numFmtId="43" fontId="3" fillId="0" borderId="20" xfId="1" applyFont="1" applyBorder="1" applyAlignment="1">
      <alignment horizontal="centerContinuous"/>
    </xf>
    <xf numFmtId="0" fontId="5" fillId="0" borderId="0" xfId="0" applyFont="1" applyAlignment="1" applyProtection="1">
      <alignment horizontal="centerContinuous"/>
    </xf>
    <xf numFmtId="0" fontId="3" fillId="0" borderId="0" xfId="0" applyFont="1" applyAlignment="1">
      <alignment horizontal="center"/>
    </xf>
    <xf numFmtId="49" fontId="9" fillId="0" borderId="0" xfId="0" applyNumberFormat="1" applyFont="1" applyFill="1"/>
    <xf numFmtId="0" fontId="5" fillId="0" borderId="0" xfId="0" applyFont="1" applyAlignment="1">
      <alignment horizontal="center"/>
    </xf>
    <xf numFmtId="41" fontId="11" fillId="0" borderId="0" xfId="0" applyNumberFormat="1" applyFont="1"/>
    <xf numFmtId="44" fontId="5" fillId="0" borderId="0" xfId="2" applyFont="1" applyAlignment="1"/>
    <xf numFmtId="0" fontId="5" fillId="0" borderId="0" xfId="0" applyFont="1" applyAlignment="1" applyProtection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left"/>
    </xf>
    <xf numFmtId="41" fontId="5" fillId="0" borderId="0" xfId="0" applyNumberFormat="1" applyFont="1"/>
    <xf numFmtId="0" fontId="5" fillId="0" borderId="0" xfId="0" applyFont="1" applyAlignment="1">
      <alignment horizontal="right"/>
    </xf>
    <xf numFmtId="44" fontId="5" fillId="0" borderId="0" xfId="2" applyFont="1" applyBorder="1" applyAlignment="1"/>
    <xf numFmtId="41" fontId="5" fillId="0" borderId="0" xfId="2" applyNumberFormat="1" applyFont="1" applyBorder="1" applyAlignment="1"/>
    <xf numFmtId="0" fontId="5" fillId="0" borderId="0" xfId="0" applyFont="1" applyBorder="1"/>
    <xf numFmtId="0" fontId="5" fillId="0" borderId="0" xfId="0" applyFont="1" applyAlignment="1">
      <alignment horizontal="left"/>
    </xf>
    <xf numFmtId="41" fontId="5" fillId="0" borderId="7" xfId="2" applyNumberFormat="1" applyFont="1" applyBorder="1" applyAlignment="1"/>
    <xf numFmtId="0" fontId="5" fillId="0" borderId="0" xfId="0" quotePrefix="1" applyFont="1"/>
    <xf numFmtId="44" fontId="11" fillId="0" borderId="0" xfId="2" applyFont="1" applyAlignment="1"/>
    <xf numFmtId="44" fontId="5" fillId="0" borderId="8" xfId="2" applyFont="1" applyBorder="1" applyAlignment="1"/>
    <xf numFmtId="0" fontId="3" fillId="0" borderId="0" xfId="0" applyFont="1" applyAlignment="1">
      <alignment horizontal="right"/>
    </xf>
    <xf numFmtId="44" fontId="15" fillId="0" borderId="0" xfId="2" applyFont="1" applyAlignment="1"/>
    <xf numFmtId="44" fontId="3" fillId="0" borderId="9" xfId="2" applyFont="1" applyBorder="1" applyAlignment="1"/>
    <xf numFmtId="37" fontId="5" fillId="0" borderId="0" xfId="0" applyNumberFormat="1" applyFont="1" applyProtection="1"/>
    <xf numFmtId="43" fontId="9" fillId="0" borderId="0" xfId="0" quotePrefix="1" applyNumberFormat="1" applyFont="1" applyBorder="1" applyAlignment="1">
      <alignment horizontal="left" vertical="top" wrapText="1" indent="2"/>
    </xf>
    <xf numFmtId="0" fontId="5" fillId="0" borderId="0" xfId="0" quotePrefix="1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Alignment="1">
      <alignment horizontal="centerContinuous"/>
    </xf>
    <xf numFmtId="44" fontId="19" fillId="0" borderId="0" xfId="2" applyFont="1" applyAlignment="1"/>
    <xf numFmtId="44" fontId="19" fillId="0" borderId="0" xfId="2" applyFont="1" applyBorder="1" applyAlignment="1"/>
    <xf numFmtId="43" fontId="9" fillId="0" borderId="0" xfId="0" quotePrefix="1" applyNumberFormat="1" applyFont="1" applyBorder="1" applyAlignment="1">
      <alignment horizontal="left" vertical="top" wrapText="1"/>
    </xf>
    <xf numFmtId="0" fontId="5" fillId="0" borderId="0" xfId="0" applyFont="1" applyFill="1" applyAlignment="1">
      <alignment horizontal="left" indent="1"/>
    </xf>
    <xf numFmtId="0" fontId="5" fillId="0" borderId="0" xfId="0" quotePrefix="1" applyFont="1" applyAlignment="1">
      <alignment horizontal="left" indent="1"/>
    </xf>
    <xf numFmtId="44" fontId="3" fillId="0" borderId="0" xfId="2" applyFont="1" applyBorder="1" applyAlignment="1"/>
    <xf numFmtId="44" fontId="5" fillId="0" borderId="7" xfId="2" applyFont="1" applyBorder="1" applyAlignment="1"/>
    <xf numFmtId="44" fontId="3" fillId="0" borderId="10" xfId="2" applyFont="1" applyBorder="1" applyAlignment="1"/>
    <xf numFmtId="44" fontId="3" fillId="0" borderId="21" xfId="2" applyFont="1" applyBorder="1" applyAlignment="1"/>
    <xf numFmtId="0" fontId="5" fillId="0" borderId="0" xfId="0" quotePrefix="1" applyFont="1" applyAlignment="1"/>
    <xf numFmtId="0" fontId="5" fillId="0" borderId="0" xfId="0" applyFont="1" applyAlignment="1"/>
    <xf numFmtId="0" fontId="5" fillId="0" borderId="0" xfId="0" quotePrefix="1" applyFont="1" applyAlignment="1">
      <alignment horizontal="right"/>
    </xf>
    <xf numFmtId="37" fontId="5" fillId="0" borderId="3" xfId="0" applyNumberFormat="1" applyFont="1" applyBorder="1" applyProtection="1"/>
    <xf numFmtId="169" fontId="5" fillId="0" borderId="0" xfId="0" applyNumberFormat="1" applyFont="1" applyFill="1"/>
    <xf numFmtId="44" fontId="5" fillId="0" borderId="9" xfId="2" applyFont="1" applyBorder="1" applyAlignment="1"/>
    <xf numFmtId="0" fontId="3" fillId="0" borderId="0" xfId="0" quotePrefix="1" applyFont="1" applyAlignment="1">
      <alignment horizontal="center"/>
    </xf>
    <xf numFmtId="42" fontId="11" fillId="0" borderId="0" xfId="0" applyNumberFormat="1" applyFont="1"/>
    <xf numFmtId="0" fontId="10" fillId="0" borderId="0" xfId="0" applyNumberFormat="1" applyFont="1" applyFill="1"/>
    <xf numFmtId="0" fontId="3" fillId="0" borderId="0" xfId="0" applyNumberFormat="1" applyFont="1" applyFill="1" applyAlignment="1">
      <alignment horizontal="right"/>
    </xf>
    <xf numFmtId="0" fontId="10" fillId="0" borderId="0" xfId="0" quotePrefix="1" applyNumberFormat="1" applyFont="1" applyFill="1" applyAlignment="1">
      <alignment horizontal="left"/>
    </xf>
    <xf numFmtId="44" fontId="3" fillId="0" borderId="22" xfId="2" applyFont="1" applyFill="1" applyBorder="1" applyAlignment="1"/>
    <xf numFmtId="49" fontId="3" fillId="0" borderId="0" xfId="1" applyNumberFormat="1" applyFont="1" applyFill="1" applyAlignment="1">
      <alignment horizontal="centerContinuous"/>
    </xf>
    <xf numFmtId="43" fontId="3" fillId="0" borderId="0" xfId="1" applyFont="1" applyFill="1" applyAlignment="1">
      <alignment horizontal="center"/>
    </xf>
    <xf numFmtId="49" fontId="9" fillId="0" borderId="0" xfId="0" applyNumberFormat="1" applyFont="1" applyFill="1" applyAlignment="1">
      <alignment horizontal="left"/>
    </xf>
    <xf numFmtId="41" fontId="9" fillId="0" borderId="3" xfId="2" applyNumberFormat="1" applyFont="1" applyFill="1" applyBorder="1" applyAlignment="1"/>
    <xf numFmtId="0" fontId="9" fillId="0" borderId="0" xfId="0" applyFont="1" applyFill="1"/>
    <xf numFmtId="0" fontId="9" fillId="0" borderId="0" xfId="0" applyFont="1" applyFill="1" applyAlignment="1">
      <alignment horizontal="left" indent="1"/>
    </xf>
    <xf numFmtId="43" fontId="5" fillId="0" borderId="0" xfId="1" applyFont="1" applyBorder="1" applyAlignment="1"/>
    <xf numFmtId="44" fontId="5" fillId="0" borderId="13" xfId="2" applyFont="1" applyFill="1" applyBorder="1" applyAlignment="1"/>
    <xf numFmtId="44" fontId="3" fillId="0" borderId="18" xfId="2" applyFont="1" applyFill="1" applyBorder="1" applyAlignment="1"/>
    <xf numFmtId="49" fontId="3" fillId="0" borderId="0" xfId="0" applyNumberFormat="1" applyFont="1" applyFill="1" applyAlignment="1">
      <alignment horizontal="left"/>
    </xf>
    <xf numFmtId="44" fontId="3" fillId="0" borderId="3" xfId="2" applyFont="1" applyFill="1" applyBorder="1" applyAlignment="1"/>
    <xf numFmtId="49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43" fontId="3" fillId="0" borderId="23" xfId="1" applyFont="1" applyFill="1" applyBorder="1" applyAlignment="1">
      <alignment horizontal="center"/>
    </xf>
    <xf numFmtId="10" fontId="20" fillId="0" borderId="0" xfId="7" applyNumberFormat="1" applyFont="1" applyFill="1" applyBorder="1" applyAlignment="1">
      <alignment horizontal="center"/>
    </xf>
    <xf numFmtId="166" fontId="0" fillId="0" borderId="0" xfId="0" applyNumberFormat="1"/>
    <xf numFmtId="166" fontId="5" fillId="0" borderId="0" xfId="0" applyNumberFormat="1" applyFont="1" applyFill="1"/>
    <xf numFmtId="41" fontId="21" fillId="0" borderId="0" xfId="0" applyNumberFormat="1" applyFont="1" applyFill="1" applyProtection="1"/>
    <xf numFmtId="43" fontId="3" fillId="0" borderId="18" xfId="1" applyFont="1" applyFill="1" applyBorder="1" applyAlignment="1">
      <alignment horizontal="center"/>
    </xf>
    <xf numFmtId="41" fontId="5" fillId="0" borderId="18" xfId="0" applyNumberFormat="1" applyFont="1" applyFill="1" applyBorder="1"/>
    <xf numFmtId="49" fontId="5" fillId="0" borderId="0" xfId="6" applyNumberFormat="1" applyFont="1" applyAlignment="1">
      <alignment horizontal="left" vertical="top" wrapText="1"/>
    </xf>
    <xf numFmtId="42" fontId="3" fillId="0" borderId="17" xfId="0" applyNumberFormat="1" applyFont="1" applyFill="1" applyBorder="1"/>
    <xf numFmtId="43" fontId="5" fillId="0" borderId="0" xfId="1" applyFont="1" applyFill="1" applyAlignment="1">
      <alignment horizontal="center"/>
    </xf>
    <xf numFmtId="1" fontId="5" fillId="0" borderId="0" xfId="0" applyNumberFormat="1" applyFont="1" applyFill="1"/>
    <xf numFmtId="168" fontId="5" fillId="0" borderId="0" xfId="1" applyNumberFormat="1" applyFont="1" applyFill="1" applyBorder="1" applyAlignment="1"/>
    <xf numFmtId="0" fontId="5" fillId="0" borderId="0" xfId="0" quotePrefix="1" applyNumberFormat="1" applyFont="1" applyFill="1" applyAlignment="1">
      <alignment horizontal="left" indent="2"/>
    </xf>
    <xf numFmtId="44" fontId="3" fillId="0" borderId="5" xfId="2" applyFont="1" applyFill="1" applyBorder="1" applyAlignment="1"/>
    <xf numFmtId="49" fontId="3" fillId="0" borderId="0" xfId="0" applyNumberFormat="1" applyFont="1" applyFill="1" applyAlignment="1">
      <alignment horizontal="left" indent="6"/>
    </xf>
    <xf numFmtId="42" fontId="3" fillId="0" borderId="5" xfId="0" applyNumberFormat="1" applyFont="1" applyFill="1" applyBorder="1"/>
    <xf numFmtId="42" fontId="5" fillId="0" borderId="18" xfId="0" applyNumberFormat="1" applyFont="1" applyFill="1" applyBorder="1"/>
    <xf numFmtId="5" fontId="5" fillId="0" borderId="0" xfId="2" applyNumberFormat="1" applyFont="1" applyFill="1" applyBorder="1" applyAlignment="1"/>
    <xf numFmtId="43" fontId="5" fillId="0" borderId="3" xfId="1" applyFont="1" applyFill="1" applyBorder="1" applyAlignment="1"/>
    <xf numFmtId="5" fontId="5" fillId="0" borderId="0" xfId="2" applyNumberFormat="1" applyFont="1" applyFill="1" applyAlignment="1"/>
    <xf numFmtId="0" fontId="5" fillId="0" borderId="0" xfId="0" applyNumberFormat="1" applyFont="1" applyFill="1" applyAlignment="1">
      <alignment horizontal="left"/>
    </xf>
    <xf numFmtId="43" fontId="5" fillId="0" borderId="23" xfId="1" applyFont="1" applyFill="1" applyBorder="1" applyAlignment="1"/>
    <xf numFmtId="44" fontId="5" fillId="0" borderId="16" xfId="2" applyFont="1" applyFill="1" applyBorder="1" applyAlignment="1"/>
    <xf numFmtId="41" fontId="5" fillId="0" borderId="0" xfId="1" applyNumberFormat="1" applyFont="1" applyFill="1" applyBorder="1" applyAlignment="1"/>
    <xf numFmtId="43" fontId="5" fillId="0" borderId="18" xfId="1" applyFont="1" applyBorder="1" applyAlignment="1"/>
    <xf numFmtId="44" fontId="5" fillId="0" borderId="21" xfId="2" applyFont="1" applyFill="1" applyBorder="1" applyAlignment="1"/>
    <xf numFmtId="37" fontId="5" fillId="0" borderId="0" xfId="0" applyNumberFormat="1" applyFont="1" applyFill="1" applyBorder="1"/>
    <xf numFmtId="37" fontId="10" fillId="0" borderId="0" xfId="0" applyNumberFormat="1" applyFont="1" applyFill="1" applyBorder="1"/>
    <xf numFmtId="37" fontId="5" fillId="0" borderId="18" xfId="0" applyNumberFormat="1" applyFont="1" applyFill="1" applyBorder="1"/>
    <xf numFmtId="42" fontId="3" fillId="0" borderId="21" xfId="0" applyNumberFormat="1" applyFont="1" applyFill="1" applyBorder="1"/>
    <xf numFmtId="0" fontId="10" fillId="0" borderId="0" xfId="0" applyFont="1" applyFill="1" applyBorder="1"/>
    <xf numFmtId="49" fontId="3" fillId="0" borderId="0" xfId="0" applyNumberFormat="1" applyFont="1" applyFill="1" applyAlignment="1"/>
    <xf numFmtId="43" fontId="3" fillId="0" borderId="0" xfId="1" applyFont="1" applyBorder="1" applyAlignment="1">
      <alignment horizontal="centerContinuous"/>
    </xf>
    <xf numFmtId="43" fontId="3" fillId="0" borderId="0" xfId="1" applyFont="1" applyBorder="1" applyAlignment="1">
      <alignment horizontal="center"/>
    </xf>
    <xf numFmtId="169" fontId="5" fillId="0" borderId="0" xfId="0" applyNumberFormat="1" applyFont="1" applyFill="1" applyBorder="1"/>
    <xf numFmtId="41" fontId="5" fillId="0" borderId="16" xfId="0" applyNumberFormat="1" applyFont="1" applyFill="1" applyBorder="1"/>
    <xf numFmtId="170" fontId="5" fillId="0" borderId="3" xfId="0" applyNumberFormat="1" applyFont="1" applyFill="1" applyBorder="1"/>
    <xf numFmtId="169" fontId="3" fillId="0" borderId="14" xfId="2" applyNumberFormat="1" applyFont="1" applyFill="1" applyBorder="1" applyAlignment="1"/>
    <xf numFmtId="49" fontId="5" fillId="0" borderId="0" xfId="0" applyNumberFormat="1" applyFont="1" applyFill="1" applyBorder="1"/>
    <xf numFmtId="42" fontId="3" fillId="0" borderId="16" xfId="0" applyNumberFormat="1" applyFont="1" applyFill="1" applyBorder="1"/>
    <xf numFmtId="164" fontId="4" fillId="0" borderId="0" xfId="0" applyNumberFormat="1" applyFont="1" applyAlignment="1" applyProtection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3" fontId="3" fillId="0" borderId="3" xfId="1" applyFont="1" applyFill="1" applyBorder="1" applyAlignment="1"/>
    <xf numFmtId="43" fontId="3" fillId="0" borderId="12" xfId="1" applyFont="1" applyFill="1" applyBorder="1" applyAlignment="1"/>
    <xf numFmtId="169" fontId="3" fillId="0" borderId="24" xfId="2" applyNumberFormat="1" applyFont="1" applyFill="1" applyBorder="1" applyAlignment="1"/>
    <xf numFmtId="44" fontId="15" fillId="0" borderId="21" xfId="2" applyFont="1" applyBorder="1" applyAlignment="1">
      <alignment horizontal="center"/>
    </xf>
    <xf numFmtId="0" fontId="22" fillId="0" borderId="0" xfId="0" quotePrefix="1" applyFont="1" applyFill="1" applyBorder="1" applyAlignment="1">
      <alignment horizontal="left" indent="1"/>
    </xf>
    <xf numFmtId="0" fontId="23" fillId="0" borderId="0" xfId="0" quotePrefix="1" applyFont="1" applyAlignment="1">
      <alignment horizontal="left" indent="1"/>
    </xf>
    <xf numFmtId="41" fontId="5" fillId="0" borderId="12" xfId="0" applyNumberFormat="1" applyFont="1" applyFill="1" applyBorder="1"/>
    <xf numFmtId="0" fontId="9" fillId="0" borderId="0" xfId="0" quotePrefix="1" applyFont="1" applyAlignment="1">
      <alignment horizontal="left" indent="1"/>
    </xf>
    <xf numFmtId="41" fontId="5" fillId="0" borderId="0" xfId="6" applyNumberFormat="1" applyFont="1" applyBorder="1"/>
    <xf numFmtId="0" fontId="10" fillId="0" borderId="0" xfId="0" quotePrefix="1" applyNumberFormat="1" applyFont="1" applyFill="1"/>
    <xf numFmtId="5" fontId="9" fillId="0" borderId="0" xfId="0" applyNumberFormat="1" applyFont="1" applyFill="1"/>
    <xf numFmtId="44" fontId="5" fillId="0" borderId="12" xfId="2" applyFont="1" applyFill="1" applyBorder="1" applyAlignment="1"/>
    <xf numFmtId="43" fontId="5" fillId="0" borderId="12" xfId="1" applyFont="1" applyFill="1" applyBorder="1" applyAlignment="1"/>
    <xf numFmtId="0" fontId="10" fillId="0" borderId="0" xfId="0" quotePrefix="1" applyNumberFormat="1" applyFont="1" applyFill="1" applyBorder="1" applyAlignment="1">
      <alignment horizontal="left"/>
    </xf>
    <xf numFmtId="43" fontId="15" fillId="0" borderId="23" xfId="1" applyFont="1" applyFill="1" applyBorder="1" applyAlignment="1">
      <alignment horizontal="center"/>
    </xf>
    <xf numFmtId="0" fontId="3" fillId="0" borderId="25" xfId="0" applyFont="1" applyFill="1" applyBorder="1" applyAlignment="1" applyProtection="1">
      <alignment horizontal="center"/>
    </xf>
    <xf numFmtId="49" fontId="3" fillId="0" borderId="25" xfId="0" applyNumberFormat="1" applyFont="1" applyFill="1" applyBorder="1" applyAlignment="1">
      <alignment horizontal="centerContinuous"/>
    </xf>
    <xf numFmtId="0" fontId="3" fillId="0" borderId="25" xfId="0" applyNumberFormat="1" applyFont="1" applyFill="1" applyBorder="1"/>
    <xf numFmtId="49" fontId="3" fillId="0" borderId="25" xfId="0" applyNumberFormat="1" applyFont="1" applyFill="1" applyBorder="1"/>
    <xf numFmtId="0" fontId="3" fillId="0" borderId="25" xfId="0" applyFont="1" applyFill="1" applyBorder="1"/>
    <xf numFmtId="0" fontId="3" fillId="0" borderId="25" xfId="0" applyFont="1" applyFill="1" applyBorder="1" applyAlignment="1">
      <alignment horizontal="centerContinuous"/>
    </xf>
    <xf numFmtId="49" fontId="10" fillId="0" borderId="0" xfId="0" quotePrefix="1" applyNumberFormat="1" applyFont="1" applyFill="1" applyAlignment="1">
      <alignment horizontal="left"/>
    </xf>
    <xf numFmtId="169" fontId="3" fillId="0" borderId="0" xfId="2" applyNumberFormat="1" applyFont="1" applyFill="1" applyBorder="1" applyAlignment="1"/>
    <xf numFmtId="0" fontId="24" fillId="0" borderId="0" xfId="0" applyFont="1" applyFill="1"/>
    <xf numFmtId="43" fontId="3" fillId="0" borderId="12" xfId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49" fontId="3" fillId="0" borderId="0" xfId="1" quotePrefix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49" fontId="3" fillId="0" borderId="0" xfId="0" quotePrefix="1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3" fontId="15" fillId="0" borderId="0" xfId="1" applyFont="1" applyFill="1" applyBorder="1" applyAlignment="1">
      <alignment horizontal="center" vertical="center"/>
    </xf>
    <xf numFmtId="41" fontId="5" fillId="0" borderId="23" xfId="0" applyNumberFormat="1" applyFont="1" applyFill="1" applyBorder="1"/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 applyAlignment="1" applyProtection="1">
      <alignment horizontal="right"/>
    </xf>
    <xf numFmtId="0" fontId="9" fillId="0" borderId="0" xfId="0" applyNumberFormat="1" applyFont="1" applyFill="1"/>
    <xf numFmtId="0" fontId="9" fillId="0" borderId="26" xfId="8" applyNumberFormat="1" applyFont="1" applyBorder="1" applyAlignment="1">
      <alignment horizontal="center" wrapText="1"/>
    </xf>
    <xf numFmtId="0" fontId="9" fillId="0" borderId="11" xfId="9" applyNumberFormat="1" applyFont="1" applyBorder="1" applyAlignment="1">
      <alignment horizontal="center" wrapText="1"/>
    </xf>
    <xf numFmtId="0" fontId="9" fillId="0" borderId="27" xfId="8" applyNumberFormat="1" applyFont="1" applyBorder="1" applyAlignment="1">
      <alignment horizontal="center" wrapText="1"/>
    </xf>
    <xf numFmtId="171" fontId="9" fillId="0" borderId="28" xfId="8" applyNumberFormat="1" applyFont="1" applyBorder="1"/>
    <xf numFmtId="0" fontId="9" fillId="0" borderId="0" xfId="9" applyNumberFormat="1" applyFont="1" applyBorder="1"/>
    <xf numFmtId="0" fontId="9" fillId="0" borderId="29" xfId="9" applyNumberFormat="1" applyFont="1" applyBorder="1"/>
    <xf numFmtId="49" fontId="25" fillId="0" borderId="0" xfId="0" applyNumberFormat="1" applyFont="1" applyFill="1" applyProtection="1">
      <protection locked="0"/>
    </xf>
    <xf numFmtId="49" fontId="4" fillId="0" borderId="0" xfId="0" quotePrefix="1" applyNumberFormat="1" applyFont="1" applyFill="1" applyAlignment="1">
      <alignment horizontal="left"/>
    </xf>
    <xf numFmtId="0" fontId="4" fillId="0" borderId="0" xfId="0" quotePrefix="1" applyFont="1" applyFill="1" applyAlignment="1">
      <alignment horizontal="right"/>
    </xf>
    <xf numFmtId="0" fontId="9" fillId="0" borderId="30" xfId="7" applyNumberFormat="1" applyFont="1" applyBorder="1"/>
    <xf numFmtId="0" fontId="9" fillId="0" borderId="3" xfId="7" applyNumberFormat="1" applyFont="1" applyBorder="1"/>
    <xf numFmtId="0" fontId="9" fillId="0" borderId="31" xfId="7" applyNumberFormat="1" applyFont="1" applyBorder="1"/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left"/>
    </xf>
    <xf numFmtId="0" fontId="9" fillId="3" borderId="0" xfId="0" applyNumberFormat="1" applyFont="1" applyFill="1"/>
    <xf numFmtId="0" fontId="4" fillId="0" borderId="15" xfId="0" applyFont="1" applyFill="1" applyBorder="1" applyAlignment="1" applyProtection="1">
      <alignment horizontal="center"/>
    </xf>
    <xf numFmtId="49" fontId="4" fillId="0" borderId="15" xfId="0" applyNumberFormat="1" applyFont="1" applyFill="1" applyBorder="1" applyAlignment="1">
      <alignment horizontal="centerContinuous"/>
    </xf>
    <xf numFmtId="49" fontId="4" fillId="0" borderId="15" xfId="0" applyNumberFormat="1" applyFont="1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horizontal="centerContinuous"/>
    </xf>
    <xf numFmtId="43" fontId="26" fillId="0" borderId="0" xfId="1" applyFont="1" applyFill="1" applyAlignment="1">
      <alignment horizontal="center"/>
    </xf>
    <xf numFmtId="49" fontId="26" fillId="0" borderId="0" xfId="1" applyNumberFormat="1" applyFont="1" applyFill="1" applyAlignment="1">
      <alignment horizontal="centerContinuous"/>
    </xf>
    <xf numFmtId="43" fontId="26" fillId="0" borderId="0" xfId="1" applyFont="1" applyFill="1" applyAlignment="1">
      <alignment horizontal="centerContinuous"/>
    </xf>
    <xf numFmtId="0" fontId="9" fillId="0" borderId="0" xfId="0" applyFont="1" applyFill="1" applyAlignment="1">
      <alignment horizontal="centerContinuous" vertical="top"/>
    </xf>
    <xf numFmtId="49" fontId="4" fillId="0" borderId="0" xfId="0" applyNumberFormat="1" applyFont="1" applyFill="1" applyAlignment="1">
      <alignment horizontal="left"/>
    </xf>
    <xf numFmtId="49" fontId="27" fillId="0" borderId="0" xfId="0" applyNumberFormat="1" applyFont="1" applyFill="1"/>
    <xf numFmtId="41" fontId="9" fillId="0" borderId="0" xfId="2" applyNumberFormat="1" applyFont="1" applyFill="1" applyBorder="1" applyAlignment="1"/>
    <xf numFmtId="49" fontId="28" fillId="0" borderId="0" xfId="0" applyNumberFormat="1" applyFont="1" applyFill="1"/>
    <xf numFmtId="49" fontId="9" fillId="0" borderId="0" xfId="0" quotePrefix="1" applyNumberFormat="1" applyFont="1" applyFill="1" applyAlignment="1">
      <alignment horizontal="right"/>
    </xf>
    <xf numFmtId="43" fontId="9" fillId="0" borderId="0" xfId="0" applyNumberFormat="1" applyFont="1" applyFill="1"/>
    <xf numFmtId="41" fontId="9" fillId="0" borderId="18" xfId="2" applyNumberFormat="1" applyFont="1" applyFill="1" applyBorder="1" applyAlignment="1"/>
    <xf numFmtId="49" fontId="9" fillId="0" borderId="0" xfId="0" quotePrefix="1" applyNumberFormat="1" applyFont="1" applyFill="1" applyAlignment="1">
      <alignment horizontal="left"/>
    </xf>
    <xf numFmtId="41" fontId="9" fillId="0" borderId="0" xfId="0" applyNumberFormat="1" applyFont="1" applyFill="1"/>
    <xf numFmtId="49" fontId="9" fillId="0" borderId="0" xfId="0" quotePrefix="1" applyNumberFormat="1" applyFont="1" applyFill="1"/>
    <xf numFmtId="166" fontId="9" fillId="0" borderId="0" xfId="2" applyNumberFormat="1" applyFont="1" applyFill="1" applyAlignment="1"/>
    <xf numFmtId="41" fontId="9" fillId="0" borderId="0" xfId="2" applyNumberFormat="1" applyFont="1" applyFill="1" applyAlignment="1"/>
    <xf numFmtId="41" fontId="9" fillId="0" borderId="0" xfId="1" applyNumberFormat="1" applyFont="1" applyFill="1" applyBorder="1" applyAlignment="1"/>
    <xf numFmtId="49" fontId="9" fillId="0" borderId="0" xfId="0" applyNumberFormat="1" applyFont="1" applyFill="1" applyAlignment="1">
      <alignment horizontal="left" indent="2"/>
    </xf>
    <xf numFmtId="166" fontId="9" fillId="0" borderId="5" xfId="2" applyNumberFormat="1" applyFont="1" applyFill="1" applyBorder="1" applyAlignment="1"/>
    <xf numFmtId="49" fontId="28" fillId="0" borderId="0" xfId="0" quotePrefix="1" applyNumberFormat="1" applyFont="1" applyFill="1"/>
    <xf numFmtId="41" fontId="9" fillId="0" borderId="0" xfId="1" applyNumberFormat="1" applyFont="1" applyFill="1" applyAlignment="1"/>
    <xf numFmtId="172" fontId="9" fillId="0" borderId="0" xfId="1" applyNumberFormat="1" applyFont="1" applyFill="1" applyBorder="1" applyAlignment="1"/>
    <xf numFmtId="41" fontId="9" fillId="0" borderId="5" xfId="2" applyNumberFormat="1" applyFont="1" applyFill="1" applyBorder="1" applyAlignment="1"/>
    <xf numFmtId="49" fontId="4" fillId="0" borderId="0" xfId="0" applyNumberFormat="1" applyFont="1" applyFill="1" applyAlignment="1">
      <alignment horizontal="left" indent="4"/>
    </xf>
    <xf numFmtId="41" fontId="4" fillId="0" borderId="14" xfId="2" applyNumberFormat="1" applyFont="1" applyFill="1" applyBorder="1" applyAlignment="1"/>
    <xf numFmtId="49" fontId="2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43" fontId="9" fillId="0" borderId="0" xfId="1" applyFont="1" applyAlignment="1"/>
    <xf numFmtId="49" fontId="9" fillId="0" borderId="0" xfId="0" applyNumberFormat="1" applyFont="1" applyFill="1" applyAlignment="1"/>
    <xf numFmtId="41" fontId="9" fillId="0" borderId="18" xfId="0" applyNumberFormat="1" applyFont="1" applyFill="1" applyBorder="1"/>
    <xf numFmtId="49" fontId="9" fillId="0" borderId="0" xfId="0" applyNumberFormat="1" applyFont="1" applyFill="1" applyAlignment="1">
      <alignment horizontal="right"/>
    </xf>
    <xf numFmtId="41" fontId="9" fillId="0" borderId="0" xfId="0" applyNumberFormat="1" applyFont="1" applyFill="1" applyBorder="1"/>
    <xf numFmtId="41" fontId="9" fillId="0" borderId="3" xfId="0" applyNumberFormat="1" applyFont="1" applyFill="1" applyBorder="1"/>
    <xf numFmtId="49" fontId="9" fillId="0" borderId="0" xfId="0" quotePrefix="1" applyNumberFormat="1" applyFont="1" applyFill="1" applyAlignment="1">
      <alignment horizontal="left" indent="1"/>
    </xf>
    <xf numFmtId="49" fontId="9" fillId="0" borderId="0" xfId="0" applyNumberFormat="1" applyFont="1" applyFill="1" applyAlignment="1">
      <alignment horizontal="left" indent="3"/>
    </xf>
    <xf numFmtId="0" fontId="9" fillId="0" borderId="0" xfId="0" quotePrefix="1" applyNumberFormat="1" applyFont="1" applyFill="1" applyAlignment="1"/>
    <xf numFmtId="0" fontId="9" fillId="0" borderId="0" xfId="0" quotePrefix="1" applyFont="1"/>
    <xf numFmtId="49" fontId="9" fillId="0" borderId="0" xfId="0" applyNumberFormat="1" applyFont="1" applyFill="1" applyAlignment="1">
      <alignment wrapText="1"/>
    </xf>
    <xf numFmtId="0" fontId="9" fillId="0" borderId="0" xfId="0" quotePrefix="1" applyFont="1" applyFill="1" applyAlignment="1">
      <alignment horizontal="right"/>
    </xf>
    <xf numFmtId="41" fontId="9" fillId="0" borderId="12" xfId="0" applyNumberFormat="1" applyFont="1" applyFill="1" applyBorder="1"/>
    <xf numFmtId="0" fontId="9" fillId="0" borderId="0" xfId="0" quotePrefix="1" applyFont="1" applyFill="1"/>
    <xf numFmtId="41" fontId="9" fillId="0" borderId="0" xfId="0" applyNumberFormat="1" applyFont="1"/>
    <xf numFmtId="0" fontId="28" fillId="0" borderId="0" xfId="0" applyFont="1" applyFill="1" applyAlignment="1">
      <alignment horizontal="center"/>
    </xf>
    <xf numFmtId="49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Border="1"/>
    <xf numFmtId="49" fontId="9" fillId="0" borderId="0" xfId="0" applyNumberFormat="1" applyFont="1" applyFill="1" applyBorder="1" applyAlignment="1">
      <alignment horizontal="left" indent="1"/>
    </xf>
    <xf numFmtId="41" fontId="4" fillId="0" borderId="0" xfId="0" applyNumberFormat="1" applyFont="1" applyFill="1" applyBorder="1"/>
    <xf numFmtId="0" fontId="4" fillId="0" borderId="2" xfId="0" applyFont="1" applyFill="1" applyBorder="1"/>
    <xf numFmtId="49" fontId="4" fillId="0" borderId="2" xfId="0" applyNumberFormat="1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0" xfId="0" applyFont="1" applyFill="1" applyAlignment="1" applyProtection="1">
      <alignment horizontal="center"/>
    </xf>
    <xf numFmtId="49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41" fontId="9" fillId="0" borderId="0" xfId="0" applyNumberFormat="1" applyFont="1" applyFill="1" applyBorder="1" applyProtection="1"/>
    <xf numFmtId="49" fontId="9" fillId="0" borderId="0" xfId="0" applyNumberFormat="1" applyFont="1" applyAlignment="1">
      <alignment horizontal="left" indent="2"/>
    </xf>
    <xf numFmtId="41" fontId="9" fillId="0" borderId="18" xfId="0" applyNumberFormat="1" applyFont="1" applyFill="1" applyBorder="1" applyProtection="1"/>
    <xf numFmtId="0" fontId="9" fillId="0" borderId="0" xfId="10" applyFont="1" applyBorder="1"/>
    <xf numFmtId="41" fontId="9" fillId="0" borderId="0" xfId="0" applyNumberFormat="1" applyFont="1" applyFill="1" applyProtection="1"/>
    <xf numFmtId="41" fontId="4" fillId="0" borderId="21" xfId="0" applyNumberFormat="1" applyFont="1" applyFill="1" applyBorder="1"/>
    <xf numFmtId="49" fontId="4" fillId="0" borderId="0" xfId="0" quotePrefix="1" applyNumberFormat="1" applyFont="1" applyFill="1" applyBorder="1" applyAlignment="1">
      <alignment horizontal="left"/>
    </xf>
    <xf numFmtId="166" fontId="9" fillId="0" borderId="18" xfId="0" applyNumberFormat="1" applyFont="1" applyFill="1" applyBorder="1"/>
    <xf numFmtId="0" fontId="9" fillId="0" borderId="0" xfId="0" applyNumberFormat="1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9" fillId="0" borderId="0" xfId="0" quotePrefix="1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/>
    <xf numFmtId="166" fontId="9" fillId="0" borderId="0" xfId="0" applyNumberFormat="1" applyFont="1" applyFill="1"/>
    <xf numFmtId="41" fontId="9" fillId="3" borderId="0" xfId="0" applyNumberFormat="1" applyFont="1" applyFill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 indent="1"/>
    </xf>
    <xf numFmtId="49" fontId="9" fillId="0" borderId="0" xfId="0" applyNumberFormat="1" applyFont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Alignment="1">
      <alignment wrapText="1"/>
    </xf>
    <xf numFmtId="49" fontId="9" fillId="0" borderId="0" xfId="0" applyNumberFormat="1" applyFont="1" applyFill="1" applyAlignment="1">
      <alignment horizontal="left" wrapText="1" indent="1"/>
    </xf>
    <xf numFmtId="0" fontId="9" fillId="0" borderId="0" xfId="0" quotePrefix="1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3" borderId="0" xfId="0" applyFont="1" applyFill="1" applyAlignment="1">
      <alignment horizontal="left" wrapText="1"/>
    </xf>
    <xf numFmtId="43" fontId="9" fillId="0" borderId="0" xfId="0" applyNumberFormat="1" applyFont="1" applyFill="1" applyAlignment="1">
      <alignment horizontal="center"/>
    </xf>
    <xf numFmtId="0" fontId="9" fillId="0" borderId="0" xfId="0" applyNumberFormat="1" applyFont="1"/>
    <xf numFmtId="0" fontId="9" fillId="0" borderId="0" xfId="0" quotePrefix="1" applyFont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 vertical="top"/>
    </xf>
    <xf numFmtId="41" fontId="9" fillId="0" borderId="3" xfId="0" applyNumberFormat="1" applyFont="1" applyFill="1" applyBorder="1" applyProtection="1"/>
    <xf numFmtId="173" fontId="9" fillId="0" borderId="3" xfId="7" applyNumberFormat="1" applyFont="1" applyFill="1" applyBorder="1" applyProtection="1"/>
    <xf numFmtId="49" fontId="4" fillId="0" borderId="0" xfId="0" applyNumberFormat="1" applyFont="1" applyFill="1" applyAlignment="1">
      <alignment horizontal="left" indent="2"/>
    </xf>
    <xf numFmtId="0" fontId="5" fillId="0" borderId="0" xfId="0" applyNumberFormat="1" applyFont="1" applyFill="1" applyBorder="1" applyAlignment="1">
      <alignment horizontal="left" indent="3"/>
    </xf>
    <xf numFmtId="174" fontId="9" fillId="0" borderId="0" xfId="0" applyNumberFormat="1" applyFont="1" applyFill="1" applyProtection="1"/>
    <xf numFmtId="0" fontId="5" fillId="0" borderId="0" xfId="0" applyNumberFormat="1" applyFont="1" applyFill="1" applyBorder="1" applyAlignment="1">
      <alignment horizontal="left" indent="2"/>
    </xf>
    <xf numFmtId="41" fontId="4" fillId="0" borderId="21" xfId="0" applyNumberFormat="1" applyFont="1" applyFill="1" applyBorder="1" applyProtection="1"/>
    <xf numFmtId="49" fontId="9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9" fillId="0" borderId="0" xfId="0" applyFont="1" applyFill="1" applyAlignment="1" applyProtection="1">
      <alignment horizontal="center"/>
    </xf>
    <xf numFmtId="166" fontId="9" fillId="0" borderId="18" xfId="2" applyNumberFormat="1" applyFont="1" applyFill="1" applyBorder="1" applyAlignment="1"/>
    <xf numFmtId="0" fontId="9" fillId="0" borderId="0" xfId="0" applyNumberFormat="1" applyFont="1" applyFill="1" applyAlignment="1">
      <alignment horizontal="left" indent="1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 indent="2"/>
    </xf>
    <xf numFmtId="0" fontId="4" fillId="0" borderId="0" xfId="0" applyNumberFormat="1" applyFont="1" applyFill="1" applyAlignment="1">
      <alignment horizontal="left" indent="3"/>
    </xf>
    <xf numFmtId="0" fontId="9" fillId="0" borderId="0" xfId="0" quotePrefix="1" applyNumberFormat="1" applyFont="1" applyFill="1" applyAlignment="1">
      <alignment horizontal="right"/>
    </xf>
    <xf numFmtId="0" fontId="9" fillId="0" borderId="0" xfId="0" quotePrefix="1" applyNumberFormat="1" applyFont="1" applyFill="1" applyAlignment="1">
      <alignment horizontal="left"/>
    </xf>
    <xf numFmtId="41" fontId="4" fillId="0" borderId="18" xfId="2" applyNumberFormat="1" applyFont="1" applyFill="1" applyBorder="1" applyAlignment="1"/>
    <xf numFmtId="0" fontId="9" fillId="0" borderId="0" xfId="10" applyNumberFormat="1" applyFont="1" applyBorder="1"/>
    <xf numFmtId="0" fontId="28" fillId="0" borderId="0" xfId="0" applyNumberFormat="1" applyFont="1" applyFill="1"/>
    <xf numFmtId="0" fontId="9" fillId="0" borderId="0" xfId="0" applyNumberFormat="1" applyFont="1" applyFill="1" applyAlignment="1">
      <alignment horizontal="left" wrapText="1"/>
    </xf>
    <xf numFmtId="49" fontId="9" fillId="0" borderId="0" xfId="0" applyNumberFormat="1" applyFont="1" applyFill="1" applyAlignment="1">
      <alignment horizontal="left" wrapText="1"/>
    </xf>
    <xf numFmtId="49" fontId="9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indent="2"/>
    </xf>
    <xf numFmtId="49" fontId="4" fillId="0" borderId="0" xfId="1" quotePrefix="1" applyNumberFormat="1" applyFont="1" applyFill="1" applyAlignment="1">
      <alignment horizontal="left"/>
    </xf>
    <xf numFmtId="49" fontId="4" fillId="0" borderId="0" xfId="1" applyNumberFormat="1" applyFont="1" applyFill="1" applyAlignment="1">
      <alignment horizontal="left"/>
    </xf>
    <xf numFmtId="49" fontId="4" fillId="0" borderId="0" xfId="1" applyNumberFormat="1" applyFont="1" applyFill="1" applyAlignment="1">
      <alignment horizontal="centerContinuous"/>
    </xf>
    <xf numFmtId="43" fontId="4" fillId="0" borderId="0" xfId="1" applyFont="1" applyFill="1" applyAlignment="1">
      <alignment horizontal="centerContinuous"/>
    </xf>
    <xf numFmtId="43" fontId="4" fillId="0" borderId="0" xfId="1" applyFont="1" applyFill="1" applyAlignment="1">
      <alignment horizontal="center"/>
    </xf>
    <xf numFmtId="49" fontId="26" fillId="0" borderId="0" xfId="1" applyNumberFormat="1" applyFont="1" applyFill="1" applyAlignment="1">
      <alignment horizontal="left"/>
    </xf>
    <xf numFmtId="43" fontId="26" fillId="0" borderId="0" xfId="1" applyFont="1" applyFill="1" applyAlignment="1">
      <alignment horizontal="left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49" fontId="9" fillId="0" borderId="0" xfId="0" applyNumberFormat="1" applyFont="1" applyFill="1" applyBorder="1" applyAlignment="1">
      <alignment horizontal="right"/>
    </xf>
    <xf numFmtId="1" fontId="9" fillId="0" borderId="0" xfId="1" applyNumberFormat="1" applyFont="1" applyFill="1" applyAlignment="1">
      <alignment horizontal="center"/>
    </xf>
    <xf numFmtId="165" fontId="9" fillId="0" borderId="0" xfId="0" applyNumberFormat="1" applyFont="1" applyFill="1" applyProtection="1"/>
    <xf numFmtId="41" fontId="4" fillId="0" borderId="3" xfId="0" applyNumberFormat="1" applyFont="1" applyFill="1" applyBorder="1" applyProtection="1"/>
    <xf numFmtId="41" fontId="9" fillId="0" borderId="23" xfId="0" applyNumberFormat="1" applyFont="1" applyFill="1" applyBorder="1" applyProtection="1"/>
    <xf numFmtId="49" fontId="28" fillId="0" borderId="0" xfId="0" applyNumberFormat="1" applyFont="1" applyFill="1" applyAlignment="1">
      <alignment horizontal="right"/>
    </xf>
    <xf numFmtId="41" fontId="4" fillId="0" borderId="16" xfId="0" applyNumberFormat="1" applyFont="1" applyFill="1" applyBorder="1"/>
    <xf numFmtId="0" fontId="9" fillId="0" borderId="0" xfId="0" applyFont="1" applyFill="1" applyBorder="1" applyAlignment="1" applyProtection="1">
      <alignment horizontal="center"/>
    </xf>
    <xf numFmtId="0" fontId="9" fillId="0" borderId="28" xfId="8" applyNumberFormat="1" applyFont="1" applyBorder="1"/>
    <xf numFmtId="41" fontId="9" fillId="0" borderId="23" xfId="2" applyNumberFormat="1" applyFont="1" applyFill="1" applyBorder="1" applyAlignment="1"/>
    <xf numFmtId="41" fontId="4" fillId="0" borderId="21" xfId="2" applyNumberFormat="1" applyFont="1" applyFill="1" applyBorder="1" applyAlignment="1"/>
    <xf numFmtId="0" fontId="9" fillId="0" borderId="0" xfId="0" applyNumberFormat="1" applyFont="1" applyFill="1" applyAlignment="1"/>
    <xf numFmtId="0" fontId="9" fillId="0" borderId="0" xfId="0" quotePrefix="1" applyFont="1" applyFill="1" applyAlignment="1">
      <alignment horizontal="left" indent="1"/>
    </xf>
    <xf numFmtId="49" fontId="9" fillId="0" borderId="0" xfId="0" quotePrefix="1" applyNumberFormat="1" applyFont="1" applyFill="1" applyBorder="1" applyAlignment="1">
      <alignment horizontal="right"/>
    </xf>
    <xf numFmtId="0" fontId="9" fillId="0" borderId="0" xfId="0" quotePrefix="1" applyFont="1" applyFill="1" applyBorder="1"/>
    <xf numFmtId="41" fontId="9" fillId="0" borderId="23" xfId="0" applyNumberFormat="1" applyFont="1" applyFill="1" applyBorder="1"/>
    <xf numFmtId="0" fontId="27" fillId="0" borderId="0" xfId="0" applyFont="1" applyFill="1"/>
    <xf numFmtId="41" fontId="9" fillId="0" borderId="12" xfId="2" applyNumberFormat="1" applyFont="1" applyFill="1" applyBorder="1" applyAlignment="1"/>
    <xf numFmtId="41" fontId="4" fillId="0" borderId="12" xfId="2" applyNumberFormat="1" applyFont="1" applyFill="1" applyBorder="1" applyAlignment="1"/>
    <xf numFmtId="49" fontId="9" fillId="0" borderId="0" xfId="0" quotePrefix="1" applyNumberFormat="1" applyFont="1" applyFill="1" applyAlignment="1">
      <alignment wrapText="1"/>
    </xf>
    <xf numFmtId="49" fontId="9" fillId="0" borderId="0" xfId="0" quotePrefix="1" applyNumberFormat="1" applyFont="1" applyAlignment="1">
      <alignment horizontal="left"/>
    </xf>
    <xf numFmtId="49" fontId="9" fillId="0" borderId="0" xfId="0" quotePrefix="1" applyNumberFormat="1" applyFont="1" applyBorder="1" applyAlignment="1">
      <alignment horizontal="left" vertical="top" wrapText="1"/>
    </xf>
    <xf numFmtId="49" fontId="9" fillId="0" borderId="0" xfId="0" quotePrefix="1" applyNumberFormat="1" applyFont="1" applyFill="1" applyAlignment="1"/>
    <xf numFmtId="166" fontId="9" fillId="0" borderId="0" xfId="0" applyNumberFormat="1" applyFont="1"/>
    <xf numFmtId="49" fontId="9" fillId="0" borderId="0" xfId="0" applyNumberFormat="1" applyFont="1" applyAlignment="1">
      <alignment wrapText="1"/>
    </xf>
    <xf numFmtId="49" fontId="9" fillId="0" borderId="0" xfId="0" quotePrefix="1" applyNumberFormat="1" applyFont="1" applyAlignment="1">
      <alignment wrapText="1"/>
    </xf>
    <xf numFmtId="43" fontId="9" fillId="0" borderId="0" xfId="11" applyNumberFormat="1" applyFont="1" applyBorder="1" applyAlignment="1">
      <alignment horizontal="left" vertical="top" wrapText="1"/>
    </xf>
    <xf numFmtId="43" fontId="9" fillId="0" borderId="0" xfId="11" applyNumberFormat="1" applyFont="1" applyBorder="1" applyAlignment="1">
      <alignment horizontal="left"/>
    </xf>
    <xf numFmtId="0" fontId="5" fillId="0" borderId="0" xfId="0" applyFont="1" applyAlignment="1">
      <alignment horizontal="left" indent="2"/>
    </xf>
    <xf numFmtId="166" fontId="9" fillId="0" borderId="12" xfId="0" applyNumberFormat="1" applyFont="1" applyFill="1" applyBorder="1"/>
    <xf numFmtId="41" fontId="9" fillId="0" borderId="12" xfId="0" applyNumberFormat="1" applyFont="1" applyFill="1" applyBorder="1" applyProtection="1"/>
    <xf numFmtId="43" fontId="9" fillId="3" borderId="0" xfId="0" applyNumberFormat="1" applyFont="1" applyFill="1"/>
    <xf numFmtId="49" fontId="4" fillId="0" borderId="0" xfId="0" quotePrefix="1" applyNumberFormat="1" applyFont="1" applyFill="1" applyAlignment="1">
      <alignment horizontal="center"/>
    </xf>
    <xf numFmtId="0" fontId="9" fillId="0" borderId="0" xfId="0" quotePrefix="1" applyNumberFormat="1" applyFont="1" applyFill="1" applyAlignment="1">
      <alignment horizontal="left" indent="1"/>
    </xf>
    <xf numFmtId="0" fontId="4" fillId="0" borderId="0" xfId="0" applyNumberFormat="1" applyFont="1" applyFill="1"/>
    <xf numFmtId="41" fontId="4" fillId="0" borderId="16" xfId="2" applyNumberFormat="1" applyFont="1" applyFill="1" applyBorder="1" applyAlignment="1"/>
    <xf numFmtId="166" fontId="9" fillId="0" borderId="3" xfId="0" applyNumberFormat="1" applyFont="1" applyFill="1" applyBorder="1"/>
    <xf numFmtId="49" fontId="9" fillId="0" borderId="0" xfId="0" applyNumberFormat="1" applyFont="1" applyAlignment="1">
      <alignment vertical="top"/>
    </xf>
    <xf numFmtId="41" fontId="4" fillId="0" borderId="0" xfId="0" applyNumberFormat="1" applyFont="1" applyFill="1" applyBorder="1" applyProtection="1"/>
    <xf numFmtId="166" fontId="9" fillId="0" borderId="0" xfId="0" applyNumberFormat="1" applyFont="1" applyFill="1" applyBorder="1"/>
    <xf numFmtId="41" fontId="4" fillId="0" borderId="12" xfId="0" applyNumberFormat="1" applyFont="1" applyFill="1" applyBorder="1" applyProtection="1"/>
    <xf numFmtId="49" fontId="28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left"/>
    </xf>
    <xf numFmtId="0" fontId="9" fillId="0" borderId="23" xfId="9" applyNumberFormat="1" applyFont="1" applyBorder="1" applyAlignment="1">
      <alignment horizontal="center" wrapText="1"/>
    </xf>
    <xf numFmtId="0" fontId="9" fillId="0" borderId="15" xfId="0" applyNumberFormat="1" applyFont="1" applyFill="1" applyBorder="1"/>
    <xf numFmtId="5" fontId="9" fillId="0" borderId="0" xfId="2" applyNumberFormat="1" applyFont="1" applyFill="1" applyBorder="1" applyAlignment="1"/>
    <xf numFmtId="41" fontId="9" fillId="0" borderId="3" xfId="1" applyNumberFormat="1" applyFont="1" applyFill="1" applyBorder="1" applyAlignment="1"/>
    <xf numFmtId="41" fontId="4" fillId="0" borderId="3" xfId="0" applyNumberFormat="1" applyFont="1" applyFill="1" applyBorder="1"/>
    <xf numFmtId="0" fontId="4" fillId="0" borderId="0" xfId="0" applyFont="1"/>
    <xf numFmtId="0" fontId="9" fillId="0" borderId="0" xfId="0" applyFont="1" applyBorder="1"/>
    <xf numFmtId="0" fontId="9" fillId="0" borderId="0" xfId="0" quotePrefix="1" applyFont="1" applyBorder="1" applyAlignment="1">
      <alignment horizontal="right"/>
    </xf>
    <xf numFmtId="41" fontId="4" fillId="0" borderId="0" xfId="2" applyNumberFormat="1" applyFont="1" applyFill="1" applyBorder="1" applyAlignment="1"/>
    <xf numFmtId="41" fontId="4" fillId="0" borderId="12" xfId="0" applyNumberFormat="1" applyFont="1" applyFill="1" applyBorder="1"/>
    <xf numFmtId="5" fontId="9" fillId="0" borderId="0" xfId="0" applyNumberFormat="1" applyFont="1" applyFill="1" applyProtection="1"/>
    <xf numFmtId="6" fontId="9" fillId="0" borderId="3" xfId="0" applyNumberFormat="1" applyFont="1" applyFill="1" applyBorder="1" applyProtection="1"/>
    <xf numFmtId="41" fontId="9" fillId="0" borderId="11" xfId="0" applyNumberFormat="1" applyFont="1" applyFill="1" applyBorder="1" applyProtection="1"/>
    <xf numFmtId="164" fontId="4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left"/>
    </xf>
    <xf numFmtId="49" fontId="9" fillId="0" borderId="0" xfId="0" applyNumberFormat="1" applyFont="1"/>
    <xf numFmtId="0" fontId="9" fillId="3" borderId="0" xfId="0" applyFont="1" applyFill="1"/>
    <xf numFmtId="173" fontId="9" fillId="0" borderId="0" xfId="7" applyNumberFormat="1" applyFont="1" applyFill="1" applyBorder="1" applyProtection="1"/>
    <xf numFmtId="49" fontId="4" fillId="0" borderId="0" xfId="0" applyNumberFormat="1" applyFont="1" applyFill="1" applyAlignment="1">
      <alignment horizontal="left" indent="3"/>
    </xf>
    <xf numFmtId="6" fontId="9" fillId="0" borderId="0" xfId="2" applyNumberFormat="1" applyFont="1" applyFill="1" applyBorder="1" applyAlignment="1"/>
    <xf numFmtId="43" fontId="9" fillId="0" borderId="0" xfId="1" applyFont="1" applyBorder="1" applyAlignment="1"/>
    <xf numFmtId="175" fontId="9" fillId="0" borderId="3" xfId="7" applyNumberFormat="1" applyFont="1" applyBorder="1"/>
    <xf numFmtId="175" fontId="9" fillId="0" borderId="31" xfId="7" applyNumberFormat="1" applyFont="1" applyBorder="1"/>
    <xf numFmtId="5" fontId="9" fillId="0" borderId="5" xfId="2" applyNumberFormat="1" applyFont="1" applyFill="1" applyBorder="1" applyAlignment="1"/>
    <xf numFmtId="49" fontId="9" fillId="0" borderId="0" xfId="0" quotePrefix="1" applyNumberFormat="1" applyFont="1" applyFill="1" applyAlignment="1">
      <alignment horizontal="left" indent="2"/>
    </xf>
    <xf numFmtId="41" fontId="9" fillId="0" borderId="21" xfId="2" applyNumberFormat="1" applyFont="1" applyFill="1" applyBorder="1" applyAlignment="1"/>
    <xf numFmtId="49" fontId="9" fillId="0" borderId="0" xfId="0" applyNumberFormat="1" applyFont="1" applyAlignment="1">
      <alignment horizontal="left" indent="1"/>
    </xf>
    <xf numFmtId="0" fontId="9" fillId="0" borderId="0" xfId="0" applyFont="1" applyFill="1" applyAlignment="1">
      <alignment horizontal="left" wrapText="1"/>
    </xf>
    <xf numFmtId="41" fontId="9" fillId="0" borderId="21" xfId="0" applyNumberFormat="1" applyFont="1" applyFill="1" applyBorder="1" applyProtection="1"/>
    <xf numFmtId="168" fontId="9" fillId="0" borderId="0" xfId="0" applyNumberFormat="1" applyFont="1" applyFill="1" applyBorder="1" applyProtection="1"/>
    <xf numFmtId="44" fontId="5" fillId="0" borderId="3" xfId="2" applyFont="1" applyFill="1" applyBorder="1" applyAlignment="1"/>
    <xf numFmtId="37" fontId="5" fillId="0" borderId="0" xfId="1" applyNumberFormat="1" applyFont="1" applyFill="1" applyBorder="1" applyAlignment="1"/>
    <xf numFmtId="43" fontId="5" fillId="0" borderId="23" xfId="1" applyFont="1" applyBorder="1" applyAlignment="1"/>
    <xf numFmtId="1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6" fillId="0" borderId="0" xfId="0" quotePrefix="1" applyNumberFormat="1" applyFont="1" applyFill="1" applyAlignment="1">
      <alignment horizontal="left" indent="2"/>
    </xf>
    <xf numFmtId="41" fontId="5" fillId="0" borderId="13" xfId="0" applyNumberFormat="1" applyFont="1" applyFill="1" applyBorder="1" applyAlignment="1"/>
    <xf numFmtId="0" fontId="5" fillId="0" borderId="13" xfId="0" applyFont="1" applyFill="1" applyBorder="1" applyAlignment="1"/>
    <xf numFmtId="42" fontId="3" fillId="0" borderId="0" xfId="1" applyNumberFormat="1" applyFont="1" applyFill="1" applyBorder="1" applyAlignment="1"/>
    <xf numFmtId="42" fontId="5" fillId="0" borderId="13" xfId="1" applyNumberFormat="1" applyFont="1" applyFill="1" applyBorder="1" applyAlignment="1"/>
    <xf numFmtId="10" fontId="5" fillId="0" borderId="0" xfId="1" applyNumberFormat="1" applyFont="1" applyFill="1" applyAlignment="1"/>
    <xf numFmtId="49" fontId="5" fillId="0" borderId="0" xfId="0" quotePrefix="1" applyNumberFormat="1" applyFont="1" applyFill="1" applyAlignment="1">
      <alignment horizontal="left" vertical="top" wrapText="1" indent="1"/>
    </xf>
    <xf numFmtId="41" fontId="5" fillId="0" borderId="0" xfId="0" applyNumberFormat="1" applyFont="1" applyFill="1" applyAlignment="1">
      <alignment horizontal="left" indent="1"/>
    </xf>
    <xf numFmtId="0" fontId="5" fillId="0" borderId="0" xfId="0" quotePrefix="1" applyFont="1" applyFill="1" applyBorder="1"/>
    <xf numFmtId="49" fontId="5" fillId="0" borderId="0" xfId="6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indent="2"/>
    </xf>
    <xf numFmtId="49" fontId="10" fillId="0" borderId="0" xfId="0" applyNumberFormat="1" applyFont="1" applyFill="1" applyBorder="1"/>
    <xf numFmtId="41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8" fillId="3" borderId="0" xfId="0" applyFont="1" applyFill="1"/>
    <xf numFmtId="42" fontId="3" fillId="0" borderId="22" xfId="0" applyNumberFormat="1" applyFont="1" applyFill="1" applyBorder="1"/>
    <xf numFmtId="49" fontId="3" fillId="0" borderId="0" xfId="0" quotePrefix="1" applyNumberFormat="1" applyFont="1" applyFill="1" applyAlignment="1">
      <alignment horizontal="center"/>
    </xf>
    <xf numFmtId="42" fontId="5" fillId="0" borderId="13" xfId="0" applyNumberFormat="1" applyFont="1" applyFill="1" applyBorder="1"/>
    <xf numFmtId="42" fontId="5" fillId="0" borderId="25" xfId="0" applyNumberFormat="1" applyFont="1" applyFill="1" applyBorder="1"/>
    <xf numFmtId="49" fontId="5" fillId="0" borderId="0" xfId="0" applyNumberFormat="1" applyFont="1" applyFill="1" applyBorder="1" applyAlignment="1">
      <alignment horizontal="right" indent="6"/>
    </xf>
    <xf numFmtId="49" fontId="3" fillId="0" borderId="0" xfId="0" applyNumberFormat="1" applyFont="1" applyFill="1" applyAlignment="1">
      <alignment horizontal="right" indent="6"/>
    </xf>
    <xf numFmtId="43" fontId="3" fillId="0" borderId="3" xfId="1" applyFont="1" applyBorder="1" applyAlignment="1"/>
    <xf numFmtId="43" fontId="3" fillId="0" borderId="12" xfId="1" applyFont="1" applyBorder="1" applyAlignment="1"/>
    <xf numFmtId="0" fontId="5" fillId="0" borderId="0" xfId="0" applyFont="1" applyFill="1" applyAlignment="1">
      <alignment wrapText="1"/>
    </xf>
    <xf numFmtId="44" fontId="3" fillId="0" borderId="21" xfId="2" applyFont="1" applyFill="1" applyBorder="1" applyAlignment="1"/>
    <xf numFmtId="42" fontId="5" fillId="0" borderId="0" xfId="0" applyNumberFormat="1" applyFont="1"/>
    <xf numFmtId="0" fontId="5" fillId="3" borderId="0" xfId="0" applyFont="1" applyFill="1"/>
    <xf numFmtId="41" fontId="5" fillId="0" borderId="32" xfId="2" applyNumberFormat="1" applyFont="1" applyFill="1" applyBorder="1" applyAlignment="1"/>
    <xf numFmtId="44" fontId="3" fillId="0" borderId="33" xfId="2" applyFont="1" applyBorder="1" applyAlignment="1"/>
    <xf numFmtId="43" fontId="9" fillId="0" borderId="0" xfId="0" quotePrefix="1" applyNumberFormat="1" applyFont="1" applyBorder="1" applyAlignment="1"/>
    <xf numFmtId="0" fontId="0" fillId="0" borderId="0" xfId="0" applyBorder="1" applyAlignment="1">
      <alignment horizontal="center"/>
    </xf>
    <xf numFmtId="43" fontId="9" fillId="0" borderId="0" xfId="0" quotePrefix="1" applyNumberFormat="1" applyFont="1" applyBorder="1" applyAlignment="1">
      <alignment horizontal="left" indent="2"/>
    </xf>
    <xf numFmtId="0" fontId="9" fillId="0" borderId="0" xfId="0" applyFont="1" applyAlignment="1">
      <alignment horizontal="left" indent="2"/>
    </xf>
    <xf numFmtId="41" fontId="9" fillId="0" borderId="7" xfId="0" applyNumberFormat="1" applyFont="1" applyFill="1" applyBorder="1"/>
    <xf numFmtId="43" fontId="9" fillId="0" borderId="0" xfId="0" quotePrefix="1" applyNumberFormat="1" applyFont="1" applyBorder="1" applyAlignment="1">
      <alignment vertical="top" wrapText="1"/>
    </xf>
    <xf numFmtId="0" fontId="5" fillId="5" borderId="0" xfId="0" applyFont="1" applyFill="1" applyAlignment="1">
      <alignment vertical="top" wrapText="1"/>
    </xf>
    <xf numFmtId="43" fontId="9" fillId="0" borderId="0" xfId="0" applyNumberFormat="1" applyFont="1" applyBorder="1" applyAlignment="1">
      <alignment horizontal="left" indent="2"/>
    </xf>
    <xf numFmtId="0" fontId="5" fillId="5" borderId="0" xfId="0" applyFont="1" applyFill="1" applyAlignment="1">
      <alignment horizontal="left" vertical="top" wrapText="1"/>
    </xf>
    <xf numFmtId="41" fontId="9" fillId="0" borderId="0" xfId="1" quotePrefix="1" applyNumberFormat="1" applyFont="1" applyBorder="1" applyAlignment="1">
      <alignment horizontal="left"/>
    </xf>
    <xf numFmtId="43" fontId="5" fillId="0" borderId="0" xfId="0" applyNumberFormat="1" applyFont="1"/>
    <xf numFmtId="0" fontId="5" fillId="4" borderId="0" xfId="0" applyFont="1" applyFill="1"/>
    <xf numFmtId="0" fontId="5" fillId="0" borderId="0" xfId="0" quotePrefix="1" applyFont="1" applyAlignment="1">
      <alignment horizontal="left" indent="2"/>
    </xf>
    <xf numFmtId="43" fontId="5" fillId="0" borderId="12" xfId="1" applyFont="1" applyBorder="1" applyAlignment="1"/>
    <xf numFmtId="41" fontId="5" fillId="0" borderId="34" xfId="2" applyNumberFormat="1" applyFont="1" applyFill="1" applyBorder="1" applyAlignment="1"/>
    <xf numFmtId="43" fontId="9" fillId="0" borderId="0" xfId="0" quotePrefix="1" applyNumberFormat="1" applyFont="1" applyBorder="1" applyAlignment="1">
      <alignment horizontal="left" vertical="top" indent="2"/>
    </xf>
    <xf numFmtId="49" fontId="5" fillId="0" borderId="0" xfId="0" applyNumberFormat="1" applyFont="1" applyFill="1" applyAlignment="1">
      <alignment horizontal="left" indent="3"/>
    </xf>
    <xf numFmtId="37" fontId="5" fillId="0" borderId="7" xfId="0" applyNumberFormat="1" applyFont="1" applyBorder="1" applyProtection="1"/>
    <xf numFmtId="0" fontId="29" fillId="0" borderId="0" xfId="0" applyFont="1" applyFill="1"/>
    <xf numFmtId="0" fontId="16" fillId="0" borderId="0" xfId="0" quotePrefix="1" applyNumberFormat="1" applyFont="1" applyFill="1" applyAlignment="1">
      <alignment horizontal="left" indent="1"/>
    </xf>
    <xf numFmtId="42" fontId="5" fillId="0" borderId="0" xfId="2" applyNumberFormat="1" applyFont="1" applyFill="1" applyBorder="1" applyAlignment="1">
      <alignment wrapText="1"/>
    </xf>
    <xf numFmtId="10" fontId="5" fillId="0" borderId="0" xfId="7" applyNumberFormat="1" applyFont="1" applyFill="1"/>
    <xf numFmtId="49" fontId="5" fillId="0" borderId="0" xfId="0" quotePrefix="1" applyNumberFormat="1" applyFont="1" applyFill="1" applyAlignment="1">
      <alignment horizontal="left" wrapText="1" indent="2"/>
    </xf>
    <xf numFmtId="42" fontId="5" fillId="0" borderId="0" xfId="2" applyNumberFormat="1" applyFont="1" applyFill="1" applyAlignment="1"/>
    <xf numFmtId="41" fontId="3" fillId="0" borderId="3" xfId="2" applyNumberFormat="1" applyFont="1" applyFill="1" applyBorder="1" applyAlignment="1"/>
    <xf numFmtId="5" fontId="3" fillId="0" borderId="5" xfId="2" applyNumberFormat="1" applyFont="1" applyFill="1" applyBorder="1" applyAlignment="1"/>
    <xf numFmtId="0" fontId="5" fillId="0" borderId="0" xfId="0" applyNumberFormat="1" applyFont="1" applyFill="1" applyAlignment="1">
      <alignment horizontal="left" vertical="top" indent="1"/>
    </xf>
    <xf numFmtId="37" fontId="5" fillId="0" borderId="19" xfId="0" applyNumberFormat="1" applyFont="1" applyFill="1" applyBorder="1"/>
    <xf numFmtId="0" fontId="5" fillId="0" borderId="0" xfId="1" applyNumberFormat="1" applyFont="1" applyFill="1" applyBorder="1" applyAlignment="1">
      <alignment horizontal="center"/>
    </xf>
    <xf numFmtId="0" fontId="16" fillId="3" borderId="0" xfId="0" quotePrefix="1" applyNumberFormat="1" applyFont="1" applyFill="1" applyAlignment="1">
      <alignment horizontal="left"/>
    </xf>
    <xf numFmtId="37" fontId="5" fillId="3" borderId="0" xfId="0" applyNumberFormat="1" applyFont="1" applyFill="1"/>
    <xf numFmtId="41" fontId="5" fillId="3" borderId="0" xfId="0" applyNumberFormat="1" applyFont="1" applyFill="1"/>
    <xf numFmtId="0" fontId="5" fillId="3" borderId="0" xfId="0" quotePrefix="1" applyFont="1" applyFill="1"/>
    <xf numFmtId="0" fontId="5" fillId="3" borderId="0" xfId="0" quotePrefix="1" applyFont="1" applyFill="1" applyAlignment="1">
      <alignment horizontal="left"/>
    </xf>
    <xf numFmtId="44" fontId="5" fillId="3" borderId="0" xfId="2" applyFont="1" applyFill="1" applyBorder="1" applyAlignment="1"/>
    <xf numFmtId="41" fontId="5" fillId="3" borderId="0" xfId="2" applyNumberFormat="1" applyFont="1" applyFill="1" applyBorder="1" applyAlignment="1"/>
    <xf numFmtId="0" fontId="5" fillId="6" borderId="0" xfId="0" quotePrefix="1" applyFont="1" applyFill="1" applyAlignment="1">
      <alignment horizontal="left"/>
    </xf>
    <xf numFmtId="44" fontId="8" fillId="6" borderId="0" xfId="2" applyFont="1" applyFill="1" applyAlignment="1"/>
    <xf numFmtId="41" fontId="5" fillId="6" borderId="0" xfId="2" applyNumberFormat="1" applyFont="1" applyFill="1" applyBorder="1" applyAlignment="1"/>
    <xf numFmtId="0" fontId="5" fillId="3" borderId="0" xfId="0" quotePrefix="1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right"/>
    </xf>
    <xf numFmtId="44" fontId="5" fillId="3" borderId="0" xfId="2" applyFont="1" applyFill="1" applyAlignment="1"/>
    <xf numFmtId="42" fontId="3" fillId="3" borderId="3" xfId="0" applyNumberFormat="1" applyFont="1" applyFill="1" applyBorder="1"/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3" fillId="0" borderId="0" xfId="0" applyFont="1" applyAlignment="1">
      <alignment wrapText="1"/>
    </xf>
    <xf numFmtId="43" fontId="9" fillId="0" borderId="0" xfId="0" quotePrefix="1" applyNumberFormat="1" applyFont="1" applyBorder="1" applyAlignment="1">
      <alignment horizontal="left" vertical="top" wrapText="1" indent="2"/>
    </xf>
    <xf numFmtId="0" fontId="0" fillId="0" borderId="0" xfId="0" applyBorder="1" applyAlignment="1">
      <alignment horizontal="left" wrapText="1" indent="2"/>
    </xf>
    <xf numFmtId="43" fontId="9" fillId="0" borderId="0" xfId="0" quotePrefix="1" applyNumberFormat="1" applyFont="1" applyBorder="1" applyAlignment="1">
      <alignment horizontal="left" wrapText="1" indent="2"/>
    </xf>
    <xf numFmtId="49" fontId="5" fillId="0" borderId="0" xfId="0" applyNumberFormat="1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left" wrapText="1"/>
    </xf>
    <xf numFmtId="49" fontId="9" fillId="0" borderId="0" xfId="0" quotePrefix="1" applyNumberFormat="1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9" fillId="0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 wrapText="1"/>
    </xf>
    <xf numFmtId="43" fontId="9" fillId="0" borderId="0" xfId="0" quotePrefix="1" applyNumberFormat="1" applyFont="1" applyBorder="1" applyAlignment="1">
      <alignment horizontal="left" wrapText="1" inden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0" xfId="0" quotePrefix="1" applyNumberFormat="1" applyFont="1" applyFill="1"/>
    <xf numFmtId="43" fontId="5" fillId="0" borderId="0" xfId="1" applyFont="1" applyFill="1"/>
    <xf numFmtId="43" fontId="5" fillId="0" borderId="0" xfId="1" applyNumberFormat="1" applyFont="1" applyFill="1"/>
    <xf numFmtId="0" fontId="4" fillId="0" borderId="0" xfId="0" applyFont="1" applyFill="1" applyBorder="1" applyAlignment="1">
      <alignment horizontal="centerContinuous"/>
    </xf>
    <xf numFmtId="166" fontId="9" fillId="0" borderId="0" xfId="2" applyNumberFormat="1" applyFont="1" applyFill="1" applyBorder="1" applyAlignment="1"/>
    <xf numFmtId="0" fontId="9" fillId="3" borderId="0" xfId="0" quotePrefix="1" applyFont="1" applyFill="1"/>
    <xf numFmtId="49" fontId="9" fillId="3" borderId="0" xfId="0" applyNumberFormat="1" applyFont="1" applyFill="1" applyAlignment="1">
      <alignment horizontal="left" indent="1"/>
    </xf>
    <xf numFmtId="49" fontId="9" fillId="3" borderId="0" xfId="0" applyNumberFormat="1" applyFont="1" applyFill="1"/>
    <xf numFmtId="0" fontId="9" fillId="3" borderId="0" xfId="0" quotePrefix="1" applyFont="1" applyFill="1" applyAlignment="1">
      <alignment horizontal="left" indent="1"/>
    </xf>
    <xf numFmtId="0" fontId="9" fillId="3" borderId="0" xfId="0" quotePrefix="1" applyFont="1" applyFill="1" applyAlignment="1">
      <alignment horizontal="right"/>
    </xf>
    <xf numFmtId="49" fontId="9" fillId="3" borderId="0" xfId="0" applyNumberFormat="1" applyFont="1" applyFill="1" applyAlignment="1"/>
    <xf numFmtId="0" fontId="9" fillId="3" borderId="0" xfId="0" quotePrefix="1" applyNumberFormat="1" applyFont="1" applyFill="1" applyAlignment="1"/>
    <xf numFmtId="0" fontId="9" fillId="3" borderId="0" xfId="0" applyNumberFormat="1" applyFont="1" applyFill="1" applyAlignment="1"/>
    <xf numFmtId="49" fontId="9" fillId="3" borderId="0" xfId="0" quotePrefix="1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Continuous"/>
    </xf>
    <xf numFmtId="49" fontId="5" fillId="3" borderId="0" xfId="0" applyNumberFormat="1" applyFont="1" applyFill="1"/>
    <xf numFmtId="0" fontId="3" fillId="0" borderId="0" xfId="0" applyFont="1" applyBorder="1" applyAlignment="1">
      <alignment horizontal="centerContinuous"/>
    </xf>
    <xf numFmtId="43" fontId="3" fillId="0" borderId="0" xfId="1" applyFont="1" applyBorder="1" applyAlignment="1"/>
    <xf numFmtId="37" fontId="5" fillId="0" borderId="0" xfId="0" applyNumberFormat="1" applyFont="1" applyBorder="1" applyProtection="1"/>
    <xf numFmtId="5" fontId="3" fillId="0" borderId="0" xfId="2" applyNumberFormat="1" applyFont="1" applyFill="1" applyBorder="1" applyAlignment="1"/>
    <xf numFmtId="49" fontId="10" fillId="3" borderId="0" xfId="0" applyNumberFormat="1" applyFont="1" applyFill="1"/>
    <xf numFmtId="166" fontId="0" fillId="0" borderId="0" xfId="1" applyNumberFormat="1" applyFont="1"/>
    <xf numFmtId="166" fontId="0" fillId="0" borderId="35" xfId="1" applyNumberFormat="1" applyFont="1" applyBorder="1"/>
    <xf numFmtId="0" fontId="0" fillId="0" borderId="0" xfId="0" applyAlignment="1">
      <alignment horizontal="left"/>
    </xf>
    <xf numFmtId="0" fontId="0" fillId="0" borderId="35" xfId="0" applyBorder="1" applyAlignment="1">
      <alignment horizontal="left"/>
    </xf>
    <xf numFmtId="0" fontId="0" fillId="0" borderId="0" xfId="0" applyFill="1" applyBorder="1" applyAlignment="1">
      <alignment horizontal="left"/>
    </xf>
    <xf numFmtId="10" fontId="0" fillId="0" borderId="0" xfId="3" applyNumberFormat="1" applyFont="1"/>
  </cellXfs>
  <cellStyles count="12">
    <cellStyle name="Calculation" xfId="4" builtinId="22"/>
    <cellStyle name="Comma" xfId="1" builtinId="3"/>
    <cellStyle name="Comma 2" xfId="9"/>
    <cellStyle name="Currency" xfId="2" builtinId="4"/>
    <cellStyle name="Normal" xfId="0" builtinId="0"/>
    <cellStyle name="Normal 2" xfId="8"/>
    <cellStyle name="Normal 2 12" xfId="11"/>
    <cellStyle name="Normal 6" xfId="6"/>
    <cellStyle name="Normal_MARION MONTHLY BS w 2004 ADJUSTED" xfId="10"/>
    <cellStyle name="Normal_Wedgefield-REV 2" xfId="5"/>
    <cellStyle name="Percent" xfId="3" builtinId="5"/>
    <cellStyle name="Percent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1"/>
  <sheetViews>
    <sheetView tabSelected="1" workbookViewId="0"/>
  </sheetViews>
  <sheetFormatPr defaultRowHeight="15"/>
  <cols>
    <col min="2" max="2" width="10.5703125" style="657" bestFit="1" customWidth="1"/>
    <col min="3" max="3" width="37.140625" customWidth="1"/>
    <col min="4" max="4" width="12.42578125" style="657" customWidth="1"/>
    <col min="5" max="5" width="16.28515625" customWidth="1"/>
  </cols>
  <sheetData>
    <row r="4" spans="3:6">
      <c r="C4" s="659" t="s">
        <v>831</v>
      </c>
      <c r="D4" s="657">
        <f>SUM('241:260'!H2)</f>
        <v>281003.32851299999</v>
      </c>
    </row>
    <row r="5" spans="3:6">
      <c r="C5" s="659" t="s">
        <v>830</v>
      </c>
      <c r="D5" s="657">
        <f>SUM('241:260'!I2)</f>
        <v>82313.53063075</v>
      </c>
    </row>
    <row r="6" spans="3:6">
      <c r="C6" s="659" t="s">
        <v>839</v>
      </c>
      <c r="D6" s="657">
        <f>SUM('241:260'!J2)</f>
        <v>56526.160061062503</v>
      </c>
      <c r="F6" s="662">
        <f>D6/D19</f>
        <v>1.1808167859309795E-2</v>
      </c>
    </row>
    <row r="7" spans="3:6">
      <c r="C7" s="659" t="s">
        <v>832</v>
      </c>
      <c r="D7" s="657">
        <f>SUM('241:260'!K2)</f>
        <v>39963.7290698125</v>
      </c>
    </row>
    <row r="8" spans="3:6" ht="15.75" thickBot="1">
      <c r="C8" s="660" t="s">
        <v>828</v>
      </c>
      <c r="D8" s="658">
        <f>-SUM('241:260'!G2)</f>
        <v>26095.432590261498</v>
      </c>
    </row>
    <row r="9" spans="3:6" ht="15.75" thickTop="1">
      <c r="C9" s="661" t="s">
        <v>445</v>
      </c>
      <c r="D9" s="657">
        <f>SUM(D4:D8)</f>
        <v>485902.1808648865</v>
      </c>
    </row>
    <row r="11" spans="3:6">
      <c r="C11" s="661" t="s">
        <v>833</v>
      </c>
      <c r="D11" s="657" t="s">
        <v>836</v>
      </c>
    </row>
    <row r="12" spans="3:6">
      <c r="C12" s="661" t="s">
        <v>834</v>
      </c>
      <c r="D12" s="657">
        <v>4814552</v>
      </c>
    </row>
    <row r="13" spans="3:6">
      <c r="C13" s="661" t="s">
        <v>835</v>
      </c>
      <c r="D13" s="657">
        <v>-873685</v>
      </c>
    </row>
    <row r="14" spans="3:6">
      <c r="C14" s="661" t="s">
        <v>827</v>
      </c>
      <c r="D14" s="657">
        <v>1451784</v>
      </c>
    </row>
    <row r="15" spans="3:6">
      <c r="C15" s="661" t="s">
        <v>828</v>
      </c>
    </row>
    <row r="18" spans="3:7">
      <c r="C18" s="661" t="s">
        <v>833</v>
      </c>
      <c r="D18" s="657" t="s">
        <v>837</v>
      </c>
      <c r="E18" t="s">
        <v>838</v>
      </c>
      <c r="G18" t="s">
        <v>840</v>
      </c>
    </row>
    <row r="19" spans="3:7">
      <c r="C19" s="661" t="s">
        <v>834</v>
      </c>
      <c r="D19" s="657">
        <v>4787039</v>
      </c>
      <c r="E19" s="247">
        <f>D4+D6</f>
        <v>337529.48857406247</v>
      </c>
      <c r="F19" s="662">
        <f>E19/D19</f>
        <v>7.0509032530142846E-2</v>
      </c>
      <c r="G19" s="662">
        <f>E19/(D19-D20)</f>
        <v>5.9646093402757526E-2</v>
      </c>
    </row>
    <row r="20" spans="3:7">
      <c r="C20" s="661" t="s">
        <v>835</v>
      </c>
      <c r="D20" s="657">
        <v>-871831</v>
      </c>
      <c r="F20" s="662"/>
    </row>
    <row r="21" spans="3:7">
      <c r="C21" s="661" t="s">
        <v>827</v>
      </c>
      <c r="D21" s="657">
        <v>1433192</v>
      </c>
      <c r="E21" s="247">
        <f>D5+D7</f>
        <v>122277.2597005625</v>
      </c>
      <c r="F21" s="662">
        <f>E21/D21</f>
        <v>8.5318128834491469E-2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3"/>
  <sheetViews>
    <sheetView workbookViewId="0">
      <selection activeCell="J2" sqref="J2"/>
    </sheetView>
  </sheetViews>
  <sheetFormatPr defaultColWidth="10.85546875" defaultRowHeight="12"/>
  <cols>
    <col min="1" max="1" width="5" style="236" customWidth="1"/>
    <col min="2" max="2" width="4.42578125" style="186" customWidth="1"/>
    <col min="3" max="3" width="4.5703125" style="186" customWidth="1"/>
    <col min="4" max="4" width="3" style="186" customWidth="1"/>
    <col min="5" max="5" width="2.28515625" style="186" customWidth="1"/>
    <col min="6" max="6" width="53.42578125" style="186" customWidth="1"/>
    <col min="7" max="7" width="4.28515625" style="236" customWidth="1"/>
    <col min="8" max="13" width="12.7109375" style="236" customWidth="1"/>
    <col min="14" max="14" width="10.85546875" style="324"/>
    <col min="15" max="15" width="11.7109375" style="324" bestFit="1" customWidth="1"/>
    <col min="16" max="16" width="11.85546875" style="324" bestFit="1" customWidth="1"/>
    <col min="17" max="17" width="11" style="324" customWidth="1"/>
    <col min="18" max="19" width="10.85546875" style="324"/>
    <col min="20" max="16384" width="10.85546875" style="236"/>
  </cols>
  <sheetData>
    <row r="1" spans="1:17">
      <c r="A1" s="321" t="s">
        <v>0</v>
      </c>
      <c r="B1" s="322"/>
      <c r="C1" s="322"/>
      <c r="D1" s="322"/>
      <c r="E1" s="322"/>
      <c r="F1" s="322"/>
      <c r="G1" s="321"/>
      <c r="I1" s="323" t="s">
        <v>1</v>
      </c>
      <c r="J1" s="173" t="s">
        <v>828</v>
      </c>
      <c r="K1" s="3" t="s">
        <v>826</v>
      </c>
      <c r="L1" s="3" t="s">
        <v>827</v>
      </c>
      <c r="M1" s="3" t="s">
        <v>829</v>
      </c>
      <c r="N1" s="3" t="s">
        <v>827</v>
      </c>
      <c r="O1" s="325" t="s">
        <v>373</v>
      </c>
      <c r="P1" s="326" t="s">
        <v>374</v>
      </c>
      <c r="Q1" s="327" t="s">
        <v>375</v>
      </c>
    </row>
    <row r="2" spans="1:17">
      <c r="A2" s="321" t="s">
        <v>508</v>
      </c>
      <c r="B2" s="322"/>
      <c r="C2" s="322"/>
      <c r="D2" s="322"/>
      <c r="E2" s="322"/>
      <c r="F2" s="322"/>
      <c r="G2" s="321"/>
      <c r="I2" s="323" t="s">
        <v>86</v>
      </c>
      <c r="J2" s="635">
        <f>SUM(J3:J200)</f>
        <v>-1396.142926</v>
      </c>
      <c r="K2" s="635">
        <f t="shared" ref="K2:N2" si="0">SUM(K3:K200)</f>
        <v>10041.084000000001</v>
      </c>
      <c r="L2" s="635">
        <f t="shared" si="0"/>
        <v>3476.3167500000009</v>
      </c>
      <c r="M2" s="635">
        <f t="shared" si="0"/>
        <v>8077</v>
      </c>
      <c r="N2" s="635">
        <f t="shared" si="0"/>
        <v>2704</v>
      </c>
      <c r="O2" s="469">
        <v>4114.7</v>
      </c>
      <c r="P2" s="329">
        <v>2869.5</v>
      </c>
      <c r="Q2" s="330">
        <v>1245.2</v>
      </c>
    </row>
    <row r="3" spans="1:17">
      <c r="A3" s="321" t="s">
        <v>377</v>
      </c>
      <c r="B3" s="331"/>
      <c r="C3" s="332"/>
      <c r="D3" s="332"/>
      <c r="E3" s="332"/>
      <c r="F3" s="322"/>
      <c r="G3" s="321"/>
      <c r="I3" s="333" t="s">
        <v>287</v>
      </c>
      <c r="J3" s="333"/>
      <c r="K3" s="333"/>
      <c r="L3" s="333"/>
      <c r="M3" s="333"/>
      <c r="O3" s="334">
        <v>1</v>
      </c>
      <c r="P3" s="335">
        <v>0.69737769460714027</v>
      </c>
      <c r="Q3" s="336">
        <v>0.30262230539285978</v>
      </c>
    </row>
    <row r="4" spans="1:17">
      <c r="A4" s="321" t="s">
        <v>7</v>
      </c>
      <c r="B4" s="322"/>
      <c r="C4" s="322"/>
      <c r="D4" s="322"/>
      <c r="E4" s="322"/>
      <c r="F4" s="322"/>
      <c r="G4" s="321"/>
      <c r="I4" s="337" t="s">
        <v>88</v>
      </c>
      <c r="J4" s="337"/>
      <c r="K4" s="337"/>
      <c r="L4" s="337"/>
      <c r="M4" s="337"/>
    </row>
    <row r="5" spans="1:17">
      <c r="A5" s="338" t="s">
        <v>9</v>
      </c>
      <c r="B5" s="331"/>
      <c r="C5" s="322"/>
      <c r="D5" s="322"/>
      <c r="E5" s="322"/>
      <c r="F5" s="322"/>
      <c r="G5" s="321"/>
      <c r="I5" s="337" t="s">
        <v>378</v>
      </c>
      <c r="J5" s="337"/>
      <c r="K5" s="337"/>
      <c r="L5" s="337"/>
      <c r="M5" s="337"/>
      <c r="O5" s="324">
        <v>997.85468491020015</v>
      </c>
    </row>
    <row r="6" spans="1:17" ht="12.75" customHeight="1">
      <c r="A6" s="626" t="s">
        <v>10</v>
      </c>
      <c r="B6" s="626"/>
      <c r="C6" s="626"/>
      <c r="D6" s="626"/>
      <c r="E6" s="626"/>
      <c r="F6" s="626"/>
      <c r="G6" s="626"/>
      <c r="H6" s="626"/>
      <c r="I6" s="626"/>
      <c r="J6" s="436"/>
      <c r="K6" s="436"/>
      <c r="L6" s="436"/>
      <c r="M6" s="436"/>
    </row>
    <row r="7" spans="1:17">
      <c r="A7" s="626"/>
      <c r="B7" s="626"/>
      <c r="C7" s="626"/>
      <c r="D7" s="626"/>
      <c r="E7" s="626"/>
      <c r="F7" s="626"/>
      <c r="G7" s="626"/>
      <c r="H7" s="626"/>
      <c r="I7" s="626"/>
      <c r="J7" s="436"/>
      <c r="K7" s="436"/>
      <c r="L7" s="436"/>
      <c r="M7" s="436"/>
    </row>
    <row r="8" spans="1:17">
      <c r="A8" s="395" t="s">
        <v>11</v>
      </c>
      <c r="B8" s="396"/>
      <c r="C8" s="322"/>
      <c r="D8" s="322"/>
      <c r="E8" s="322"/>
      <c r="F8" s="322"/>
      <c r="G8" s="321"/>
      <c r="H8" s="321"/>
      <c r="I8" s="397"/>
      <c r="J8" s="397"/>
      <c r="K8" s="397"/>
      <c r="L8" s="397"/>
      <c r="M8" s="397"/>
    </row>
    <row r="9" spans="1:17" ht="14.25">
      <c r="A9" s="345" t="s">
        <v>12</v>
      </c>
      <c r="B9" s="346" t="s">
        <v>13</v>
      </c>
      <c r="C9" s="346"/>
      <c r="D9" s="346"/>
      <c r="E9" s="346"/>
      <c r="F9" s="346"/>
      <c r="G9" s="347"/>
      <c r="H9" s="345" t="s">
        <v>14</v>
      </c>
      <c r="I9" s="345" t="s">
        <v>15</v>
      </c>
      <c r="J9" s="345"/>
      <c r="K9" s="345"/>
      <c r="L9" s="345"/>
      <c r="M9" s="345"/>
    </row>
    <row r="10" spans="1:17">
      <c r="A10" s="348">
        <v>1</v>
      </c>
      <c r="B10" s="349" t="s">
        <v>16</v>
      </c>
      <c r="C10" s="350" t="s">
        <v>289</v>
      </c>
      <c r="D10" s="350"/>
      <c r="E10" s="350"/>
      <c r="F10" s="350"/>
      <c r="H10" s="351"/>
      <c r="I10" s="351"/>
      <c r="J10" s="351"/>
      <c r="K10" s="351"/>
      <c r="L10" s="351"/>
      <c r="M10" s="351"/>
    </row>
    <row r="11" spans="1:17">
      <c r="A11" s="348">
        <v>2</v>
      </c>
      <c r="C11" s="352" t="s">
        <v>379</v>
      </c>
      <c r="D11" s="352"/>
      <c r="E11" s="352"/>
      <c r="F11" s="352"/>
      <c r="H11" s="351"/>
      <c r="I11" s="351"/>
      <c r="J11" s="351"/>
      <c r="K11" s="351"/>
      <c r="L11" s="351"/>
      <c r="M11" s="351"/>
    </row>
    <row r="12" spans="1:17">
      <c r="A12" s="348">
        <v>3</v>
      </c>
      <c r="B12" s="353" t="s">
        <v>380</v>
      </c>
      <c r="C12" s="186" t="s">
        <v>509</v>
      </c>
      <c r="H12" s="351"/>
      <c r="I12" s="351"/>
      <c r="J12" s="351"/>
      <c r="K12" s="351"/>
      <c r="L12" s="351"/>
      <c r="M12" s="351"/>
    </row>
    <row r="13" spans="1:17">
      <c r="A13" s="348">
        <v>4</v>
      </c>
      <c r="C13" s="378"/>
      <c r="D13" s="186" t="s">
        <v>510</v>
      </c>
      <c r="F13" s="236"/>
      <c r="H13" s="351"/>
      <c r="I13" s="351"/>
      <c r="J13" s="351"/>
      <c r="K13" s="351"/>
      <c r="L13" s="351"/>
      <c r="M13" s="351"/>
    </row>
    <row r="14" spans="1:17">
      <c r="A14" s="348">
        <v>5</v>
      </c>
      <c r="E14" s="186" t="s">
        <v>94</v>
      </c>
      <c r="F14" s="236"/>
      <c r="H14" s="351">
        <v>910704.05999999994</v>
      </c>
      <c r="I14" s="351">
        <v>511441.75999999995</v>
      </c>
      <c r="J14" s="351"/>
      <c r="K14" s="351"/>
      <c r="L14" s="351"/>
      <c r="M14" s="351"/>
    </row>
    <row r="15" spans="1:17">
      <c r="A15" s="348">
        <v>6</v>
      </c>
      <c r="D15" s="353" t="s">
        <v>64</v>
      </c>
      <c r="E15" s="186" t="s">
        <v>204</v>
      </c>
      <c r="H15" s="351">
        <v>-14831</v>
      </c>
      <c r="I15" s="351">
        <v>-9175</v>
      </c>
      <c r="J15" s="351"/>
      <c r="K15" s="351"/>
      <c r="L15" s="351"/>
      <c r="M15" s="351"/>
    </row>
    <row r="16" spans="1:17">
      <c r="A16" s="348">
        <v>7</v>
      </c>
      <c r="C16" s="378"/>
      <c r="D16" s="353" t="s">
        <v>68</v>
      </c>
      <c r="E16" s="186" t="s">
        <v>201</v>
      </c>
      <c r="H16" s="351">
        <v>-1224.8499999999999</v>
      </c>
      <c r="I16" s="351">
        <v>0</v>
      </c>
      <c r="J16" s="351"/>
      <c r="K16" s="351"/>
      <c r="L16" s="351"/>
      <c r="M16" s="351"/>
      <c r="O16" s="354"/>
    </row>
    <row r="17" spans="1:15">
      <c r="A17" s="348">
        <v>8</v>
      </c>
      <c r="C17" s="378"/>
      <c r="D17" s="383" t="s">
        <v>502</v>
      </c>
      <c r="E17" s="186" t="s">
        <v>382</v>
      </c>
      <c r="H17" s="351">
        <v>-211.83561377500186</v>
      </c>
      <c r="I17" s="351">
        <v>211.83561377500186</v>
      </c>
      <c r="J17" s="351"/>
      <c r="K17" s="351"/>
      <c r="L17" s="351"/>
      <c r="M17" s="351"/>
      <c r="O17" s="354"/>
    </row>
    <row r="18" spans="1:15">
      <c r="A18" s="348">
        <v>9</v>
      </c>
      <c r="C18" s="378"/>
      <c r="D18" s="353" t="s">
        <v>511</v>
      </c>
      <c r="E18" s="186" t="s">
        <v>512</v>
      </c>
      <c r="H18" s="351">
        <v>-33</v>
      </c>
      <c r="I18" s="351"/>
      <c r="J18" s="351"/>
      <c r="K18" s="351"/>
      <c r="L18" s="351"/>
      <c r="M18" s="351"/>
      <c r="O18" s="354"/>
    </row>
    <row r="19" spans="1:15">
      <c r="A19" s="348">
        <v>10</v>
      </c>
      <c r="C19" s="353"/>
      <c r="E19" s="186" t="s">
        <v>205</v>
      </c>
      <c r="F19" s="236"/>
      <c r="H19" s="470">
        <v>-16300.685613775002</v>
      </c>
      <c r="I19" s="470">
        <v>-8963.1643862249985</v>
      </c>
      <c r="J19" s="351"/>
      <c r="K19" s="351"/>
      <c r="L19" s="351"/>
      <c r="M19" s="351"/>
    </row>
    <row r="20" spans="1:15">
      <c r="A20" s="348">
        <v>11</v>
      </c>
      <c r="F20" s="236"/>
      <c r="H20" s="351"/>
      <c r="I20" s="351"/>
      <c r="J20" s="351"/>
      <c r="K20" s="351"/>
      <c r="L20" s="351"/>
      <c r="M20" s="351"/>
    </row>
    <row r="21" spans="1:15">
      <c r="A21" s="348">
        <v>12</v>
      </c>
      <c r="C21" s="186" t="s">
        <v>96</v>
      </c>
      <c r="H21" s="351">
        <v>894403.3743862249</v>
      </c>
      <c r="I21" s="351">
        <v>502478.59561377496</v>
      </c>
      <c r="J21" s="351"/>
      <c r="K21" s="351"/>
      <c r="L21" s="351"/>
      <c r="M21" s="351"/>
    </row>
    <row r="22" spans="1:15">
      <c r="A22" s="348">
        <v>13</v>
      </c>
      <c r="B22" s="356"/>
      <c r="C22" s="128"/>
      <c r="D22" s="128"/>
      <c r="E22" s="128"/>
      <c r="H22" s="357"/>
      <c r="I22" s="357"/>
      <c r="J22" s="357"/>
      <c r="K22" s="357"/>
      <c r="L22" s="357"/>
      <c r="M22" s="357"/>
    </row>
    <row r="23" spans="1:15">
      <c r="A23" s="348">
        <v>14</v>
      </c>
      <c r="B23" s="353" t="s">
        <v>383</v>
      </c>
      <c r="C23" s="186" t="s">
        <v>384</v>
      </c>
      <c r="D23" s="358"/>
      <c r="E23" s="358"/>
      <c r="H23" s="357"/>
      <c r="I23" s="357"/>
      <c r="J23" s="357"/>
      <c r="K23" s="357"/>
      <c r="L23" s="357"/>
      <c r="M23" s="357"/>
    </row>
    <row r="24" spans="1:15">
      <c r="A24" s="348">
        <v>15</v>
      </c>
      <c r="C24" s="358"/>
      <c r="D24" s="186" t="s">
        <v>385</v>
      </c>
      <c r="E24" s="358"/>
      <c r="H24" s="357"/>
      <c r="I24" s="357"/>
      <c r="J24" s="357"/>
      <c r="K24" s="357"/>
      <c r="L24" s="357"/>
      <c r="M24" s="357"/>
    </row>
    <row r="25" spans="1:15">
      <c r="A25" s="348">
        <v>16</v>
      </c>
      <c r="C25" s="236"/>
      <c r="D25" s="236"/>
      <c r="E25" s="234" t="s">
        <v>19</v>
      </c>
      <c r="H25" s="351">
        <v>902832.34438622498</v>
      </c>
      <c r="I25" s="351">
        <v>508737.825613775</v>
      </c>
      <c r="J25" s="351"/>
      <c r="K25" s="351"/>
      <c r="L25" s="351"/>
      <c r="M25" s="351"/>
    </row>
    <row r="26" spans="1:15">
      <c r="A26" s="348">
        <v>17</v>
      </c>
      <c r="C26" s="236"/>
      <c r="D26" s="236"/>
      <c r="E26" s="234" t="s">
        <v>386</v>
      </c>
      <c r="H26" s="361">
        <v>894403.3743862249</v>
      </c>
      <c r="I26" s="361">
        <v>502478.59561377496</v>
      </c>
      <c r="J26" s="361"/>
      <c r="K26" s="361"/>
      <c r="L26" s="361"/>
      <c r="M26" s="361"/>
    </row>
    <row r="27" spans="1:15" ht="12.75" customHeight="1">
      <c r="A27" s="348">
        <v>18</v>
      </c>
      <c r="C27" s="234" t="s">
        <v>387</v>
      </c>
      <c r="D27" s="362"/>
      <c r="E27" s="362"/>
      <c r="H27" s="367">
        <v>8428.9700000000885</v>
      </c>
      <c r="I27" s="367">
        <v>6259.2300000000396</v>
      </c>
      <c r="J27" s="351"/>
      <c r="K27" s="351"/>
      <c r="L27" s="351"/>
      <c r="M27" s="351"/>
    </row>
    <row r="28" spans="1:15">
      <c r="A28" s="348">
        <v>19</v>
      </c>
      <c r="B28" s="356"/>
      <c r="C28" s="128"/>
      <c r="D28" s="128"/>
      <c r="E28" s="128"/>
      <c r="H28" s="357"/>
      <c r="I28" s="357"/>
      <c r="J28" s="357"/>
      <c r="K28" s="357"/>
      <c r="L28" s="357"/>
      <c r="M28" s="357"/>
    </row>
    <row r="29" spans="1:15">
      <c r="A29" s="348">
        <v>20</v>
      </c>
      <c r="C29" s="352" t="s">
        <v>388</v>
      </c>
      <c r="H29" s="351"/>
      <c r="I29" s="351"/>
      <c r="J29" s="351"/>
      <c r="K29" s="351"/>
      <c r="L29" s="351"/>
      <c r="M29" s="351"/>
    </row>
    <row r="30" spans="1:15">
      <c r="A30" s="348">
        <v>21</v>
      </c>
      <c r="B30" s="353" t="s">
        <v>389</v>
      </c>
      <c r="C30" s="352" t="s">
        <v>390</v>
      </c>
      <c r="D30" s="364"/>
      <c r="E30" s="364"/>
      <c r="H30" s="365"/>
      <c r="I30" s="365"/>
      <c r="J30" s="365"/>
      <c r="K30" s="365"/>
      <c r="L30" s="365"/>
      <c r="M30" s="365"/>
    </row>
    <row r="31" spans="1:15">
      <c r="A31" s="348">
        <v>22</v>
      </c>
      <c r="C31" s="236"/>
      <c r="D31" s="234" t="s">
        <v>391</v>
      </c>
      <c r="E31" s="366"/>
      <c r="H31" s="367">
        <v>329884.65561377502</v>
      </c>
      <c r="I31" s="367">
        <v>152640.36707152723</v>
      </c>
      <c r="J31" s="351"/>
      <c r="K31" s="351"/>
      <c r="L31" s="351"/>
      <c r="M31" s="351"/>
    </row>
    <row r="32" spans="1:15">
      <c r="A32" s="348">
        <v>23</v>
      </c>
      <c r="H32" s="351"/>
      <c r="I32" s="351"/>
      <c r="J32" s="351"/>
      <c r="K32" s="351"/>
      <c r="L32" s="351"/>
      <c r="M32" s="351"/>
    </row>
    <row r="33" spans="1:15" ht="12.75" thickBot="1">
      <c r="A33" s="348">
        <v>24</v>
      </c>
      <c r="F33" s="368" t="s">
        <v>25</v>
      </c>
      <c r="H33" s="471">
        <v>322012.94000000012</v>
      </c>
      <c r="I33" s="471">
        <v>149936.43268530228</v>
      </c>
      <c r="J33" s="512"/>
      <c r="K33" s="512"/>
      <c r="L33" s="512"/>
      <c r="M33" s="512"/>
    </row>
    <row r="34" spans="1:15" ht="12.75" thickTop="1">
      <c r="A34" s="348">
        <v>25</v>
      </c>
      <c r="B34" s="332" t="s">
        <v>26</v>
      </c>
      <c r="C34" s="370" t="s">
        <v>392</v>
      </c>
      <c r="D34" s="370"/>
      <c r="E34" s="370"/>
      <c r="F34" s="322"/>
      <c r="H34" s="357"/>
      <c r="I34" s="357"/>
      <c r="J34" s="357"/>
      <c r="K34" s="357"/>
      <c r="L34" s="357"/>
      <c r="M34" s="357"/>
    </row>
    <row r="35" spans="1:15">
      <c r="A35" s="348">
        <v>26</v>
      </c>
      <c r="B35" s="353" t="s">
        <v>380</v>
      </c>
      <c r="C35" s="623" t="s">
        <v>393</v>
      </c>
      <c r="D35" s="623"/>
      <c r="E35" s="623"/>
      <c r="F35" s="623"/>
      <c r="G35" s="371"/>
      <c r="H35" s="357"/>
      <c r="I35" s="357"/>
      <c r="J35" s="357"/>
      <c r="K35" s="357"/>
      <c r="L35" s="357"/>
      <c r="M35" s="357"/>
    </row>
    <row r="36" spans="1:15">
      <c r="A36" s="348">
        <v>27</v>
      </c>
      <c r="B36" s="356"/>
      <c r="C36" s="623"/>
      <c r="D36" s="623"/>
      <c r="E36" s="623"/>
      <c r="F36" s="623"/>
      <c r="G36" s="372"/>
      <c r="H36" s="357">
        <v>-157113.93842856103</v>
      </c>
      <c r="I36" s="357">
        <v>157113.93842856103</v>
      </c>
      <c r="J36" s="357"/>
      <c r="K36" s="357"/>
      <c r="L36" s="357"/>
      <c r="M36" s="357"/>
    </row>
    <row r="37" spans="1:15">
      <c r="A37" s="348">
        <v>28</v>
      </c>
      <c r="B37" s="356"/>
      <c r="C37" s="128"/>
      <c r="D37" s="373" t="s">
        <v>394</v>
      </c>
      <c r="E37" s="128"/>
      <c r="H37" s="384">
        <v>-157113.93842856103</v>
      </c>
      <c r="I37" s="384">
        <v>157113.93842856103</v>
      </c>
      <c r="J37" s="376"/>
      <c r="K37" s="376"/>
      <c r="L37" s="376"/>
      <c r="M37" s="376"/>
    </row>
    <row r="38" spans="1:15">
      <c r="A38" s="348">
        <v>29</v>
      </c>
      <c r="B38" s="356"/>
      <c r="C38" s="236"/>
      <c r="D38" s="236"/>
      <c r="E38" s="236"/>
      <c r="F38" s="128"/>
      <c r="G38" s="376"/>
      <c r="H38" s="351"/>
      <c r="I38" s="351"/>
      <c r="J38" s="351"/>
      <c r="K38" s="351"/>
      <c r="L38" s="351"/>
      <c r="M38" s="351"/>
      <c r="N38" s="357"/>
      <c r="O38" s="357"/>
    </row>
    <row r="39" spans="1:15">
      <c r="A39" s="348">
        <v>30</v>
      </c>
      <c r="B39" s="353" t="s">
        <v>383</v>
      </c>
      <c r="C39" s="234" t="s">
        <v>395</v>
      </c>
      <c r="D39" s="128"/>
      <c r="E39" s="128"/>
      <c r="H39" s="376"/>
      <c r="I39" s="376"/>
      <c r="J39" s="376"/>
      <c r="K39" s="376"/>
      <c r="L39" s="376"/>
      <c r="M39" s="376"/>
      <c r="N39" s="357"/>
      <c r="O39" s="357"/>
    </row>
    <row r="40" spans="1:15">
      <c r="A40" s="348">
        <v>31</v>
      </c>
      <c r="B40" s="324"/>
      <c r="C40" s="362" t="s">
        <v>396</v>
      </c>
      <c r="D40" s="128"/>
      <c r="E40" s="128"/>
      <c r="H40" s="376"/>
      <c r="I40" s="376"/>
      <c r="J40" s="376"/>
      <c r="K40" s="376"/>
      <c r="L40" s="376"/>
      <c r="M40" s="376"/>
      <c r="N40" s="357"/>
      <c r="O40" s="357"/>
    </row>
    <row r="41" spans="1:15">
      <c r="A41" s="348">
        <v>32</v>
      </c>
      <c r="B41" s="324"/>
      <c r="C41" s="362" t="s">
        <v>513</v>
      </c>
      <c r="D41" s="128"/>
      <c r="E41" s="128"/>
      <c r="H41" s="377">
        <v>-1241.5000000000073</v>
      </c>
      <c r="I41" s="377"/>
      <c r="J41" s="376"/>
      <c r="K41" s="376"/>
      <c r="L41" s="376"/>
      <c r="M41" s="376"/>
      <c r="N41" s="357"/>
      <c r="O41" s="357"/>
    </row>
    <row r="42" spans="1:15">
      <c r="A42" s="348">
        <v>33</v>
      </c>
      <c r="B42" s="324"/>
      <c r="C42" s="362"/>
      <c r="D42" s="234"/>
      <c r="E42" s="128"/>
      <c r="N42" s="357"/>
      <c r="O42" s="357"/>
    </row>
    <row r="43" spans="1:15">
      <c r="A43" s="348">
        <v>34</v>
      </c>
      <c r="B43" s="356"/>
      <c r="C43" s="128"/>
      <c r="D43" s="128"/>
      <c r="E43" s="128"/>
      <c r="G43" s="376"/>
      <c r="H43" s="376"/>
      <c r="I43" s="376"/>
      <c r="J43" s="376"/>
      <c r="K43" s="376"/>
      <c r="L43" s="376"/>
      <c r="M43" s="376"/>
      <c r="N43" s="357"/>
      <c r="O43" s="357"/>
    </row>
    <row r="44" spans="1:15">
      <c r="A44" s="348">
        <v>35</v>
      </c>
      <c r="B44" s="356"/>
      <c r="C44" s="128"/>
      <c r="D44" s="128"/>
      <c r="E44" s="128"/>
      <c r="F44" s="322" t="s">
        <v>400</v>
      </c>
      <c r="G44" s="376"/>
      <c r="H44" s="377">
        <v>-158355.43842856103</v>
      </c>
      <c r="I44" s="377">
        <v>157113.93842856103</v>
      </c>
      <c r="J44" s="376"/>
      <c r="K44" s="376"/>
      <c r="L44" s="376"/>
      <c r="M44" s="376"/>
      <c r="N44" s="357"/>
      <c r="O44" s="357"/>
    </row>
    <row r="45" spans="1:15">
      <c r="A45" s="348">
        <v>36</v>
      </c>
      <c r="B45" s="324"/>
      <c r="C45" s="352" t="s">
        <v>388</v>
      </c>
      <c r="D45" s="128"/>
      <c r="E45" s="128"/>
      <c r="H45" s="376"/>
      <c r="I45" s="376"/>
      <c r="J45" s="376"/>
      <c r="K45" s="376"/>
      <c r="L45" s="376"/>
      <c r="M45" s="376"/>
    </row>
    <row r="46" spans="1:15">
      <c r="A46" s="348">
        <v>37</v>
      </c>
      <c r="B46" s="375" t="s">
        <v>389</v>
      </c>
      <c r="C46" s="444" t="s">
        <v>514</v>
      </c>
      <c r="D46" s="440"/>
      <c r="E46" s="440"/>
      <c r="F46" s="440"/>
      <c r="G46" s="387"/>
      <c r="H46" s="376"/>
      <c r="I46" s="376"/>
      <c r="J46" s="376"/>
      <c r="K46" s="376"/>
      <c r="L46" s="376"/>
      <c r="M46" s="376"/>
    </row>
    <row r="47" spans="1:15">
      <c r="A47" s="348">
        <v>38</v>
      </c>
      <c r="B47" s="324"/>
      <c r="C47" s="352"/>
      <c r="D47" s="186" t="s">
        <v>515</v>
      </c>
      <c r="E47" s="128"/>
      <c r="H47" s="377"/>
      <c r="I47" s="377">
        <v>4272.9258000000009</v>
      </c>
      <c r="J47" s="376"/>
      <c r="K47" s="376"/>
      <c r="L47" s="376"/>
      <c r="M47" s="376"/>
    </row>
    <row r="48" spans="1:15">
      <c r="A48" s="348">
        <v>39</v>
      </c>
      <c r="B48" s="324"/>
      <c r="C48" s="352"/>
      <c r="D48" s="128"/>
      <c r="E48" s="128"/>
      <c r="H48" s="376"/>
      <c r="I48" s="376"/>
      <c r="J48" s="376"/>
      <c r="K48" s="376"/>
      <c r="L48" s="376"/>
      <c r="M48" s="376"/>
    </row>
    <row r="49" spans="1:16">
      <c r="A49" s="348">
        <v>40</v>
      </c>
      <c r="B49" s="375" t="s">
        <v>453</v>
      </c>
      <c r="C49" s="472" t="s">
        <v>516</v>
      </c>
      <c r="D49" s="472"/>
      <c r="E49" s="472"/>
      <c r="F49" s="472"/>
      <c r="G49" s="387"/>
      <c r="H49" s="376"/>
      <c r="I49" s="376"/>
      <c r="J49" s="376"/>
      <c r="K49" s="376"/>
      <c r="L49" s="376"/>
      <c r="M49" s="376"/>
    </row>
    <row r="50" spans="1:16">
      <c r="A50" s="348">
        <v>41</v>
      </c>
      <c r="B50" s="375"/>
      <c r="C50" s="645" t="s">
        <v>403</v>
      </c>
      <c r="D50" s="646"/>
      <c r="E50" s="472"/>
      <c r="F50" s="472"/>
      <c r="G50" s="382"/>
      <c r="H50" s="376"/>
      <c r="I50" s="376"/>
      <c r="J50" s="376"/>
      <c r="K50" s="376"/>
      <c r="L50" s="376"/>
      <c r="M50" s="376"/>
    </row>
    <row r="51" spans="1:16">
      <c r="A51" s="348">
        <v>42</v>
      </c>
      <c r="B51" s="324"/>
      <c r="C51" s="640" t="s">
        <v>407</v>
      </c>
      <c r="D51" s="646"/>
      <c r="E51" s="472"/>
      <c r="F51" s="472"/>
      <c r="G51" s="382"/>
      <c r="H51" s="376">
        <v>5633</v>
      </c>
      <c r="I51" s="376">
        <v>2444</v>
      </c>
      <c r="J51" s="376"/>
      <c r="M51" s="20">
        <f>H51+I51</f>
        <v>8077</v>
      </c>
      <c r="N51" s="3"/>
    </row>
    <row r="52" spans="1:16">
      <c r="A52" s="348">
        <v>43</v>
      </c>
      <c r="B52" s="324"/>
      <c r="C52" s="640" t="s">
        <v>409</v>
      </c>
      <c r="D52" s="641"/>
      <c r="F52" s="322"/>
      <c r="G52" s="382"/>
      <c r="H52" s="376">
        <v>1886</v>
      </c>
      <c r="I52" s="376">
        <v>818</v>
      </c>
      <c r="J52" s="376"/>
      <c r="M52" s="3"/>
      <c r="N52" s="20">
        <f>H52+I52</f>
        <v>2704</v>
      </c>
    </row>
    <row r="53" spans="1:16">
      <c r="A53" s="348">
        <v>44</v>
      </c>
      <c r="B53" s="324"/>
      <c r="C53" s="380" t="s">
        <v>406</v>
      </c>
      <c r="F53" s="322"/>
      <c r="G53" s="382"/>
      <c r="H53" s="376"/>
      <c r="I53" s="376"/>
      <c r="J53" s="376"/>
      <c r="K53" s="376"/>
      <c r="L53" s="376"/>
      <c r="M53" s="376"/>
    </row>
    <row r="54" spans="1:16">
      <c r="A54" s="348">
        <v>45</v>
      </c>
      <c r="B54" s="324"/>
      <c r="C54" s="640" t="s">
        <v>407</v>
      </c>
      <c r="D54" s="641"/>
      <c r="E54" s="641"/>
      <c r="F54" s="322"/>
      <c r="G54" s="382"/>
      <c r="H54" s="376">
        <v>6663.6499470799818</v>
      </c>
      <c r="I54" s="376">
        <v>2891.6455529200184</v>
      </c>
      <c r="J54" s="376"/>
      <c r="K54" s="20">
        <f>H54+I54</f>
        <v>9555.2955000000002</v>
      </c>
      <c r="L54" s="3"/>
      <c r="M54" s="376"/>
      <c r="O54" s="354"/>
      <c r="P54" s="357"/>
    </row>
    <row r="55" spans="1:16">
      <c r="A55" s="348">
        <v>46</v>
      </c>
      <c r="B55" s="324"/>
      <c r="C55" s="642" t="s">
        <v>408</v>
      </c>
      <c r="D55" s="641"/>
      <c r="E55" s="641"/>
      <c r="F55" s="322"/>
      <c r="G55" s="382"/>
      <c r="H55" s="376">
        <v>338.77806419666075</v>
      </c>
      <c r="I55" s="376">
        <v>147.01043580333928</v>
      </c>
      <c r="J55" s="376"/>
      <c r="K55" s="20">
        <f>H55+I55</f>
        <v>485.7885</v>
      </c>
      <c r="L55" s="3"/>
      <c r="M55" s="376"/>
      <c r="O55" s="354"/>
      <c r="P55" s="357"/>
    </row>
    <row r="56" spans="1:16">
      <c r="A56" s="348">
        <v>47</v>
      </c>
      <c r="B56" s="324"/>
      <c r="C56" s="640" t="s">
        <v>409</v>
      </c>
      <c r="D56" s="641"/>
      <c r="E56" s="641"/>
      <c r="F56" s="322"/>
      <c r="G56" s="382"/>
      <c r="H56" s="376">
        <v>2424.3057608391869</v>
      </c>
      <c r="I56" s="376">
        <v>1052.010989160814</v>
      </c>
      <c r="J56" s="376"/>
      <c r="K56" s="3"/>
      <c r="L56" s="20">
        <f>H56+I56</f>
        <v>3476.3167500000009</v>
      </c>
      <c r="M56" s="376"/>
      <c r="O56" s="354"/>
      <c r="P56" s="357"/>
    </row>
    <row r="57" spans="1:16">
      <c r="A57" s="348">
        <v>48</v>
      </c>
      <c r="B57" s="324"/>
      <c r="C57" s="236"/>
      <c r="D57" s="234" t="s">
        <v>517</v>
      </c>
      <c r="E57" s="128"/>
      <c r="G57" s="372"/>
      <c r="H57" s="384">
        <v>16945.733772115829</v>
      </c>
      <c r="I57" s="384">
        <v>7352.6669778841715</v>
      </c>
      <c r="J57" s="376"/>
      <c r="K57" s="376"/>
      <c r="L57" s="376"/>
      <c r="M57" s="376"/>
      <c r="N57" s="357"/>
    </row>
    <row r="58" spans="1:16">
      <c r="A58" s="348">
        <v>49</v>
      </c>
      <c r="B58" s="324"/>
      <c r="C58" s="362"/>
      <c r="D58" s="128"/>
      <c r="E58" s="128"/>
      <c r="H58" s="376"/>
      <c r="I58" s="376"/>
      <c r="J58" s="376"/>
      <c r="K58" s="376"/>
      <c r="L58" s="376"/>
      <c r="M58" s="376"/>
    </row>
    <row r="59" spans="1:16">
      <c r="A59" s="348">
        <v>50</v>
      </c>
      <c r="B59" s="473" t="s">
        <v>518</v>
      </c>
      <c r="C59" s="378" t="s">
        <v>519</v>
      </c>
      <c r="D59" s="379"/>
      <c r="H59" s="377">
        <v>366.56975086883614</v>
      </c>
      <c r="I59" s="377">
        <v>159.07044913116385</v>
      </c>
      <c r="J59" s="376"/>
      <c r="K59" s="376"/>
      <c r="L59" s="376"/>
      <c r="M59" s="376"/>
    </row>
    <row r="60" spans="1:16">
      <c r="A60" s="348">
        <v>51</v>
      </c>
      <c r="B60" s="324"/>
      <c r="C60" s="362"/>
      <c r="D60" s="128"/>
      <c r="E60" s="128"/>
      <c r="H60" s="376"/>
      <c r="I60" s="376"/>
      <c r="J60" s="376"/>
      <c r="K60" s="376"/>
      <c r="L60" s="376"/>
      <c r="M60" s="376"/>
    </row>
    <row r="61" spans="1:16">
      <c r="A61" s="348">
        <v>52</v>
      </c>
      <c r="B61" s="375" t="s">
        <v>465</v>
      </c>
      <c r="C61" s="234" t="s">
        <v>520</v>
      </c>
      <c r="D61" s="356"/>
      <c r="E61" s="356"/>
      <c r="H61" s="360"/>
      <c r="I61" s="360"/>
      <c r="J61" s="360"/>
      <c r="K61" s="360"/>
      <c r="L61" s="360"/>
      <c r="M61" s="360"/>
    </row>
    <row r="62" spans="1:16" ht="12.75" customHeight="1">
      <c r="A62" s="348">
        <v>53</v>
      </c>
      <c r="C62" s="378" t="s">
        <v>521</v>
      </c>
      <c r="D62" s="378"/>
      <c r="E62" s="378"/>
      <c r="H62" s="376"/>
      <c r="I62" s="376"/>
      <c r="J62" s="376"/>
      <c r="K62" s="376"/>
      <c r="L62" s="376"/>
      <c r="M62" s="376"/>
    </row>
    <row r="63" spans="1:16">
      <c r="A63" s="348">
        <v>54</v>
      </c>
      <c r="C63" s="236"/>
      <c r="D63" s="234" t="s">
        <v>402</v>
      </c>
      <c r="E63" s="379"/>
      <c r="H63" s="377">
        <v>31763</v>
      </c>
      <c r="I63" s="377">
        <v>13783</v>
      </c>
      <c r="J63" s="376"/>
      <c r="K63" s="376"/>
      <c r="L63" s="376"/>
      <c r="M63" s="376"/>
    </row>
    <row r="64" spans="1:16">
      <c r="A64" s="348">
        <v>55</v>
      </c>
      <c r="C64" s="236"/>
      <c r="D64" s="234"/>
      <c r="E64" s="379"/>
      <c r="H64" s="351"/>
      <c r="I64" s="351"/>
      <c r="J64" s="351"/>
      <c r="K64" s="351"/>
      <c r="L64" s="351"/>
      <c r="M64" s="351"/>
    </row>
    <row r="65" spans="1:14">
      <c r="A65" s="348">
        <v>56</v>
      </c>
      <c r="B65" s="474" t="s">
        <v>477</v>
      </c>
      <c r="C65" s="475" t="s">
        <v>522</v>
      </c>
      <c r="D65" s="390"/>
      <c r="E65" s="389"/>
      <c r="F65" s="368"/>
      <c r="G65" s="376"/>
      <c r="H65" s="376">
        <v>20000</v>
      </c>
      <c r="I65" s="391"/>
      <c r="J65" s="391"/>
      <c r="K65" s="391"/>
      <c r="L65" s="391"/>
      <c r="M65" s="391"/>
    </row>
    <row r="66" spans="1:14">
      <c r="A66" s="348">
        <v>57</v>
      </c>
      <c r="B66" s="356"/>
      <c r="C66" s="128"/>
      <c r="D66" s="128"/>
      <c r="E66" s="128"/>
      <c r="H66" s="357"/>
      <c r="I66" s="357"/>
      <c r="J66" s="357"/>
      <c r="K66" s="357"/>
      <c r="L66" s="357"/>
      <c r="M66" s="357"/>
    </row>
    <row r="67" spans="1:14">
      <c r="A67" s="348">
        <v>58</v>
      </c>
      <c r="B67" s="356"/>
      <c r="C67" s="128"/>
      <c r="D67" s="128"/>
      <c r="E67" s="128"/>
      <c r="F67" s="322" t="s">
        <v>523</v>
      </c>
      <c r="H67" s="476">
        <v>69075.303522984672</v>
      </c>
      <c r="I67" s="476">
        <v>25567.663227015335</v>
      </c>
      <c r="J67" s="376"/>
      <c r="K67" s="376"/>
      <c r="L67" s="376"/>
      <c r="M67" s="376"/>
    </row>
    <row r="68" spans="1:14">
      <c r="A68" s="348">
        <v>59</v>
      </c>
      <c r="B68" s="356"/>
      <c r="C68" s="128"/>
      <c r="D68" s="128"/>
      <c r="E68" s="128"/>
      <c r="H68" s="376"/>
      <c r="I68" s="376"/>
      <c r="J68" s="376"/>
      <c r="K68" s="376"/>
      <c r="L68" s="376"/>
      <c r="M68" s="376"/>
    </row>
    <row r="69" spans="1:14" ht="12.75" thickBot="1">
      <c r="A69" s="348">
        <v>60</v>
      </c>
      <c r="F69" s="368" t="s">
        <v>412</v>
      </c>
      <c r="H69" s="369">
        <v>-89280.134905576357</v>
      </c>
      <c r="I69" s="369">
        <v>182681.60165557638</v>
      </c>
      <c r="J69" s="512"/>
      <c r="K69" s="512"/>
      <c r="L69" s="512"/>
      <c r="M69" s="512"/>
    </row>
    <row r="70" spans="1:14" ht="12.75" thickTop="1">
      <c r="A70" s="321" t="s">
        <v>0</v>
      </c>
      <c r="B70" s="322"/>
      <c r="C70" s="322"/>
      <c r="D70" s="322"/>
      <c r="E70" s="322"/>
      <c r="F70" s="322"/>
      <c r="G70" s="321"/>
      <c r="I70" s="323" t="s">
        <v>1</v>
      </c>
      <c r="J70" s="323"/>
      <c r="K70" s="323"/>
      <c r="L70" s="323"/>
      <c r="M70" s="323"/>
      <c r="N70" s="357"/>
    </row>
    <row r="71" spans="1:14">
      <c r="A71" s="321" t="s">
        <v>508</v>
      </c>
      <c r="B71" s="322"/>
      <c r="C71" s="322"/>
      <c r="D71" s="322"/>
      <c r="E71" s="322"/>
      <c r="F71" s="322"/>
      <c r="G71" s="321"/>
      <c r="I71" s="323" t="s">
        <v>86</v>
      </c>
      <c r="J71" s="323"/>
      <c r="K71" s="323"/>
      <c r="L71" s="323"/>
      <c r="M71" s="323"/>
      <c r="N71" s="357"/>
    </row>
    <row r="72" spans="1:14">
      <c r="A72" s="321" t="s">
        <v>377</v>
      </c>
      <c r="B72" s="331"/>
      <c r="C72" s="332"/>
      <c r="D72" s="332"/>
      <c r="E72" s="332"/>
      <c r="F72" s="322"/>
      <c r="G72" s="321"/>
      <c r="I72" s="333" t="s">
        <v>312</v>
      </c>
      <c r="J72" s="333"/>
      <c r="K72" s="333"/>
      <c r="L72" s="333"/>
      <c r="M72" s="333"/>
      <c r="N72" s="357"/>
    </row>
    <row r="73" spans="1:14">
      <c r="A73" s="321" t="s">
        <v>7</v>
      </c>
      <c r="B73" s="322"/>
      <c r="C73" s="322"/>
      <c r="D73" s="322"/>
      <c r="E73" s="322"/>
      <c r="F73" s="322"/>
      <c r="G73" s="321"/>
      <c r="I73" s="337" t="s">
        <v>88</v>
      </c>
      <c r="J73" s="337"/>
      <c r="K73" s="337"/>
      <c r="L73" s="337"/>
      <c r="M73" s="337"/>
      <c r="N73" s="357"/>
    </row>
    <row r="74" spans="1:14">
      <c r="A74" s="338" t="s">
        <v>9</v>
      </c>
      <c r="B74" s="331"/>
      <c r="C74" s="322"/>
      <c r="D74" s="322"/>
      <c r="E74" s="322"/>
      <c r="F74" s="322"/>
      <c r="G74" s="321"/>
      <c r="I74" s="337" t="s">
        <v>378</v>
      </c>
      <c r="J74" s="337"/>
      <c r="K74" s="337"/>
      <c r="L74" s="337"/>
      <c r="M74" s="337"/>
      <c r="N74" s="357"/>
    </row>
    <row r="75" spans="1:14">
      <c r="A75" s="626" t="s">
        <v>10</v>
      </c>
      <c r="B75" s="626"/>
      <c r="C75" s="626"/>
      <c r="D75" s="626"/>
      <c r="E75" s="626"/>
      <c r="F75" s="626"/>
      <c r="G75" s="626"/>
      <c r="H75" s="626"/>
      <c r="I75" s="626"/>
      <c r="J75" s="436"/>
      <c r="K75" s="436"/>
      <c r="L75" s="436"/>
      <c r="M75" s="436"/>
      <c r="N75" s="357"/>
    </row>
    <row r="76" spans="1:14">
      <c r="A76" s="626"/>
      <c r="B76" s="626"/>
      <c r="C76" s="626"/>
      <c r="D76" s="626"/>
      <c r="E76" s="626"/>
      <c r="F76" s="626"/>
      <c r="G76" s="626"/>
      <c r="H76" s="626"/>
      <c r="I76" s="626"/>
      <c r="J76" s="436"/>
      <c r="K76" s="436"/>
      <c r="L76" s="436"/>
      <c r="M76" s="436"/>
      <c r="N76" s="357"/>
    </row>
    <row r="77" spans="1:14" ht="12.75" thickBot="1">
      <c r="A77" s="392"/>
      <c r="B77" s="393"/>
      <c r="C77" s="393"/>
      <c r="D77" s="393"/>
      <c r="E77" s="393"/>
      <c r="F77" s="393"/>
      <c r="G77" s="394"/>
      <c r="H77" s="394"/>
      <c r="I77" s="394"/>
      <c r="J77" s="637"/>
      <c r="K77" s="637"/>
      <c r="L77" s="637"/>
      <c r="M77" s="637"/>
      <c r="N77" s="357"/>
    </row>
    <row r="78" spans="1:14">
      <c r="A78" s="395" t="s">
        <v>11</v>
      </c>
      <c r="B78" s="396"/>
      <c r="C78" s="322"/>
      <c r="D78" s="322"/>
      <c r="E78" s="322"/>
      <c r="F78" s="322"/>
      <c r="G78" s="321"/>
      <c r="H78" s="321"/>
      <c r="I78" s="397"/>
      <c r="J78" s="397"/>
      <c r="K78" s="397"/>
      <c r="L78" s="397"/>
      <c r="M78" s="397"/>
      <c r="N78" s="357"/>
    </row>
    <row r="79" spans="1:14" ht="14.25">
      <c r="A79" s="345" t="s">
        <v>12</v>
      </c>
      <c r="B79" s="346" t="s">
        <v>13</v>
      </c>
      <c r="C79" s="346"/>
      <c r="D79" s="346"/>
      <c r="E79" s="346"/>
      <c r="F79" s="346"/>
      <c r="G79" s="347"/>
      <c r="H79" s="345" t="s">
        <v>14</v>
      </c>
      <c r="I79" s="345" t="s">
        <v>15</v>
      </c>
      <c r="J79" s="345"/>
      <c r="K79" s="345"/>
      <c r="L79" s="345"/>
      <c r="M79" s="345"/>
      <c r="N79" s="357"/>
    </row>
    <row r="80" spans="1:14">
      <c r="A80" s="348">
        <v>1</v>
      </c>
      <c r="B80" s="332" t="s">
        <v>44</v>
      </c>
      <c r="C80" s="477" t="s">
        <v>413</v>
      </c>
      <c r="D80" s="321"/>
      <c r="E80" s="321"/>
      <c r="F80" s="322"/>
      <c r="H80" s="351"/>
      <c r="I80" s="351"/>
      <c r="J80" s="351"/>
      <c r="K80" s="351"/>
      <c r="L80" s="351"/>
      <c r="M80" s="351"/>
    </row>
    <row r="81" spans="1:20">
      <c r="A81" s="348">
        <v>2</v>
      </c>
      <c r="B81" s="353" t="s">
        <v>380</v>
      </c>
      <c r="C81" s="373" t="s">
        <v>415</v>
      </c>
      <c r="D81" s="128"/>
      <c r="E81" s="128"/>
      <c r="H81" s="478">
        <v>-26873.57793374973</v>
      </c>
      <c r="I81" s="478">
        <v>26873.57793374973</v>
      </c>
      <c r="J81" s="351"/>
      <c r="K81" s="351"/>
      <c r="L81" s="351"/>
      <c r="M81" s="351"/>
    </row>
    <row r="82" spans="1:20">
      <c r="A82" s="348">
        <v>3</v>
      </c>
      <c r="B82" s="353"/>
      <c r="C82" s="378" t="s">
        <v>524</v>
      </c>
      <c r="D82" s="128"/>
      <c r="E82" s="128"/>
      <c r="H82" s="351"/>
      <c r="I82" s="351"/>
      <c r="J82" s="351"/>
      <c r="K82" s="351"/>
      <c r="L82" s="351"/>
      <c r="M82" s="351"/>
    </row>
    <row r="83" spans="1:20">
      <c r="A83" s="348">
        <v>4</v>
      </c>
      <c r="B83" s="353"/>
      <c r="C83" s="378"/>
      <c r="D83" s="236"/>
      <c r="E83" s="236"/>
      <c r="F83" s="322"/>
      <c r="G83" s="387"/>
      <c r="H83" s="351"/>
      <c r="I83" s="351"/>
      <c r="J83" s="351"/>
      <c r="K83" s="351"/>
      <c r="L83" s="351"/>
      <c r="M83" s="351"/>
    </row>
    <row r="84" spans="1:20">
      <c r="A84" s="348">
        <v>5</v>
      </c>
      <c r="B84" s="353" t="s">
        <v>383</v>
      </c>
      <c r="C84" s="378" t="s">
        <v>525</v>
      </c>
      <c r="D84" s="236"/>
      <c r="E84" s="236"/>
      <c r="F84" s="322"/>
      <c r="G84" s="387"/>
      <c r="H84" s="351">
        <v>-5779</v>
      </c>
      <c r="I84" s="351">
        <v>-2508</v>
      </c>
      <c r="J84" s="351"/>
      <c r="K84" s="351"/>
      <c r="L84" s="351"/>
      <c r="M84" s="351"/>
      <c r="N84" s="236"/>
    </row>
    <row r="85" spans="1:20">
      <c r="A85" s="348">
        <v>6</v>
      </c>
      <c r="B85" s="353"/>
      <c r="C85" s="378"/>
      <c r="D85" s="236"/>
      <c r="E85" s="236"/>
      <c r="F85" s="322"/>
      <c r="G85" s="387"/>
      <c r="H85" s="351"/>
      <c r="I85" s="351"/>
      <c r="J85" s="351"/>
      <c r="K85" s="351"/>
      <c r="L85" s="351"/>
      <c r="M85" s="351"/>
      <c r="N85" s="236"/>
    </row>
    <row r="86" spans="1:20" ht="12" customHeight="1">
      <c r="A86" s="348">
        <v>7</v>
      </c>
      <c r="B86" s="353"/>
      <c r="C86" s="473" t="s">
        <v>526</v>
      </c>
      <c r="D86" s="236"/>
      <c r="E86" s="236"/>
      <c r="H86" s="357">
        <v>6900</v>
      </c>
      <c r="I86" s="351"/>
      <c r="J86" s="351"/>
      <c r="K86" s="351"/>
      <c r="L86" s="351"/>
      <c r="M86" s="351"/>
      <c r="N86" s="351"/>
      <c r="O86" s="357"/>
      <c r="T86" s="324"/>
    </row>
    <row r="87" spans="1:20">
      <c r="A87" s="348">
        <v>8</v>
      </c>
      <c r="B87" s="353"/>
      <c r="C87" s="378"/>
      <c r="D87" s="236"/>
      <c r="E87" s="236"/>
      <c r="F87" s="322"/>
      <c r="G87" s="387"/>
      <c r="H87" s="351"/>
      <c r="I87" s="351"/>
      <c r="J87" s="351"/>
      <c r="K87" s="351"/>
      <c r="L87" s="351"/>
      <c r="M87" s="351"/>
    </row>
    <row r="88" spans="1:20">
      <c r="A88" s="348">
        <v>9</v>
      </c>
      <c r="B88" s="353"/>
      <c r="C88" s="378"/>
      <c r="D88" s="236"/>
      <c r="E88" s="236"/>
      <c r="F88" s="322" t="s">
        <v>426</v>
      </c>
      <c r="G88" s="387"/>
      <c r="H88" s="479">
        <v>-25752.57793374973</v>
      </c>
      <c r="I88" s="479">
        <v>24365.57793374973</v>
      </c>
      <c r="J88" s="512"/>
      <c r="K88" s="512"/>
      <c r="L88" s="512"/>
      <c r="M88" s="512"/>
    </row>
    <row r="89" spans="1:20">
      <c r="A89" s="348">
        <v>10</v>
      </c>
      <c r="B89" s="353"/>
      <c r="C89" s="378"/>
      <c r="D89" s="236"/>
      <c r="E89" s="236"/>
      <c r="F89" s="322"/>
      <c r="G89" s="387"/>
      <c r="H89" s="351"/>
      <c r="I89" s="351"/>
      <c r="J89" s="351"/>
      <c r="K89" s="351"/>
      <c r="L89" s="351"/>
      <c r="M89" s="351"/>
    </row>
    <row r="90" spans="1:20">
      <c r="A90" s="348">
        <v>11</v>
      </c>
      <c r="B90" s="353"/>
      <c r="C90" s="352" t="s">
        <v>388</v>
      </c>
      <c r="D90" s="236"/>
      <c r="E90" s="236"/>
      <c r="F90" s="322"/>
      <c r="G90" s="387"/>
      <c r="H90" s="351"/>
      <c r="I90" s="351"/>
      <c r="J90" s="351"/>
      <c r="K90" s="351"/>
      <c r="L90" s="351"/>
      <c r="M90" s="351"/>
    </row>
    <row r="91" spans="1:20">
      <c r="A91" s="348">
        <v>12</v>
      </c>
      <c r="B91" s="353" t="s">
        <v>389</v>
      </c>
      <c r="C91" s="234" t="s">
        <v>527</v>
      </c>
      <c r="D91" s="236"/>
      <c r="E91" s="236"/>
      <c r="F91" s="322"/>
      <c r="G91" s="387"/>
      <c r="H91" s="235">
        <v>1159</v>
      </c>
      <c r="I91" s="235"/>
      <c r="J91" s="351"/>
      <c r="K91" s="351"/>
      <c r="L91" s="351"/>
      <c r="M91" s="351"/>
    </row>
    <row r="92" spans="1:20">
      <c r="A92" s="348">
        <v>13</v>
      </c>
      <c r="B92" s="353"/>
      <c r="C92" s="378"/>
      <c r="D92" s="236"/>
      <c r="E92" s="236"/>
      <c r="F92" s="322"/>
      <c r="G92" s="387"/>
      <c r="H92" s="351"/>
      <c r="I92" s="351"/>
      <c r="J92" s="351"/>
      <c r="K92" s="351"/>
      <c r="L92" s="351"/>
      <c r="M92" s="351"/>
    </row>
    <row r="93" spans="1:20">
      <c r="A93" s="348">
        <v>14</v>
      </c>
      <c r="B93" s="353" t="s">
        <v>453</v>
      </c>
      <c r="C93" s="234" t="s">
        <v>528</v>
      </c>
      <c r="D93" s="382"/>
      <c r="E93" s="382"/>
      <c r="F93" s="382"/>
      <c r="G93" s="387"/>
      <c r="H93" s="357"/>
      <c r="I93" s="357"/>
      <c r="J93" s="357"/>
      <c r="K93" s="357"/>
      <c r="L93" s="357"/>
      <c r="M93" s="357"/>
    </row>
    <row r="94" spans="1:20" ht="12" customHeight="1">
      <c r="A94" s="348">
        <v>15</v>
      </c>
      <c r="B94" s="353"/>
      <c r="C94" s="234"/>
      <c r="D94" s="480" t="s">
        <v>64</v>
      </c>
      <c r="E94" s="48" t="s">
        <v>529</v>
      </c>
      <c r="F94" s="236"/>
      <c r="G94" s="387"/>
      <c r="H94" s="357"/>
      <c r="I94" s="357"/>
      <c r="J94" s="357"/>
      <c r="K94" s="357"/>
      <c r="L94" s="357"/>
      <c r="M94" s="357"/>
    </row>
    <row r="95" spans="1:20">
      <c r="A95" s="348">
        <v>16</v>
      </c>
      <c r="B95" s="353"/>
      <c r="C95" s="128"/>
      <c r="D95" s="128"/>
      <c r="E95" s="382"/>
      <c r="F95" s="481" t="s">
        <v>530</v>
      </c>
      <c r="G95" s="387"/>
      <c r="H95" s="376">
        <v>34950</v>
      </c>
      <c r="I95" s="357"/>
      <c r="J95" s="357"/>
      <c r="K95" s="357"/>
      <c r="L95" s="357"/>
      <c r="M95" s="357"/>
    </row>
    <row r="96" spans="1:20">
      <c r="A96" s="348">
        <v>17</v>
      </c>
      <c r="B96" s="353"/>
      <c r="C96" s="234"/>
      <c r="D96" s="128"/>
      <c r="E96" s="382"/>
      <c r="F96" s="482" t="s">
        <v>531</v>
      </c>
      <c r="G96" s="387"/>
      <c r="H96" s="376">
        <v>1877</v>
      </c>
      <c r="I96" s="357">
        <v>815</v>
      </c>
      <c r="J96" s="357"/>
      <c r="K96" s="357"/>
      <c r="L96" s="357"/>
      <c r="M96" s="357"/>
    </row>
    <row r="97" spans="1:20">
      <c r="A97" s="348">
        <v>18</v>
      </c>
      <c r="B97" s="353"/>
      <c r="C97" s="128"/>
      <c r="D97" s="128"/>
      <c r="E97" s="382"/>
      <c r="F97" s="482" t="s">
        <v>532</v>
      </c>
      <c r="G97" s="387"/>
      <c r="H97" s="376">
        <v>360</v>
      </c>
      <c r="I97" s="357">
        <v>156</v>
      </c>
      <c r="J97" s="357"/>
      <c r="K97" s="357"/>
      <c r="L97" s="357"/>
      <c r="M97" s="357"/>
    </row>
    <row r="98" spans="1:20">
      <c r="A98" s="348">
        <v>19</v>
      </c>
      <c r="B98" s="353"/>
      <c r="C98" s="128"/>
      <c r="D98" s="128"/>
      <c r="E98" s="382"/>
      <c r="F98" s="356" t="s">
        <v>533</v>
      </c>
      <c r="G98" s="387"/>
      <c r="H98" s="376">
        <v>5460</v>
      </c>
      <c r="I98" s="357">
        <v>2370</v>
      </c>
      <c r="J98" s="357"/>
      <c r="K98" s="357"/>
      <c r="L98" s="357"/>
      <c r="M98" s="357"/>
    </row>
    <row r="99" spans="1:20">
      <c r="A99" s="348">
        <v>20</v>
      </c>
      <c r="B99" s="353"/>
      <c r="C99" s="128"/>
      <c r="D99" s="128"/>
      <c r="E99" s="382"/>
      <c r="F99" s="128"/>
      <c r="G99" s="387"/>
      <c r="H99" s="376"/>
      <c r="I99" s="357"/>
      <c r="J99" s="357"/>
      <c r="K99" s="357"/>
      <c r="L99" s="357"/>
      <c r="M99" s="357"/>
    </row>
    <row r="100" spans="1:20">
      <c r="A100" s="348">
        <v>21</v>
      </c>
      <c r="B100" s="353"/>
      <c r="C100" s="128"/>
      <c r="D100" s="483" t="s">
        <v>68</v>
      </c>
      <c r="E100" s="48" t="s">
        <v>534</v>
      </c>
      <c r="F100" s="236"/>
      <c r="G100" s="381"/>
      <c r="H100" s="376"/>
      <c r="I100" s="357"/>
      <c r="J100" s="357"/>
      <c r="K100" s="357"/>
      <c r="L100" s="357"/>
      <c r="M100" s="357"/>
      <c r="N100" s="128"/>
      <c r="O100" s="381"/>
      <c r="P100" s="484"/>
      <c r="Q100" s="48"/>
      <c r="R100" s="386"/>
      <c r="S100" s="236"/>
      <c r="T100" s="48"/>
    </row>
    <row r="101" spans="1:20">
      <c r="A101" s="348">
        <v>22</v>
      </c>
      <c r="B101" s="353"/>
      <c r="C101" s="128"/>
      <c r="D101" s="128"/>
      <c r="E101" s="382"/>
      <c r="F101" s="481" t="s">
        <v>530</v>
      </c>
      <c r="G101" s="381"/>
      <c r="H101" s="376">
        <v>-26213</v>
      </c>
      <c r="I101" s="357"/>
      <c r="J101" s="357"/>
      <c r="K101" s="357"/>
      <c r="L101" s="357"/>
      <c r="M101" s="357"/>
      <c r="N101" s="128"/>
      <c r="O101" s="381"/>
      <c r="P101" s="484"/>
      <c r="Q101" s="48"/>
      <c r="R101" s="386"/>
      <c r="S101" s="236"/>
      <c r="T101" s="48"/>
    </row>
    <row r="102" spans="1:20" ht="11.25" customHeight="1">
      <c r="A102" s="348">
        <v>23</v>
      </c>
      <c r="B102" s="388"/>
      <c r="C102" s="378"/>
      <c r="D102" s="236"/>
      <c r="E102" s="236"/>
      <c r="F102" s="356" t="s">
        <v>533</v>
      </c>
      <c r="G102" s="48"/>
      <c r="H102" s="376">
        <v>-4095</v>
      </c>
      <c r="I102" s="351">
        <v>-1777</v>
      </c>
      <c r="J102" s="351"/>
      <c r="K102" s="351"/>
      <c r="L102" s="351"/>
      <c r="M102" s="351"/>
      <c r="N102" s="362"/>
      <c r="O102" s="48"/>
      <c r="P102" s="48"/>
      <c r="Q102" s="48"/>
      <c r="R102" s="386"/>
      <c r="S102" s="48"/>
      <c r="T102" s="48"/>
    </row>
    <row r="103" spans="1:20">
      <c r="A103" s="348">
        <v>24</v>
      </c>
      <c r="B103" s="388"/>
      <c r="C103" s="390"/>
      <c r="D103" s="485"/>
      <c r="E103" s="485"/>
      <c r="F103" s="128" t="s">
        <v>535</v>
      </c>
      <c r="G103" s="376"/>
      <c r="H103" s="478">
        <v>12339</v>
      </c>
      <c r="I103" s="478">
        <v>1564</v>
      </c>
      <c r="J103" s="351"/>
      <c r="K103" s="351"/>
      <c r="L103" s="351"/>
      <c r="M103" s="351"/>
    </row>
    <row r="104" spans="1:20">
      <c r="A104" s="348">
        <v>25</v>
      </c>
      <c r="B104" s="388"/>
      <c r="C104" s="390"/>
      <c r="D104" s="485"/>
      <c r="E104" s="485"/>
      <c r="F104" s="128"/>
      <c r="G104" s="376"/>
      <c r="H104" s="351"/>
      <c r="I104" s="351"/>
      <c r="J104" s="351"/>
      <c r="K104" s="351"/>
      <c r="L104" s="351"/>
      <c r="M104" s="351"/>
    </row>
    <row r="105" spans="1:20" ht="12" customHeight="1">
      <c r="A105" s="348">
        <v>26</v>
      </c>
      <c r="B105" s="353"/>
      <c r="C105" s="390"/>
      <c r="D105" s="486" t="s">
        <v>536</v>
      </c>
      <c r="E105" s="415" t="s">
        <v>537</v>
      </c>
      <c r="F105" s="236"/>
      <c r="G105" s="376"/>
      <c r="H105" s="351"/>
      <c r="I105" s="351"/>
      <c r="J105" s="351"/>
      <c r="K105" s="351"/>
      <c r="L105" s="351"/>
      <c r="M105" s="351"/>
    </row>
    <row r="106" spans="1:20">
      <c r="A106" s="348">
        <v>27</v>
      </c>
      <c r="B106" s="388"/>
      <c r="C106" s="390"/>
      <c r="D106" s="485"/>
      <c r="E106" s="485"/>
      <c r="F106" s="487" t="s">
        <v>538</v>
      </c>
      <c r="G106" s="376"/>
      <c r="H106" s="351">
        <v>-3374</v>
      </c>
      <c r="I106" s="351"/>
      <c r="J106" s="351"/>
      <c r="K106" s="351"/>
      <c r="L106" s="351"/>
      <c r="M106" s="351"/>
    </row>
    <row r="107" spans="1:20">
      <c r="A107" s="348">
        <v>28</v>
      </c>
      <c r="B107" s="388"/>
      <c r="C107" s="390"/>
      <c r="D107" s="485"/>
      <c r="E107" s="485"/>
      <c r="F107" s="488" t="s">
        <v>539</v>
      </c>
      <c r="G107" s="376"/>
      <c r="H107" s="351">
        <v>-12453</v>
      </c>
      <c r="I107" s="351"/>
      <c r="J107" s="351"/>
      <c r="K107" s="351"/>
      <c r="L107" s="351"/>
      <c r="M107" s="351"/>
    </row>
    <row r="108" spans="1:20">
      <c r="A108" s="348">
        <v>29</v>
      </c>
      <c r="B108" s="388"/>
      <c r="C108" s="390"/>
      <c r="D108" s="485"/>
      <c r="E108" s="485"/>
      <c r="F108" s="488" t="s">
        <v>540</v>
      </c>
      <c r="G108" s="376"/>
      <c r="H108" s="351">
        <v>-11854</v>
      </c>
      <c r="I108" s="351"/>
      <c r="J108" s="351"/>
      <c r="K108" s="351"/>
      <c r="L108" s="351"/>
      <c r="M108" s="351"/>
    </row>
    <row r="109" spans="1:20">
      <c r="A109" s="348">
        <v>30</v>
      </c>
      <c r="B109" s="388"/>
      <c r="C109" s="390"/>
      <c r="D109" s="485"/>
      <c r="E109" s="485"/>
      <c r="F109" s="488" t="s">
        <v>541</v>
      </c>
      <c r="G109" s="376"/>
      <c r="H109" s="351">
        <v>-66</v>
      </c>
      <c r="I109" s="351"/>
      <c r="J109" s="351"/>
      <c r="K109" s="351"/>
      <c r="L109" s="351"/>
      <c r="M109" s="351"/>
    </row>
    <row r="110" spans="1:20">
      <c r="A110" s="348">
        <v>31</v>
      </c>
      <c r="B110" s="388"/>
      <c r="C110" s="390"/>
      <c r="D110" s="485"/>
      <c r="E110" s="485"/>
      <c r="F110" s="488" t="s">
        <v>542</v>
      </c>
      <c r="G110" s="376"/>
      <c r="H110" s="351">
        <v>-13667</v>
      </c>
      <c r="I110" s="351"/>
      <c r="J110" s="351"/>
      <c r="K110" s="351"/>
      <c r="L110" s="351"/>
      <c r="M110" s="351"/>
    </row>
    <row r="111" spans="1:20">
      <c r="A111" s="348">
        <v>32</v>
      </c>
      <c r="B111" s="388"/>
      <c r="C111" s="390"/>
      <c r="D111" s="485"/>
      <c r="E111" s="485"/>
      <c r="F111" s="488" t="s">
        <v>543</v>
      </c>
      <c r="G111" s="376"/>
      <c r="H111" s="351">
        <v>-9300</v>
      </c>
      <c r="I111" s="351"/>
      <c r="J111" s="351"/>
      <c r="K111" s="351"/>
      <c r="L111" s="351"/>
      <c r="M111" s="351"/>
    </row>
    <row r="112" spans="1:20">
      <c r="A112" s="348">
        <v>33</v>
      </c>
      <c r="B112" s="388"/>
      <c r="C112" s="390"/>
      <c r="D112" s="485"/>
      <c r="E112" s="485"/>
      <c r="F112" s="488" t="s">
        <v>544</v>
      </c>
      <c r="G112" s="376"/>
      <c r="H112" s="351">
        <v>-10301</v>
      </c>
      <c r="I112" s="351"/>
      <c r="J112" s="351"/>
      <c r="K112" s="351"/>
      <c r="L112" s="351"/>
      <c r="M112" s="351"/>
    </row>
    <row r="113" spans="1:13">
      <c r="A113" s="348">
        <v>34</v>
      </c>
      <c r="B113" s="388"/>
      <c r="C113" s="390"/>
      <c r="D113" s="485"/>
      <c r="E113" s="485"/>
      <c r="F113" s="128"/>
      <c r="G113" s="376"/>
      <c r="H113" s="478">
        <v>-61015</v>
      </c>
      <c r="I113" s="478">
        <v>0</v>
      </c>
      <c r="J113" s="351"/>
      <c r="K113" s="351"/>
      <c r="L113" s="351"/>
      <c r="M113" s="351"/>
    </row>
    <row r="114" spans="1:13" ht="12" customHeight="1">
      <c r="A114" s="348">
        <v>35</v>
      </c>
      <c r="B114" s="388"/>
      <c r="C114" s="390"/>
      <c r="D114" s="486" t="s">
        <v>511</v>
      </c>
      <c r="E114" s="415" t="s">
        <v>545</v>
      </c>
      <c r="F114" s="236"/>
      <c r="G114" s="376"/>
      <c r="H114" s="351"/>
      <c r="I114" s="351"/>
      <c r="J114" s="351"/>
      <c r="K114" s="351"/>
      <c r="L114" s="351"/>
      <c r="M114" s="351"/>
    </row>
    <row r="115" spans="1:13">
      <c r="A115" s="348">
        <v>36</v>
      </c>
      <c r="B115" s="388"/>
      <c r="C115" s="390"/>
      <c r="D115" s="485"/>
      <c r="E115" s="485"/>
      <c r="F115" s="489" t="s">
        <v>546</v>
      </c>
      <c r="G115" s="376"/>
      <c r="H115" s="351">
        <v>361</v>
      </c>
      <c r="I115" s="351"/>
      <c r="J115" s="351"/>
      <c r="K115" s="351"/>
      <c r="L115" s="351"/>
      <c r="M115" s="351"/>
    </row>
    <row r="116" spans="1:13">
      <c r="A116" s="348">
        <v>37</v>
      </c>
      <c r="B116" s="388"/>
      <c r="C116" s="390"/>
      <c r="D116" s="485"/>
      <c r="E116" s="485"/>
      <c r="F116" s="489" t="s">
        <v>547</v>
      </c>
      <c r="G116" s="376"/>
      <c r="H116" s="351">
        <v>31</v>
      </c>
      <c r="I116" s="351"/>
      <c r="J116" s="351"/>
      <c r="K116" s="351"/>
      <c r="L116" s="351"/>
      <c r="M116" s="351"/>
    </row>
    <row r="117" spans="1:13">
      <c r="A117" s="348">
        <v>38</v>
      </c>
      <c r="B117" s="388"/>
      <c r="C117" s="390"/>
      <c r="D117" s="485"/>
      <c r="E117" s="485"/>
      <c r="F117" s="489" t="s">
        <v>548</v>
      </c>
      <c r="G117" s="376"/>
      <c r="H117" s="351">
        <v>3421</v>
      </c>
      <c r="I117" s="351"/>
      <c r="J117" s="351"/>
      <c r="K117" s="351"/>
      <c r="L117" s="351"/>
      <c r="M117" s="351"/>
    </row>
    <row r="118" spans="1:13">
      <c r="A118" s="348">
        <v>39</v>
      </c>
      <c r="B118" s="388"/>
      <c r="C118" s="390"/>
      <c r="D118" s="485"/>
      <c r="E118" s="485"/>
      <c r="F118" s="489" t="s">
        <v>549</v>
      </c>
      <c r="G118" s="376"/>
      <c r="H118" s="351">
        <v>2152</v>
      </c>
      <c r="I118" s="351"/>
      <c r="J118" s="351"/>
      <c r="K118" s="351"/>
      <c r="L118" s="351"/>
      <c r="M118" s="351"/>
    </row>
    <row r="119" spans="1:13">
      <c r="A119" s="348">
        <v>40</v>
      </c>
      <c r="B119" s="388"/>
      <c r="C119" s="390"/>
      <c r="D119" s="485"/>
      <c r="E119" s="485"/>
      <c r="F119" s="489" t="s">
        <v>550</v>
      </c>
      <c r="G119" s="376"/>
      <c r="H119" s="351">
        <v>-60</v>
      </c>
      <c r="I119" s="351"/>
      <c r="J119" s="351"/>
      <c r="K119" s="351"/>
      <c r="L119" s="351"/>
      <c r="M119" s="351"/>
    </row>
    <row r="120" spans="1:13">
      <c r="A120" s="348">
        <v>41</v>
      </c>
      <c r="B120" s="388"/>
      <c r="C120" s="390"/>
      <c r="D120" s="485"/>
      <c r="E120" s="485"/>
      <c r="F120" s="128"/>
      <c r="G120" s="376"/>
      <c r="H120" s="478">
        <v>5905</v>
      </c>
      <c r="I120" s="478">
        <v>0</v>
      </c>
      <c r="J120" s="351"/>
      <c r="K120" s="351"/>
      <c r="L120" s="351"/>
      <c r="M120" s="351"/>
    </row>
    <row r="121" spans="1:13">
      <c r="A121" s="348">
        <v>42</v>
      </c>
      <c r="B121" s="388"/>
      <c r="C121" s="390"/>
      <c r="D121" s="485"/>
      <c r="E121" s="485"/>
      <c r="F121" s="128"/>
      <c r="G121" s="376"/>
      <c r="H121" s="351"/>
      <c r="I121" s="351"/>
      <c r="J121" s="351"/>
      <c r="K121" s="351"/>
      <c r="L121" s="351"/>
      <c r="M121" s="351"/>
    </row>
    <row r="122" spans="1:13">
      <c r="A122" s="348">
        <v>43</v>
      </c>
      <c r="B122" s="388"/>
      <c r="C122" s="390"/>
      <c r="D122" s="485"/>
      <c r="E122" s="485"/>
      <c r="F122" s="429" t="s">
        <v>434</v>
      </c>
      <c r="G122" s="376"/>
      <c r="H122" s="478">
        <v>-41612</v>
      </c>
      <c r="I122" s="478">
        <v>1564</v>
      </c>
      <c r="J122" s="351"/>
      <c r="K122" s="351"/>
      <c r="L122" s="351"/>
      <c r="M122" s="351"/>
    </row>
    <row r="123" spans="1:13">
      <c r="A123" s="348">
        <v>44</v>
      </c>
      <c r="B123" s="388"/>
      <c r="C123" s="390"/>
      <c r="D123" s="485"/>
      <c r="E123" s="485"/>
      <c r="F123" s="429"/>
      <c r="G123" s="376"/>
      <c r="H123" s="351"/>
      <c r="I123" s="351"/>
      <c r="J123" s="351"/>
      <c r="K123" s="351"/>
      <c r="L123" s="351"/>
      <c r="M123" s="351"/>
    </row>
    <row r="124" spans="1:13" ht="12.75" thickBot="1">
      <c r="A124" s="348">
        <v>45</v>
      </c>
      <c r="B124" s="388"/>
      <c r="C124" s="390"/>
      <c r="D124" s="485"/>
      <c r="E124" s="485"/>
      <c r="F124" s="368" t="s">
        <v>435</v>
      </c>
      <c r="G124" s="376"/>
      <c r="H124" s="403">
        <v>-67364.577933749737</v>
      </c>
      <c r="I124" s="403">
        <v>25929.57793374973</v>
      </c>
      <c r="J124" s="391"/>
      <c r="K124" s="391"/>
      <c r="L124" s="391"/>
      <c r="M124" s="391"/>
    </row>
    <row r="125" spans="1:13" ht="12.75" thickTop="1">
      <c r="A125" s="348">
        <v>46</v>
      </c>
      <c r="B125" s="388"/>
      <c r="C125" s="389"/>
      <c r="D125" s="390"/>
      <c r="E125" s="389"/>
      <c r="F125" s="368"/>
      <c r="G125" s="376"/>
      <c r="H125" s="391"/>
      <c r="I125" s="391"/>
      <c r="J125" s="391"/>
      <c r="K125" s="391"/>
      <c r="L125" s="391"/>
      <c r="M125" s="391"/>
    </row>
    <row r="126" spans="1:13">
      <c r="A126" s="348">
        <v>47</v>
      </c>
      <c r="B126" s="332" t="s">
        <v>61</v>
      </c>
      <c r="C126" s="350" t="s">
        <v>437</v>
      </c>
      <c r="D126" s="350"/>
      <c r="E126" s="350"/>
      <c r="F126" s="322"/>
      <c r="H126" s="402"/>
      <c r="I126" s="402"/>
      <c r="J126" s="402"/>
      <c r="K126" s="402"/>
      <c r="L126" s="402"/>
      <c r="M126" s="402"/>
    </row>
    <row r="127" spans="1:13">
      <c r="A127" s="348">
        <v>48</v>
      </c>
      <c r="B127" s="356"/>
      <c r="C127" s="322" t="s">
        <v>438</v>
      </c>
      <c r="D127" s="352"/>
      <c r="E127" s="352"/>
      <c r="H127" s="402"/>
      <c r="I127" s="402"/>
      <c r="J127" s="402"/>
      <c r="K127" s="402"/>
      <c r="L127" s="402"/>
      <c r="M127" s="402"/>
    </row>
    <row r="128" spans="1:13">
      <c r="A128" s="348">
        <v>49</v>
      </c>
      <c r="B128" s="353" t="s">
        <v>380</v>
      </c>
      <c r="C128" s="623" t="s">
        <v>439</v>
      </c>
      <c r="D128" s="625"/>
      <c r="E128" s="625"/>
      <c r="F128" s="625"/>
      <c r="H128" s="490">
        <v>-148471</v>
      </c>
      <c r="I128" s="491"/>
      <c r="J128" s="398"/>
      <c r="K128" s="398"/>
      <c r="L128" s="398"/>
      <c r="M128" s="398"/>
    </row>
    <row r="129" spans="1:22">
      <c r="A129" s="348">
        <v>50</v>
      </c>
      <c r="B129" s="356"/>
      <c r="C129" s="625"/>
      <c r="D129" s="625"/>
      <c r="E129" s="625"/>
      <c r="F129" s="625"/>
      <c r="H129" s="402"/>
      <c r="I129" s="402"/>
      <c r="J129" s="402"/>
      <c r="K129" s="402"/>
      <c r="L129" s="402"/>
      <c r="M129" s="402"/>
    </row>
    <row r="130" spans="1:22">
      <c r="A130" s="348">
        <v>51</v>
      </c>
      <c r="B130" s="356"/>
      <c r="D130" s="352"/>
      <c r="E130" s="352"/>
      <c r="H130" s="402"/>
      <c r="I130" s="402"/>
      <c r="J130" s="402"/>
      <c r="K130" s="402"/>
      <c r="L130" s="402"/>
      <c r="M130" s="402"/>
    </row>
    <row r="131" spans="1:22">
      <c r="A131" s="348">
        <v>52</v>
      </c>
      <c r="B131" s="353" t="s">
        <v>383</v>
      </c>
      <c r="C131" s="234" t="s">
        <v>441</v>
      </c>
      <c r="D131" s="352"/>
      <c r="E131" s="352"/>
      <c r="G131" s="387"/>
      <c r="H131" s="402"/>
      <c r="I131" s="402"/>
      <c r="J131" s="402"/>
      <c r="K131" s="402"/>
      <c r="L131" s="402"/>
      <c r="M131" s="402"/>
      <c r="N131" s="402"/>
      <c r="O131" s="406" t="s">
        <v>442</v>
      </c>
      <c r="P131" s="407" t="s">
        <v>443</v>
      </c>
      <c r="Q131" s="408" t="s">
        <v>444</v>
      </c>
      <c r="R131" s="409" t="s">
        <v>445</v>
      </c>
      <c r="T131" s="324"/>
    </row>
    <row r="132" spans="1:22">
      <c r="A132" s="348">
        <v>53</v>
      </c>
      <c r="B132" s="356"/>
      <c r="C132" s="383" t="s">
        <v>64</v>
      </c>
      <c r="D132" s="410" t="s">
        <v>446</v>
      </c>
      <c r="E132" s="410"/>
      <c r="F132" s="410"/>
      <c r="G132" s="411"/>
      <c r="H132" s="491">
        <v>15366</v>
      </c>
      <c r="I132" s="491">
        <v>6668</v>
      </c>
      <c r="J132" s="398"/>
      <c r="K132" s="398"/>
      <c r="L132" s="398"/>
      <c r="M132" s="398"/>
      <c r="N132" s="398"/>
      <c r="O132" s="339"/>
      <c r="P132" s="412">
        <v>199367</v>
      </c>
      <c r="Q132" s="412">
        <v>86513.482354679567</v>
      </c>
      <c r="R132" s="339">
        <v>285880.48235467955</v>
      </c>
      <c r="S132" s="324" t="s">
        <v>551</v>
      </c>
      <c r="T132" s="324"/>
    </row>
    <row r="133" spans="1:22">
      <c r="A133" s="348">
        <v>54</v>
      </c>
      <c r="B133" s="356"/>
      <c r="D133" s="410"/>
      <c r="E133" s="410"/>
      <c r="F133" s="410"/>
      <c r="H133" s="402"/>
      <c r="I133" s="402"/>
      <c r="J133" s="402"/>
      <c r="K133" s="402"/>
      <c r="L133" s="402"/>
      <c r="M133" s="402"/>
      <c r="N133" s="402"/>
      <c r="O133" s="339">
        <v>22034.65</v>
      </c>
      <c r="P133" s="339">
        <v>15366</v>
      </c>
      <c r="Q133" s="339">
        <v>6668</v>
      </c>
      <c r="R133" s="339">
        <v>22034</v>
      </c>
      <c r="S133" s="236"/>
    </row>
    <row r="134" spans="1:22">
      <c r="A134" s="348">
        <v>55</v>
      </c>
      <c r="B134" s="353" t="s">
        <v>389</v>
      </c>
      <c r="C134" s="415" t="s">
        <v>448</v>
      </c>
      <c r="D134" s="352"/>
      <c r="E134" s="352"/>
      <c r="G134" s="387"/>
      <c r="H134" s="402"/>
      <c r="I134" s="402"/>
      <c r="J134" s="402"/>
      <c r="K134" s="402"/>
      <c r="L134" s="402"/>
      <c r="M134" s="402"/>
      <c r="N134" s="402"/>
      <c r="P134" s="627" t="s">
        <v>450</v>
      </c>
      <c r="Q134" s="627"/>
      <c r="R134" s="627"/>
      <c r="S134" s="236"/>
    </row>
    <row r="135" spans="1:22">
      <c r="A135" s="348">
        <v>56</v>
      </c>
      <c r="B135" s="356"/>
      <c r="C135" s="383" t="s">
        <v>64</v>
      </c>
      <c r="D135" s="416" t="s">
        <v>552</v>
      </c>
      <c r="E135" s="417"/>
      <c r="F135" s="417"/>
      <c r="G135" s="417"/>
      <c r="H135" s="491">
        <v>32329</v>
      </c>
      <c r="I135" s="491">
        <v>16898</v>
      </c>
      <c r="J135" s="398"/>
      <c r="K135" s="398"/>
      <c r="L135" s="398"/>
      <c r="M135" s="398"/>
      <c r="N135" s="398"/>
      <c r="O135" s="339"/>
      <c r="P135" s="339">
        <v>2790666</v>
      </c>
      <c r="Q135" s="339">
        <v>1458659</v>
      </c>
      <c r="R135" s="339">
        <v>4249325</v>
      </c>
      <c r="S135" s="624" t="s">
        <v>553</v>
      </c>
      <c r="T135" s="624"/>
      <c r="U135" s="624"/>
      <c r="V135" s="624"/>
    </row>
    <row r="136" spans="1:22">
      <c r="A136" s="348"/>
      <c r="B136" s="356"/>
      <c r="D136" s="413"/>
      <c r="E136" s="413"/>
      <c r="F136" s="236"/>
      <c r="H136" s="402"/>
      <c r="I136" s="402"/>
      <c r="J136" s="402"/>
      <c r="K136" s="402"/>
      <c r="L136" s="402"/>
      <c r="M136" s="402"/>
      <c r="N136" s="402"/>
      <c r="O136" s="492">
        <v>49227.71</v>
      </c>
      <c r="P136" s="339">
        <v>32329</v>
      </c>
      <c r="Q136" s="339">
        <v>16898</v>
      </c>
      <c r="R136" s="339">
        <v>49227</v>
      </c>
      <c r="S136" s="624"/>
      <c r="T136" s="624"/>
      <c r="U136" s="624"/>
      <c r="V136" s="624"/>
    </row>
    <row r="137" spans="1:22">
      <c r="A137" s="348"/>
      <c r="B137" s="353"/>
      <c r="D137" s="420"/>
      <c r="E137" s="352"/>
      <c r="H137" s="402"/>
      <c r="I137" s="402"/>
      <c r="J137" s="402"/>
      <c r="K137" s="402"/>
      <c r="L137" s="402"/>
      <c r="M137" s="402"/>
      <c r="N137" s="402"/>
      <c r="O137" s="425"/>
      <c r="R137" s="423"/>
      <c r="T137" s="324"/>
    </row>
    <row r="138" spans="1:22">
      <c r="A138" s="321" t="s">
        <v>0</v>
      </c>
      <c r="B138" s="322"/>
      <c r="C138" s="322"/>
      <c r="D138" s="322"/>
      <c r="E138" s="322"/>
      <c r="F138" s="322"/>
      <c r="G138" s="321"/>
      <c r="I138" s="323" t="s">
        <v>1</v>
      </c>
      <c r="J138" s="323"/>
      <c r="K138" s="323"/>
      <c r="L138" s="323"/>
      <c r="M138" s="323"/>
      <c r="N138" s="323"/>
      <c r="O138" s="357"/>
      <c r="T138" s="324"/>
    </row>
    <row r="139" spans="1:22">
      <c r="A139" s="321" t="s">
        <v>508</v>
      </c>
      <c r="B139" s="322"/>
      <c r="C139" s="322"/>
      <c r="D139" s="322"/>
      <c r="E139" s="322"/>
      <c r="F139" s="322"/>
      <c r="G139" s="321"/>
      <c r="I139" s="323" t="s">
        <v>86</v>
      </c>
      <c r="J139" s="323"/>
      <c r="K139" s="323"/>
      <c r="L139" s="323"/>
      <c r="M139" s="323"/>
      <c r="N139" s="323"/>
      <c r="O139" s="357"/>
      <c r="T139" s="324"/>
    </row>
    <row r="140" spans="1:22">
      <c r="A140" s="321" t="s">
        <v>377</v>
      </c>
      <c r="B140" s="331"/>
      <c r="C140" s="332"/>
      <c r="D140" s="332"/>
      <c r="E140" s="332"/>
      <c r="F140" s="322"/>
      <c r="G140" s="321"/>
      <c r="I140" s="333" t="s">
        <v>353</v>
      </c>
      <c r="J140" s="333"/>
      <c r="K140" s="333"/>
      <c r="L140" s="333"/>
      <c r="M140" s="333"/>
      <c r="N140" s="333"/>
      <c r="O140" s="357"/>
      <c r="T140" s="324"/>
    </row>
    <row r="141" spans="1:22">
      <c r="A141" s="321" t="s">
        <v>7</v>
      </c>
      <c r="B141" s="322"/>
      <c r="C141" s="322"/>
      <c r="D141" s="322"/>
      <c r="E141" s="322"/>
      <c r="F141" s="322"/>
      <c r="G141" s="321"/>
      <c r="I141" s="337" t="s">
        <v>88</v>
      </c>
      <c r="J141" s="337"/>
      <c r="K141" s="337"/>
      <c r="L141" s="337"/>
      <c r="M141" s="337"/>
      <c r="N141" s="337"/>
      <c r="O141" s="357"/>
      <c r="T141" s="324"/>
    </row>
    <row r="142" spans="1:22">
      <c r="A142" s="338" t="s">
        <v>9</v>
      </c>
      <c r="B142" s="331"/>
      <c r="C142" s="322"/>
      <c r="D142" s="322"/>
      <c r="E142" s="322"/>
      <c r="F142" s="322"/>
      <c r="G142" s="321"/>
      <c r="I142" s="337" t="s">
        <v>378</v>
      </c>
      <c r="J142" s="337"/>
      <c r="K142" s="337"/>
      <c r="L142" s="337"/>
      <c r="M142" s="337"/>
      <c r="N142" s="337"/>
      <c r="O142" s="357"/>
      <c r="T142" s="324"/>
    </row>
    <row r="143" spans="1:22">
      <c r="A143" s="626" t="s">
        <v>10</v>
      </c>
      <c r="B143" s="626"/>
      <c r="C143" s="626"/>
      <c r="D143" s="626"/>
      <c r="E143" s="626"/>
      <c r="F143" s="626"/>
      <c r="G143" s="626"/>
      <c r="H143" s="626"/>
      <c r="I143" s="626"/>
      <c r="J143" s="436"/>
      <c r="K143" s="436"/>
      <c r="L143" s="436"/>
      <c r="M143" s="436"/>
      <c r="N143" s="436"/>
      <c r="O143" s="357"/>
      <c r="T143" s="324"/>
    </row>
    <row r="144" spans="1:22">
      <c r="A144" s="626"/>
      <c r="B144" s="626"/>
      <c r="C144" s="626"/>
      <c r="D144" s="626"/>
      <c r="E144" s="626"/>
      <c r="F144" s="626"/>
      <c r="G144" s="626"/>
      <c r="H144" s="626"/>
      <c r="I144" s="626"/>
      <c r="J144" s="436"/>
      <c r="K144" s="436"/>
      <c r="L144" s="436"/>
      <c r="M144" s="436"/>
      <c r="N144" s="436"/>
      <c r="O144" s="357"/>
      <c r="T144" s="324"/>
    </row>
    <row r="145" spans="1:20" ht="12.75" thickBot="1">
      <c r="A145" s="392"/>
      <c r="B145" s="393"/>
      <c r="C145" s="393"/>
      <c r="D145" s="393"/>
      <c r="E145" s="393"/>
      <c r="F145" s="393"/>
      <c r="G145" s="394"/>
      <c r="H145" s="394"/>
      <c r="I145" s="394"/>
      <c r="J145" s="637"/>
      <c r="K145" s="637"/>
      <c r="L145" s="637"/>
      <c r="M145" s="637"/>
      <c r="N145" s="637"/>
      <c r="O145" s="357"/>
      <c r="T145" s="324"/>
    </row>
    <row r="146" spans="1:20">
      <c r="A146" s="395" t="s">
        <v>11</v>
      </c>
      <c r="B146" s="396"/>
      <c r="C146" s="322"/>
      <c r="D146" s="322"/>
      <c r="E146" s="322"/>
      <c r="F146" s="322"/>
      <c r="G146" s="321"/>
      <c r="H146" s="321"/>
      <c r="I146" s="397"/>
      <c r="J146" s="397"/>
      <c r="K146" s="397"/>
      <c r="L146" s="397"/>
      <c r="M146" s="397"/>
      <c r="N146" s="397"/>
      <c r="O146" s="357"/>
      <c r="T146" s="324"/>
    </row>
    <row r="147" spans="1:20" ht="14.25">
      <c r="A147" s="345" t="s">
        <v>12</v>
      </c>
      <c r="B147" s="346" t="s">
        <v>13</v>
      </c>
      <c r="C147" s="346"/>
      <c r="D147" s="346"/>
      <c r="E147" s="346"/>
      <c r="F147" s="346"/>
      <c r="G147" s="347"/>
      <c r="H147" s="345" t="s">
        <v>14</v>
      </c>
      <c r="I147" s="345" t="s">
        <v>15</v>
      </c>
      <c r="J147" s="345"/>
      <c r="K147" s="345"/>
      <c r="L147" s="345"/>
      <c r="M147" s="345"/>
      <c r="N147" s="345"/>
      <c r="O147" s="357"/>
      <c r="T147" s="324"/>
    </row>
    <row r="148" spans="1:20">
      <c r="A148" s="348">
        <v>1</v>
      </c>
      <c r="B148" s="353" t="s">
        <v>453</v>
      </c>
      <c r="C148" s="415" t="s">
        <v>454</v>
      </c>
      <c r="D148" s="352"/>
      <c r="E148" s="352"/>
      <c r="G148" s="387"/>
      <c r="H148" s="402"/>
      <c r="I148" s="402"/>
      <c r="J148" s="402"/>
      <c r="K148" s="402"/>
      <c r="L148" s="402"/>
      <c r="M148" s="402"/>
      <c r="N148" s="402"/>
      <c r="T148" s="324"/>
    </row>
    <row r="149" spans="1:20">
      <c r="A149" s="348">
        <v>2</v>
      </c>
      <c r="B149" s="353"/>
      <c r="C149" s="383" t="s">
        <v>64</v>
      </c>
      <c r="D149" s="410" t="s">
        <v>455</v>
      </c>
      <c r="E149" s="410"/>
      <c r="F149" s="410"/>
      <c r="G149" s="357"/>
      <c r="H149" s="402">
        <v>1183</v>
      </c>
      <c r="I149" s="402">
        <v>1192</v>
      </c>
      <c r="J149" s="402"/>
      <c r="K149" s="402"/>
      <c r="L149" s="402"/>
      <c r="M149" s="402"/>
      <c r="N149" s="402"/>
      <c r="P149" s="324">
        <v>1182.54</v>
      </c>
      <c r="Q149" s="324">
        <v>1192.44</v>
      </c>
      <c r="R149" s="423">
        <v>2374.98</v>
      </c>
      <c r="S149" s="423" t="s">
        <v>554</v>
      </c>
      <c r="T149" s="324"/>
    </row>
    <row r="150" spans="1:20">
      <c r="A150" s="348">
        <v>3</v>
      </c>
      <c r="B150" s="353"/>
      <c r="C150" s="383" t="s">
        <v>68</v>
      </c>
      <c r="D150" s="420" t="s">
        <v>456</v>
      </c>
      <c r="E150" s="352"/>
      <c r="G150" s="357"/>
      <c r="H150" s="402">
        <v>807</v>
      </c>
      <c r="I150" s="402">
        <v>350</v>
      </c>
      <c r="J150" s="402"/>
      <c r="K150" s="402"/>
      <c r="L150" s="402"/>
      <c r="M150" s="402"/>
      <c r="N150" s="402"/>
      <c r="O150" s="324">
        <v>1157.3800000000001</v>
      </c>
      <c r="P150" s="324">
        <v>807</v>
      </c>
      <c r="Q150" s="324">
        <v>350</v>
      </c>
      <c r="R150" s="423">
        <v>1157</v>
      </c>
      <c r="S150" s="423" t="s">
        <v>459</v>
      </c>
      <c r="T150" s="423"/>
    </row>
    <row r="151" spans="1:20">
      <c r="A151" s="348">
        <v>4</v>
      </c>
      <c r="B151" s="353"/>
      <c r="C151" s="383"/>
      <c r="D151" s="420"/>
      <c r="E151" s="352"/>
      <c r="G151" s="357"/>
      <c r="H151" s="402">
        <v>0</v>
      </c>
      <c r="I151" s="402">
        <v>0</v>
      </c>
      <c r="J151" s="402"/>
      <c r="K151" s="402"/>
      <c r="L151" s="402"/>
      <c r="M151" s="402"/>
      <c r="N151" s="402"/>
      <c r="R151" s="423">
        <v>0</v>
      </c>
      <c r="S151" s="423"/>
      <c r="T151" s="423"/>
    </row>
    <row r="152" spans="1:20">
      <c r="A152" s="348">
        <v>5</v>
      </c>
      <c r="B152" s="353"/>
      <c r="F152" s="128" t="s">
        <v>458</v>
      </c>
      <c r="H152" s="491">
        <v>1990</v>
      </c>
      <c r="I152" s="491">
        <v>1542</v>
      </c>
      <c r="J152" s="398"/>
      <c r="K152" s="398"/>
      <c r="L152" s="398"/>
      <c r="M152" s="398"/>
      <c r="N152" s="398"/>
      <c r="R152" s="423"/>
      <c r="S152" s="386"/>
      <c r="T152" s="423"/>
    </row>
    <row r="153" spans="1:20">
      <c r="A153" s="348">
        <v>6</v>
      </c>
      <c r="B153" s="353"/>
      <c r="H153" s="402"/>
      <c r="I153" s="402"/>
      <c r="J153" s="402"/>
      <c r="K153" s="402"/>
      <c r="L153" s="402"/>
      <c r="M153" s="402"/>
      <c r="N153" s="402"/>
      <c r="R153" s="423"/>
      <c r="S153" s="423"/>
      <c r="T153" s="423"/>
    </row>
    <row r="154" spans="1:20">
      <c r="A154" s="348">
        <v>7</v>
      </c>
      <c r="B154" s="353" t="s">
        <v>460</v>
      </c>
      <c r="C154" s="415" t="s">
        <v>461</v>
      </c>
      <c r="D154" s="352"/>
      <c r="E154" s="352"/>
      <c r="G154" s="387"/>
      <c r="H154" s="402"/>
      <c r="I154" s="402"/>
      <c r="J154" s="402"/>
      <c r="K154" s="402"/>
      <c r="L154" s="402"/>
      <c r="M154" s="402"/>
      <c r="N154" s="402"/>
      <c r="T154" s="324"/>
    </row>
    <row r="155" spans="1:20">
      <c r="A155" s="348">
        <v>8</v>
      </c>
      <c r="B155" s="353"/>
      <c r="C155" s="383" t="s">
        <v>64</v>
      </c>
      <c r="D155" s="420" t="s">
        <v>555</v>
      </c>
      <c r="E155" s="413"/>
      <c r="F155" s="236"/>
      <c r="G155" s="411"/>
      <c r="H155" s="427">
        <v>92</v>
      </c>
      <c r="I155" s="427">
        <v>40</v>
      </c>
      <c r="J155" s="398"/>
      <c r="K155" s="398"/>
      <c r="L155" s="398"/>
      <c r="M155" s="398"/>
      <c r="N155" s="398"/>
      <c r="O155" s="422">
        <v>131.33999999999997</v>
      </c>
      <c r="P155" s="324">
        <v>92</v>
      </c>
      <c r="Q155" s="324">
        <v>40</v>
      </c>
      <c r="R155" s="423"/>
      <c r="S155" s="324" t="s">
        <v>464</v>
      </c>
      <c r="T155" s="324"/>
    </row>
    <row r="156" spans="1:20">
      <c r="A156" s="348">
        <v>9</v>
      </c>
      <c r="B156" s="353"/>
      <c r="D156" s="420"/>
      <c r="E156" s="352"/>
      <c r="F156" s="128"/>
      <c r="N156" s="425"/>
      <c r="Q156" s="423"/>
    </row>
    <row r="157" spans="1:20">
      <c r="A157" s="348">
        <v>10</v>
      </c>
      <c r="B157" s="353" t="s">
        <v>465</v>
      </c>
      <c r="C157" s="186" t="s">
        <v>466</v>
      </c>
      <c r="D157" s="352"/>
      <c r="E157" s="352"/>
      <c r="H157" s="402"/>
      <c r="I157" s="402"/>
      <c r="J157" s="402"/>
      <c r="K157" s="402"/>
      <c r="L157" s="402"/>
      <c r="M157" s="402"/>
    </row>
    <row r="158" spans="1:20">
      <c r="A158" s="348">
        <v>11</v>
      </c>
      <c r="B158" s="353"/>
      <c r="C158" s="383" t="s">
        <v>64</v>
      </c>
      <c r="D158" s="48" t="s">
        <v>468</v>
      </c>
      <c r="E158" s="352"/>
      <c r="H158" s="402"/>
      <c r="I158" s="402"/>
      <c r="J158" s="402"/>
      <c r="K158" s="402"/>
      <c r="L158" s="402"/>
      <c r="M158" s="402"/>
    </row>
    <row r="159" spans="1:20">
      <c r="A159" s="348">
        <v>12</v>
      </c>
      <c r="B159" s="353"/>
      <c r="E159" s="186" t="s">
        <v>469</v>
      </c>
      <c r="H159" s="402">
        <v>894403.3743862249</v>
      </c>
      <c r="I159" s="402">
        <v>502478.59561377496</v>
      </c>
      <c r="J159" s="402"/>
      <c r="K159" s="402"/>
      <c r="L159" s="402"/>
      <c r="M159" s="402"/>
    </row>
    <row r="160" spans="1:20">
      <c r="A160" s="348">
        <v>13</v>
      </c>
      <c r="B160" s="353"/>
      <c r="C160" s="383" t="s">
        <v>68</v>
      </c>
      <c r="D160" s="48" t="s">
        <v>470</v>
      </c>
      <c r="E160" s="352"/>
      <c r="H160" s="402"/>
      <c r="I160" s="402"/>
      <c r="J160" s="402"/>
      <c r="K160" s="402"/>
      <c r="L160" s="402"/>
      <c r="M160" s="402"/>
    </row>
    <row r="161" spans="1:20">
      <c r="A161" s="348">
        <v>14</v>
      </c>
      <c r="B161" s="353"/>
      <c r="E161" s="186" t="s">
        <v>471</v>
      </c>
      <c r="H161" s="427">
        <v>8428.9700000000885</v>
      </c>
      <c r="I161" s="427">
        <v>6259.2300000000396</v>
      </c>
      <c r="J161" s="398"/>
      <c r="K161" s="398"/>
      <c r="L161" s="398"/>
      <c r="M161" s="398"/>
    </row>
    <row r="162" spans="1:20">
      <c r="A162" s="348">
        <v>15</v>
      </c>
      <c r="B162" s="353"/>
      <c r="F162" s="186" t="s">
        <v>472</v>
      </c>
      <c r="H162" s="402">
        <v>902832.34438622498</v>
      </c>
      <c r="I162" s="402">
        <v>508737.825613775</v>
      </c>
      <c r="J162" s="402"/>
      <c r="K162" s="402"/>
      <c r="L162" s="402"/>
      <c r="M162" s="402"/>
    </row>
    <row r="163" spans="1:20">
      <c r="A163" s="348">
        <v>16</v>
      </c>
      <c r="B163" s="353"/>
      <c r="F163" s="186" t="s">
        <v>473</v>
      </c>
      <c r="H163" s="428">
        <v>4.4999999999999998E-2</v>
      </c>
      <c r="I163" s="428">
        <v>4.4999999999999998E-2</v>
      </c>
      <c r="J163" s="521"/>
      <c r="K163" s="521"/>
      <c r="L163" s="521"/>
      <c r="M163" s="521"/>
    </row>
    <row r="164" spans="1:20">
      <c r="A164" s="348">
        <v>17</v>
      </c>
      <c r="B164" s="353"/>
      <c r="F164" s="128" t="s">
        <v>474</v>
      </c>
      <c r="H164" s="402">
        <v>40627</v>
      </c>
      <c r="I164" s="402">
        <v>22893</v>
      </c>
      <c r="J164" s="402"/>
      <c r="K164" s="402"/>
      <c r="L164" s="402"/>
      <c r="M164" s="402"/>
    </row>
    <row r="165" spans="1:20">
      <c r="A165" s="348">
        <v>18</v>
      </c>
      <c r="B165" s="353"/>
      <c r="H165" s="402"/>
      <c r="I165" s="402"/>
      <c r="J165" s="402"/>
      <c r="K165" s="402"/>
      <c r="L165" s="402"/>
      <c r="M165" s="402"/>
    </row>
    <row r="166" spans="1:20">
      <c r="A166" s="348">
        <v>19</v>
      </c>
      <c r="B166" s="353"/>
      <c r="C166" s="236"/>
      <c r="F166" s="429" t="s">
        <v>475</v>
      </c>
      <c r="H166" s="491">
        <v>-58067</v>
      </c>
      <c r="I166" s="491">
        <v>48041</v>
      </c>
      <c r="J166" s="398"/>
      <c r="K166" s="398"/>
      <c r="L166" s="398"/>
      <c r="M166" s="398"/>
    </row>
    <row r="167" spans="1:20">
      <c r="A167" s="348">
        <v>20</v>
      </c>
      <c r="B167" s="353"/>
      <c r="H167" s="398"/>
      <c r="I167" s="398"/>
      <c r="J167" s="398"/>
      <c r="K167" s="398"/>
      <c r="L167" s="398"/>
      <c r="M167" s="398"/>
    </row>
    <row r="168" spans="1:20">
      <c r="A168" s="348">
        <v>21</v>
      </c>
      <c r="B168" s="353"/>
      <c r="C168" s="352" t="s">
        <v>476</v>
      </c>
      <c r="H168" s="402"/>
      <c r="I168" s="402"/>
      <c r="J168" s="402"/>
      <c r="K168" s="402"/>
      <c r="L168" s="402"/>
      <c r="M168" s="402"/>
    </row>
    <row r="169" spans="1:20">
      <c r="A169" s="348">
        <v>22</v>
      </c>
      <c r="B169" s="353" t="s">
        <v>477</v>
      </c>
      <c r="C169" s="415" t="s">
        <v>441</v>
      </c>
      <c r="H169" s="402"/>
      <c r="I169" s="402"/>
      <c r="J169" s="402"/>
      <c r="K169" s="402"/>
      <c r="L169" s="402"/>
      <c r="M169" s="402"/>
    </row>
    <row r="170" spans="1:20">
      <c r="A170" s="348">
        <v>23</v>
      </c>
      <c r="B170" s="353"/>
      <c r="C170" s="643" t="s">
        <v>64</v>
      </c>
      <c r="D170" s="644" t="s">
        <v>556</v>
      </c>
      <c r="E170" s="644"/>
      <c r="F170" s="644"/>
      <c r="H170" s="402">
        <v>535.68574286266312</v>
      </c>
      <c r="I170" s="402">
        <v>232.45718313733684</v>
      </c>
      <c r="J170" s="635">
        <f>-(H170+I170)</f>
        <v>-768.14292599999999</v>
      </c>
      <c r="K170" s="402"/>
      <c r="L170" s="402"/>
      <c r="M170" s="402"/>
    </row>
    <row r="171" spans="1:20">
      <c r="A171" s="348">
        <v>24</v>
      </c>
      <c r="B171" s="353"/>
      <c r="C171" s="647" t="s">
        <v>68</v>
      </c>
      <c r="D171" s="644" t="s">
        <v>557</v>
      </c>
      <c r="E171" s="644"/>
      <c r="F171" s="644"/>
      <c r="H171" s="402">
        <v>407</v>
      </c>
      <c r="I171" s="402">
        <v>221</v>
      </c>
      <c r="J171" s="635">
        <f>-(H171+I171)</f>
        <v>-628</v>
      </c>
      <c r="K171" s="402"/>
      <c r="L171" s="402"/>
      <c r="M171" s="402"/>
    </row>
    <row r="172" spans="1:20">
      <c r="A172" s="348">
        <v>25</v>
      </c>
      <c r="B172" s="353"/>
      <c r="D172" s="373"/>
      <c r="E172" s="373"/>
      <c r="F172" s="373" t="s">
        <v>558</v>
      </c>
      <c r="H172" s="491">
        <v>942.68574286266312</v>
      </c>
      <c r="I172" s="491">
        <v>453.45718313733687</v>
      </c>
      <c r="J172" s="398"/>
      <c r="K172" s="398"/>
      <c r="L172" s="398"/>
      <c r="M172" s="398"/>
    </row>
    <row r="173" spans="1:20">
      <c r="A173" s="348">
        <v>26</v>
      </c>
      <c r="B173" s="353"/>
      <c r="D173" s="373"/>
      <c r="E173" s="373"/>
      <c r="F173" s="373"/>
      <c r="H173" s="402"/>
      <c r="I173" s="402"/>
      <c r="J173" s="402"/>
      <c r="K173" s="402"/>
      <c r="L173" s="402"/>
      <c r="M173" s="402"/>
    </row>
    <row r="174" spans="1:20" ht="12" customHeight="1">
      <c r="A174" s="348">
        <v>27</v>
      </c>
      <c r="B174" s="353" t="s">
        <v>481</v>
      </c>
      <c r="C174" s="19" t="s">
        <v>144</v>
      </c>
      <c r="D174" s="16"/>
      <c r="E174" s="22"/>
      <c r="F174" s="22"/>
      <c r="H174" s="357">
        <v>1535918</v>
      </c>
      <c r="I174" s="357">
        <v>23170</v>
      </c>
      <c r="J174" s="357"/>
      <c r="K174" s="357"/>
      <c r="L174" s="357"/>
      <c r="M174" s="357"/>
      <c r="N174" s="398"/>
      <c r="T174" s="324"/>
    </row>
    <row r="175" spans="1:20" ht="12" customHeight="1">
      <c r="A175" s="348">
        <v>28</v>
      </c>
      <c r="B175" s="356"/>
      <c r="C175" s="430" t="s">
        <v>145</v>
      </c>
      <c r="D175" s="283"/>
      <c r="E175" s="256"/>
      <c r="F175" s="256"/>
      <c r="H175" s="431">
        <v>17.102599999999999</v>
      </c>
      <c r="I175" s="431">
        <v>17.102599999999999</v>
      </c>
      <c r="J175" s="431"/>
      <c r="K175" s="431"/>
      <c r="L175" s="431"/>
      <c r="M175" s="431"/>
      <c r="N175" s="398"/>
      <c r="T175" s="324"/>
    </row>
    <row r="176" spans="1:20" ht="12" customHeight="1">
      <c r="A176" s="348">
        <v>29</v>
      </c>
      <c r="B176" s="356"/>
      <c r="C176" s="432" t="s">
        <v>484</v>
      </c>
      <c r="D176" s="283"/>
      <c r="E176" s="91"/>
      <c r="F176" s="91"/>
      <c r="H176" s="491">
        <v>26268.191186799995</v>
      </c>
      <c r="I176" s="491">
        <v>396.26724200000001</v>
      </c>
      <c r="J176" s="398"/>
      <c r="K176" s="398"/>
      <c r="L176" s="398"/>
      <c r="M176" s="398"/>
      <c r="N176" s="398"/>
      <c r="T176" s="324"/>
    </row>
    <row r="177" spans="1:20" ht="12" customHeight="1">
      <c r="A177" s="348">
        <v>30</v>
      </c>
      <c r="B177" s="356"/>
      <c r="C177" s="432"/>
      <c r="D177" s="283"/>
      <c r="E177" s="91"/>
      <c r="F177" s="91"/>
      <c r="I177" s="398"/>
      <c r="J177" s="398"/>
      <c r="K177" s="398"/>
      <c r="L177" s="398"/>
      <c r="M177" s="398"/>
      <c r="N177" s="398"/>
      <c r="T177" s="324"/>
    </row>
    <row r="178" spans="1:20">
      <c r="A178" s="348">
        <v>31</v>
      </c>
      <c r="B178" s="353" t="s">
        <v>483</v>
      </c>
      <c r="C178" s="186" t="s">
        <v>466</v>
      </c>
      <c r="D178" s="352"/>
      <c r="E178" s="352"/>
      <c r="H178" s="402"/>
      <c r="I178" s="402"/>
      <c r="J178" s="402"/>
      <c r="K178" s="402"/>
      <c r="L178" s="402"/>
      <c r="M178" s="402"/>
    </row>
    <row r="179" spans="1:20">
      <c r="A179" s="348">
        <v>32</v>
      </c>
      <c r="B179" s="356"/>
      <c r="C179" s="383" t="s">
        <v>64</v>
      </c>
      <c r="D179" s="48" t="s">
        <v>478</v>
      </c>
      <c r="E179" s="352"/>
      <c r="H179" s="402"/>
      <c r="I179" s="402"/>
      <c r="J179" s="402"/>
      <c r="K179" s="402"/>
      <c r="L179" s="402"/>
      <c r="M179" s="402"/>
    </row>
    <row r="180" spans="1:20">
      <c r="A180" s="348">
        <v>33</v>
      </c>
      <c r="B180" s="356"/>
      <c r="D180" s="236"/>
      <c r="E180" s="236" t="s">
        <v>479</v>
      </c>
      <c r="F180" s="236"/>
      <c r="H180" s="402">
        <v>329884.65561377502</v>
      </c>
      <c r="I180" s="402">
        <v>152640.36707152723</v>
      </c>
      <c r="J180" s="402"/>
      <c r="K180" s="402"/>
      <c r="L180" s="402"/>
      <c r="M180" s="402"/>
    </row>
    <row r="181" spans="1:20">
      <c r="A181" s="348">
        <v>34</v>
      </c>
      <c r="B181" s="356"/>
      <c r="E181" s="186" t="s">
        <v>473</v>
      </c>
      <c r="H181" s="428">
        <v>4.4999999999999998E-2</v>
      </c>
      <c r="I181" s="428">
        <v>4.4999999999999998E-2</v>
      </c>
      <c r="J181" s="521"/>
      <c r="K181" s="521"/>
      <c r="L181" s="521"/>
      <c r="M181" s="521"/>
    </row>
    <row r="182" spans="1:20">
      <c r="A182" s="348">
        <v>35</v>
      </c>
      <c r="B182" s="356"/>
      <c r="F182" s="186" t="s">
        <v>480</v>
      </c>
      <c r="H182" s="491">
        <v>14845</v>
      </c>
      <c r="I182" s="491">
        <v>6869</v>
      </c>
      <c r="J182" s="398"/>
      <c r="K182" s="398"/>
      <c r="L182" s="398"/>
      <c r="M182" s="398"/>
    </row>
    <row r="183" spans="1:20">
      <c r="A183" s="348">
        <v>36</v>
      </c>
      <c r="B183" s="356"/>
      <c r="F183" s="322"/>
      <c r="H183" s="398"/>
      <c r="I183" s="398"/>
      <c r="J183" s="398"/>
      <c r="K183" s="398"/>
      <c r="L183" s="398"/>
      <c r="M183" s="398"/>
    </row>
    <row r="184" spans="1:20">
      <c r="A184" s="348">
        <v>37</v>
      </c>
      <c r="B184" s="356"/>
      <c r="E184" s="373"/>
      <c r="F184" s="429" t="s">
        <v>485</v>
      </c>
      <c r="H184" s="427">
        <v>42055.876929662656</v>
      </c>
      <c r="I184" s="427">
        <v>7718.7244251373368</v>
      </c>
      <c r="J184" s="398"/>
      <c r="K184" s="398"/>
      <c r="L184" s="398"/>
      <c r="M184" s="398"/>
    </row>
    <row r="185" spans="1:20">
      <c r="A185" s="348">
        <v>38</v>
      </c>
      <c r="B185" s="356"/>
      <c r="E185" s="373"/>
      <c r="F185" s="373"/>
      <c r="H185" s="402"/>
      <c r="I185" s="402"/>
      <c r="J185" s="402"/>
      <c r="K185" s="402"/>
      <c r="L185" s="402"/>
      <c r="M185" s="402"/>
    </row>
    <row r="186" spans="1:20" ht="12.75" thickBot="1">
      <c r="A186" s="348">
        <v>39</v>
      </c>
      <c r="B186" s="332"/>
      <c r="C186" s="321"/>
      <c r="D186" s="322"/>
      <c r="E186" s="322"/>
      <c r="F186" s="368" t="s">
        <v>486</v>
      </c>
      <c r="G186" s="321"/>
      <c r="H186" s="433">
        <v>-16011.123070337344</v>
      </c>
      <c r="I186" s="433">
        <v>55759.724425137334</v>
      </c>
      <c r="J186" s="499"/>
      <c r="K186" s="499"/>
      <c r="L186" s="499"/>
      <c r="M186" s="499"/>
    </row>
    <row r="187" spans="1:20" ht="12.75" thickTop="1">
      <c r="A187" s="348">
        <v>40</v>
      </c>
      <c r="B187" s="332" t="s">
        <v>80</v>
      </c>
      <c r="C187" s="350" t="s">
        <v>81</v>
      </c>
      <c r="D187" s="350"/>
      <c r="E187" s="350"/>
      <c r="F187" s="322"/>
      <c r="H187" s="357"/>
      <c r="I187" s="357"/>
      <c r="J187" s="357"/>
      <c r="K187" s="357"/>
      <c r="L187" s="357"/>
      <c r="M187" s="357"/>
    </row>
    <row r="188" spans="1:20">
      <c r="A188" s="348">
        <v>41</v>
      </c>
      <c r="B188" s="353" t="s">
        <v>487</v>
      </c>
      <c r="C188" s="186" t="s">
        <v>488</v>
      </c>
      <c r="D188" s="236"/>
      <c r="E188" s="353"/>
      <c r="F188" s="236"/>
      <c r="H188" s="357">
        <v>-360</v>
      </c>
      <c r="I188" s="357">
        <v>-156</v>
      </c>
      <c r="J188" s="357"/>
      <c r="K188" s="357"/>
      <c r="L188" s="357"/>
      <c r="M188" s="357"/>
      <c r="N188" s="236"/>
      <c r="O188" s="236"/>
      <c r="P188" s="236"/>
      <c r="Q188" s="236"/>
      <c r="R188" s="236"/>
      <c r="S188" s="236"/>
    </row>
    <row r="189" spans="1:20">
      <c r="A189" s="348">
        <v>42</v>
      </c>
      <c r="B189" s="466"/>
      <c r="D189" s="236"/>
      <c r="E189" s="352"/>
      <c r="F189" s="236"/>
      <c r="H189" s="357"/>
      <c r="I189" s="357"/>
      <c r="J189" s="357"/>
      <c r="K189" s="357"/>
      <c r="L189" s="357"/>
      <c r="M189" s="357"/>
      <c r="N189" s="236"/>
      <c r="O189" s="236"/>
      <c r="P189" s="236"/>
      <c r="Q189" s="236"/>
      <c r="R189" s="236"/>
      <c r="S189" s="236"/>
    </row>
    <row r="190" spans="1:20" ht="11.25" customHeight="1">
      <c r="A190" s="348">
        <v>43</v>
      </c>
      <c r="B190" s="353" t="s">
        <v>383</v>
      </c>
      <c r="C190" s="186" t="s">
        <v>489</v>
      </c>
      <c r="D190" s="236"/>
      <c r="E190" s="352"/>
      <c r="F190" s="236"/>
      <c r="H190" s="357">
        <v>125804</v>
      </c>
      <c r="I190" s="357">
        <v>36308</v>
      </c>
      <c r="J190" s="357"/>
      <c r="K190" s="357"/>
      <c r="L190" s="357"/>
      <c r="M190" s="357"/>
      <c r="N190" s="236"/>
      <c r="O190" s="236"/>
      <c r="P190" s="236"/>
      <c r="Q190" s="236"/>
      <c r="R190" s="236"/>
      <c r="S190" s="236"/>
    </row>
    <row r="191" spans="1:20">
      <c r="A191" s="348">
        <v>44</v>
      </c>
      <c r="B191" s="434"/>
      <c r="C191" s="352"/>
      <c r="D191" s="352"/>
      <c r="E191" s="352"/>
      <c r="F191" s="358"/>
      <c r="H191" s="376"/>
      <c r="I191" s="376"/>
      <c r="J191" s="376"/>
      <c r="K191" s="376"/>
      <c r="L191" s="376"/>
      <c r="M191" s="376"/>
      <c r="N191" s="236"/>
      <c r="O191" s="236"/>
      <c r="P191" s="236"/>
      <c r="Q191" s="236"/>
      <c r="R191" s="236"/>
      <c r="S191" s="236"/>
    </row>
    <row r="192" spans="1:20" ht="12.75" thickBot="1">
      <c r="A192" s="348">
        <v>45</v>
      </c>
      <c r="B192" s="434"/>
      <c r="C192" s="352"/>
      <c r="D192" s="352"/>
      <c r="E192" s="352"/>
      <c r="F192" s="322" t="s">
        <v>490</v>
      </c>
      <c r="H192" s="467">
        <v>125444</v>
      </c>
      <c r="I192" s="467">
        <v>36152</v>
      </c>
      <c r="J192" s="391"/>
      <c r="K192" s="391"/>
      <c r="L192" s="391"/>
      <c r="M192" s="391"/>
      <c r="N192" s="236"/>
      <c r="O192" s="236"/>
      <c r="P192" s="236"/>
      <c r="Q192" s="236"/>
      <c r="R192" s="236"/>
      <c r="S192" s="236"/>
    </row>
    <row r="193" spans="1:19" ht="12.75" thickTop="1">
      <c r="A193" s="348"/>
      <c r="B193" s="434"/>
      <c r="C193" s="352"/>
      <c r="D193" s="352"/>
      <c r="E193" s="352"/>
      <c r="F193" s="322"/>
      <c r="H193" s="391"/>
      <c r="I193" s="391"/>
      <c r="J193" s="391"/>
      <c r="K193" s="391"/>
      <c r="L193" s="391"/>
      <c r="M193" s="391"/>
      <c r="N193" s="236"/>
      <c r="O193" s="236"/>
      <c r="P193" s="236"/>
      <c r="Q193" s="236"/>
      <c r="R193" s="236"/>
      <c r="S193" s="236"/>
    </row>
    <row r="194" spans="1:19">
      <c r="A194" s="348"/>
      <c r="B194" s="434"/>
      <c r="C194" s="352"/>
      <c r="D194" s="352"/>
      <c r="E194" s="352"/>
      <c r="F194" s="322"/>
      <c r="H194" s="391"/>
      <c r="I194" s="391"/>
      <c r="J194" s="391"/>
      <c r="K194" s="391"/>
      <c r="L194" s="391"/>
      <c r="M194" s="391"/>
      <c r="N194" s="236"/>
      <c r="O194" s="236"/>
      <c r="P194" s="236"/>
      <c r="Q194" s="236"/>
      <c r="R194" s="236"/>
      <c r="S194" s="236"/>
    </row>
    <row r="195" spans="1:19">
      <c r="A195" s="348"/>
      <c r="B195" s="434"/>
      <c r="C195" s="352"/>
      <c r="D195" s="352"/>
      <c r="E195" s="352"/>
      <c r="F195" s="322"/>
      <c r="H195" s="391"/>
      <c r="I195" s="391"/>
      <c r="J195" s="391"/>
      <c r="K195" s="391"/>
      <c r="L195" s="391"/>
      <c r="M195" s="391"/>
      <c r="N195" s="236"/>
      <c r="O195" s="236"/>
      <c r="P195" s="236"/>
      <c r="Q195" s="236"/>
      <c r="R195" s="236"/>
      <c r="S195" s="236"/>
    </row>
    <row r="196" spans="1:19">
      <c r="A196" s="348"/>
      <c r="B196" s="434"/>
      <c r="C196" s="352"/>
      <c r="D196" s="352"/>
      <c r="E196" s="352"/>
      <c r="F196" s="322"/>
      <c r="H196" s="391"/>
      <c r="I196" s="391"/>
      <c r="J196" s="391"/>
      <c r="K196" s="391"/>
      <c r="L196" s="391"/>
      <c r="M196" s="391"/>
      <c r="N196" s="236"/>
      <c r="O196" s="236"/>
      <c r="P196" s="236"/>
      <c r="Q196" s="236"/>
      <c r="R196" s="236"/>
      <c r="S196" s="236"/>
    </row>
    <row r="197" spans="1:19">
      <c r="A197" s="348"/>
      <c r="B197" s="434"/>
      <c r="C197" s="352"/>
      <c r="D197" s="352"/>
      <c r="E197" s="352"/>
      <c r="F197" s="322"/>
      <c r="H197" s="391"/>
      <c r="I197" s="391"/>
      <c r="J197" s="391"/>
      <c r="K197" s="391"/>
      <c r="L197" s="391"/>
      <c r="M197" s="391"/>
      <c r="N197" s="236"/>
      <c r="O197" s="236"/>
      <c r="P197" s="236"/>
      <c r="Q197" s="236"/>
      <c r="R197" s="236"/>
      <c r="S197" s="236"/>
    </row>
    <row r="198" spans="1:19">
      <c r="A198" s="348"/>
      <c r="B198" s="434"/>
      <c r="C198" s="352"/>
      <c r="D198" s="352"/>
      <c r="E198" s="352"/>
      <c r="F198" s="322"/>
      <c r="H198" s="391"/>
      <c r="I198" s="391"/>
      <c r="J198" s="391"/>
      <c r="K198" s="391"/>
      <c r="L198" s="391"/>
      <c r="M198" s="391"/>
      <c r="N198" s="236"/>
      <c r="O198" s="236"/>
      <c r="P198" s="236"/>
      <c r="Q198" s="236"/>
      <c r="R198" s="236"/>
      <c r="S198" s="236"/>
    </row>
    <row r="199" spans="1:19">
      <c r="A199" s="348"/>
      <c r="B199" s="434"/>
      <c r="C199" s="352"/>
      <c r="D199" s="352"/>
      <c r="E199" s="352"/>
      <c r="F199" s="322"/>
      <c r="H199" s="391"/>
      <c r="I199" s="391"/>
      <c r="J199" s="391"/>
      <c r="K199" s="391"/>
      <c r="L199" s="391"/>
      <c r="M199" s="391"/>
      <c r="N199" s="236"/>
      <c r="O199" s="236"/>
      <c r="P199" s="236"/>
      <c r="Q199" s="236"/>
      <c r="R199" s="236"/>
      <c r="S199" s="236"/>
    </row>
    <row r="200" spans="1:19">
      <c r="A200" s="321" t="s">
        <v>0</v>
      </c>
      <c r="B200" s="322"/>
      <c r="C200" s="322"/>
      <c r="D200" s="322"/>
      <c r="E200" s="322"/>
      <c r="F200" s="322"/>
      <c r="G200" s="321"/>
      <c r="I200" s="323" t="s">
        <v>1</v>
      </c>
      <c r="J200" s="323"/>
      <c r="K200" s="323"/>
      <c r="L200" s="323"/>
      <c r="M200" s="323"/>
      <c r="S200" s="435"/>
    </row>
    <row r="201" spans="1:19">
      <c r="A201" s="321" t="s">
        <v>508</v>
      </c>
      <c r="B201" s="322"/>
      <c r="C201" s="322"/>
      <c r="D201" s="322"/>
      <c r="E201" s="322"/>
      <c r="F201" s="322"/>
      <c r="G201" s="321"/>
      <c r="I201" s="323" t="s">
        <v>491</v>
      </c>
      <c r="J201" s="323"/>
      <c r="K201" s="323"/>
      <c r="L201" s="323"/>
      <c r="M201" s="323"/>
      <c r="S201" s="435"/>
    </row>
    <row r="202" spans="1:19">
      <c r="A202" s="321" t="s">
        <v>377</v>
      </c>
      <c r="B202" s="331"/>
      <c r="C202" s="332"/>
      <c r="D202" s="332"/>
      <c r="E202" s="332"/>
      <c r="F202" s="322"/>
      <c r="G202" s="321"/>
      <c r="I202" s="333" t="s">
        <v>5</v>
      </c>
      <c r="J202" s="333"/>
      <c r="K202" s="333"/>
      <c r="L202" s="333"/>
      <c r="M202" s="333"/>
      <c r="S202" s="435"/>
    </row>
    <row r="203" spans="1:19">
      <c r="A203" s="321" t="s">
        <v>492</v>
      </c>
      <c r="B203" s="322"/>
      <c r="C203" s="322"/>
      <c r="D203" s="322"/>
      <c r="E203" s="322"/>
      <c r="F203" s="322"/>
      <c r="G203" s="321"/>
      <c r="I203" s="337" t="s">
        <v>88</v>
      </c>
      <c r="J203" s="337"/>
      <c r="K203" s="337"/>
      <c r="L203" s="337"/>
      <c r="M203" s="337"/>
      <c r="S203" s="435"/>
    </row>
    <row r="204" spans="1:19">
      <c r="A204" s="338" t="s">
        <v>9</v>
      </c>
      <c r="B204" s="331"/>
      <c r="C204" s="322"/>
      <c r="D204" s="322"/>
      <c r="E204" s="322"/>
      <c r="F204" s="322"/>
      <c r="G204" s="321"/>
      <c r="I204" s="337" t="s">
        <v>378</v>
      </c>
      <c r="J204" s="337"/>
      <c r="K204" s="337"/>
      <c r="L204" s="337"/>
      <c r="M204" s="337"/>
      <c r="S204" s="435"/>
    </row>
    <row r="205" spans="1:19">
      <c r="A205" s="321"/>
      <c r="B205" s="322"/>
      <c r="C205" s="322"/>
      <c r="D205" s="322"/>
      <c r="E205" s="322"/>
      <c r="F205" s="322"/>
      <c r="G205" s="321"/>
      <c r="H205" s="321"/>
      <c r="I205" s="321"/>
      <c r="J205" s="321"/>
      <c r="K205" s="321"/>
      <c r="L205" s="321"/>
      <c r="M205" s="321"/>
      <c r="S205" s="435"/>
    </row>
    <row r="206" spans="1:19">
      <c r="A206" s="626" t="s">
        <v>10</v>
      </c>
      <c r="B206" s="626"/>
      <c r="C206" s="626"/>
      <c r="D206" s="626"/>
      <c r="E206" s="626"/>
      <c r="F206" s="626"/>
      <c r="G206" s="626"/>
      <c r="H206" s="626"/>
      <c r="I206" s="626"/>
      <c r="J206" s="436"/>
      <c r="K206" s="436"/>
      <c r="L206" s="436"/>
      <c r="M206" s="436"/>
      <c r="S206" s="435"/>
    </row>
    <row r="207" spans="1:19">
      <c r="A207" s="626"/>
      <c r="B207" s="626"/>
      <c r="C207" s="626"/>
      <c r="D207" s="626"/>
      <c r="E207" s="626"/>
      <c r="F207" s="626"/>
      <c r="G207" s="626"/>
      <c r="H207" s="626"/>
      <c r="I207" s="626"/>
      <c r="J207" s="436"/>
      <c r="K207" s="436"/>
      <c r="L207" s="436"/>
      <c r="M207" s="436"/>
      <c r="S207" s="435"/>
    </row>
    <row r="208" spans="1:19" ht="12.75" thickBot="1">
      <c r="A208" s="392"/>
      <c r="B208" s="393"/>
      <c r="C208" s="393"/>
      <c r="D208" s="393"/>
      <c r="E208" s="393"/>
      <c r="F208" s="393"/>
      <c r="G208" s="394"/>
      <c r="H208" s="394"/>
      <c r="I208" s="394"/>
      <c r="J208" s="637"/>
      <c r="K208" s="637"/>
      <c r="L208" s="637"/>
      <c r="M208" s="637"/>
      <c r="S208" s="435"/>
    </row>
    <row r="209" spans="1:19" ht="11.25" customHeight="1">
      <c r="A209" s="395" t="s">
        <v>11</v>
      </c>
      <c r="B209" s="396"/>
      <c r="C209" s="322"/>
      <c r="D209" s="322"/>
      <c r="E209" s="322"/>
      <c r="F209" s="322"/>
      <c r="G209" s="321"/>
      <c r="H209" s="321"/>
      <c r="I209" s="397"/>
      <c r="J209" s="397"/>
      <c r="K209" s="397"/>
      <c r="L209" s="397"/>
      <c r="M209" s="397"/>
      <c r="S209" s="435"/>
    </row>
    <row r="210" spans="1:19" ht="14.25">
      <c r="A210" s="345" t="s">
        <v>12</v>
      </c>
      <c r="B210" s="346" t="s">
        <v>13</v>
      </c>
      <c r="C210" s="346"/>
      <c r="D210" s="346"/>
      <c r="E210" s="346"/>
      <c r="F210" s="346"/>
      <c r="G210" s="347"/>
      <c r="H210" s="345" t="s">
        <v>14</v>
      </c>
      <c r="I210" s="347" t="s">
        <v>15</v>
      </c>
      <c r="J210" s="347"/>
      <c r="K210" s="347"/>
      <c r="L210" s="347"/>
      <c r="M210" s="347"/>
      <c r="S210" s="435"/>
    </row>
    <row r="211" spans="1:19" ht="11.25" customHeight="1">
      <c r="A211" s="437">
        <v>1</v>
      </c>
      <c r="B211" s="349" t="s">
        <v>16</v>
      </c>
      <c r="C211" s="350" t="s">
        <v>289</v>
      </c>
      <c r="D211" s="350"/>
      <c r="E211" s="350"/>
      <c r="F211" s="350"/>
      <c r="H211" s="351"/>
      <c r="I211" s="351"/>
      <c r="J211" s="351"/>
      <c r="K211" s="351"/>
      <c r="L211" s="351"/>
      <c r="M211" s="351"/>
      <c r="N211" s="435"/>
      <c r="S211" s="435"/>
    </row>
    <row r="212" spans="1:19" ht="11.25" customHeight="1">
      <c r="A212" s="437">
        <v>2</v>
      </c>
      <c r="C212" s="352" t="s">
        <v>379</v>
      </c>
      <c r="D212" s="352"/>
      <c r="E212" s="352"/>
      <c r="F212" s="352"/>
      <c r="H212" s="351"/>
      <c r="I212" s="351"/>
      <c r="J212" s="351"/>
      <c r="K212" s="351"/>
      <c r="L212" s="351"/>
      <c r="M212" s="351"/>
      <c r="N212" s="435"/>
      <c r="S212" s="435"/>
    </row>
    <row r="213" spans="1:19" ht="11.25" customHeight="1">
      <c r="A213" s="437">
        <v>3</v>
      </c>
      <c r="B213" s="353" t="s">
        <v>380</v>
      </c>
      <c r="C213" s="186" t="s">
        <v>509</v>
      </c>
      <c r="H213" s="351"/>
      <c r="I213" s="351"/>
      <c r="J213" s="351"/>
      <c r="K213" s="351"/>
      <c r="L213" s="351"/>
      <c r="M213" s="351"/>
      <c r="N213" s="435"/>
      <c r="S213" s="435"/>
    </row>
    <row r="214" spans="1:19" ht="11.25" customHeight="1">
      <c r="A214" s="437">
        <v>4</v>
      </c>
      <c r="C214" s="378"/>
      <c r="D214" s="186" t="s">
        <v>510</v>
      </c>
      <c r="F214" s="236"/>
      <c r="H214" s="351"/>
      <c r="I214" s="351"/>
      <c r="J214" s="351"/>
      <c r="K214" s="351"/>
      <c r="L214" s="351"/>
      <c r="M214" s="351"/>
      <c r="N214" s="435"/>
      <c r="S214" s="435"/>
    </row>
    <row r="215" spans="1:19" ht="11.25" customHeight="1">
      <c r="A215" s="437">
        <v>5</v>
      </c>
      <c r="E215" s="186" t="s">
        <v>559</v>
      </c>
      <c r="F215" s="236"/>
      <c r="H215" s="351">
        <v>910704.05999999994</v>
      </c>
      <c r="I215" s="351">
        <v>511441.75999999995</v>
      </c>
      <c r="J215" s="351"/>
      <c r="K215" s="351"/>
      <c r="L215" s="351"/>
      <c r="M215" s="351"/>
      <c r="N215" s="435"/>
      <c r="S215" s="435"/>
    </row>
    <row r="216" spans="1:19" ht="11.25" customHeight="1">
      <c r="A216" s="437">
        <v>6</v>
      </c>
      <c r="D216" s="353" t="s">
        <v>64</v>
      </c>
      <c r="E216" s="186" t="s">
        <v>204</v>
      </c>
      <c r="H216" s="351">
        <v>-14831</v>
      </c>
      <c r="I216" s="351">
        <v>-9175</v>
      </c>
      <c r="J216" s="351"/>
      <c r="K216" s="351"/>
      <c r="L216" s="351"/>
      <c r="M216" s="351"/>
      <c r="N216" s="435"/>
      <c r="S216" s="435"/>
    </row>
    <row r="217" spans="1:19" ht="11.25" customHeight="1">
      <c r="A217" s="437">
        <v>7</v>
      </c>
      <c r="C217" s="378"/>
      <c r="D217" s="353" t="s">
        <v>68</v>
      </c>
      <c r="E217" s="186" t="s">
        <v>201</v>
      </c>
      <c r="H217" s="351">
        <v>-1224.8499999999999</v>
      </c>
      <c r="I217" s="351">
        <v>0</v>
      </c>
      <c r="J217" s="351"/>
      <c r="K217" s="351"/>
      <c r="L217" s="351"/>
      <c r="M217" s="351"/>
      <c r="N217" s="435"/>
      <c r="S217" s="435"/>
    </row>
    <row r="218" spans="1:19" ht="11.25" customHeight="1">
      <c r="A218" s="437">
        <v>8</v>
      </c>
      <c r="C218" s="378"/>
      <c r="D218" s="383" t="s">
        <v>502</v>
      </c>
      <c r="E218" s="186" t="s">
        <v>382</v>
      </c>
      <c r="H218" s="351">
        <v>-211.83561377500186</v>
      </c>
      <c r="I218" s="351">
        <v>211.83561377500186</v>
      </c>
      <c r="J218" s="351"/>
      <c r="K218" s="351"/>
      <c r="L218" s="351"/>
      <c r="M218" s="351"/>
      <c r="N218" s="435"/>
      <c r="S218" s="435"/>
    </row>
    <row r="219" spans="1:19" ht="11.25" customHeight="1">
      <c r="A219" s="437">
        <v>9</v>
      </c>
      <c r="C219" s="378"/>
      <c r="D219" s="353" t="s">
        <v>511</v>
      </c>
      <c r="E219" s="186" t="s">
        <v>512</v>
      </c>
      <c r="H219" s="351">
        <v>-33</v>
      </c>
      <c r="I219" s="351"/>
      <c r="J219" s="351"/>
      <c r="K219" s="351"/>
      <c r="L219" s="351"/>
      <c r="M219" s="351"/>
      <c r="N219" s="435"/>
      <c r="S219" s="435"/>
    </row>
    <row r="220" spans="1:19">
      <c r="A220" s="348">
        <v>10</v>
      </c>
      <c r="C220" s="353"/>
      <c r="E220" s="186" t="s">
        <v>205</v>
      </c>
      <c r="F220" s="236"/>
      <c r="H220" s="478">
        <v>-16300.685613775002</v>
      </c>
      <c r="I220" s="478">
        <v>-8963.1643862249985</v>
      </c>
      <c r="J220" s="351"/>
      <c r="K220" s="351"/>
      <c r="L220" s="351"/>
      <c r="M220" s="351"/>
    </row>
    <row r="221" spans="1:19" ht="11.25" customHeight="1">
      <c r="A221" s="437">
        <v>10</v>
      </c>
      <c r="C221" s="378"/>
      <c r="F221" s="236"/>
      <c r="H221" s="351"/>
      <c r="I221" s="351"/>
      <c r="J221" s="351"/>
      <c r="K221" s="351"/>
      <c r="L221" s="351"/>
      <c r="M221" s="351"/>
      <c r="N221" s="435"/>
      <c r="S221" s="435"/>
    </row>
    <row r="222" spans="1:19" ht="11.25" customHeight="1">
      <c r="A222" s="437">
        <v>11</v>
      </c>
      <c r="C222" s="186" t="s">
        <v>96</v>
      </c>
      <c r="H222" s="235">
        <v>894403.3743862249</v>
      </c>
      <c r="I222" s="235">
        <v>502478.59561377496</v>
      </c>
      <c r="J222" s="351"/>
      <c r="K222" s="351"/>
      <c r="L222" s="351"/>
      <c r="M222" s="351"/>
      <c r="N222" s="435"/>
      <c r="S222" s="435"/>
    </row>
    <row r="223" spans="1:19" ht="11.25" customHeight="1">
      <c r="A223" s="437">
        <v>12</v>
      </c>
      <c r="H223" s="351"/>
      <c r="I223" s="351"/>
      <c r="J223" s="351"/>
      <c r="K223" s="351"/>
      <c r="L223" s="351"/>
      <c r="M223" s="351"/>
      <c r="N223" s="435"/>
      <c r="S223" s="435"/>
    </row>
    <row r="224" spans="1:19" ht="11.25" customHeight="1">
      <c r="A224" s="437">
        <v>13</v>
      </c>
      <c r="B224" s="353" t="s">
        <v>383</v>
      </c>
      <c r="C224" s="186" t="s">
        <v>384</v>
      </c>
      <c r="D224" s="358"/>
      <c r="E224" s="358"/>
      <c r="H224" s="357"/>
      <c r="I224" s="357"/>
      <c r="J224" s="357"/>
      <c r="K224" s="357"/>
      <c r="L224" s="357"/>
      <c r="M224" s="357"/>
      <c r="N224" s="435"/>
      <c r="S224" s="435"/>
    </row>
    <row r="225" spans="1:19" ht="11.25" customHeight="1">
      <c r="A225" s="437">
        <v>14</v>
      </c>
      <c r="C225" s="358"/>
      <c r="D225" s="186" t="s">
        <v>493</v>
      </c>
      <c r="E225" s="358"/>
      <c r="H225" s="357"/>
      <c r="I225" s="357"/>
      <c r="J225" s="357"/>
      <c r="K225" s="357"/>
      <c r="L225" s="357"/>
      <c r="M225" s="357"/>
      <c r="N225" s="435"/>
      <c r="S225" s="435"/>
    </row>
    <row r="226" spans="1:19" ht="11.25" customHeight="1">
      <c r="A226" s="437">
        <v>15</v>
      </c>
      <c r="C226" s="236"/>
      <c r="D226" s="236"/>
      <c r="E226" s="234" t="s">
        <v>560</v>
      </c>
      <c r="H226" s="351">
        <v>902477.984386225</v>
      </c>
      <c r="I226" s="351">
        <v>508198.95999999996</v>
      </c>
      <c r="J226" s="351"/>
      <c r="K226" s="351"/>
      <c r="L226" s="351"/>
      <c r="M226" s="351"/>
      <c r="N226" s="435"/>
      <c r="S226" s="435"/>
    </row>
    <row r="227" spans="1:19" ht="11.25" customHeight="1">
      <c r="A227" s="437">
        <v>16</v>
      </c>
      <c r="C227" s="236"/>
      <c r="D227" s="236"/>
      <c r="E227" s="234" t="s">
        <v>495</v>
      </c>
      <c r="H227" s="360">
        <v>894403.3743862249</v>
      </c>
      <c r="I227" s="360">
        <v>502478.59561377496</v>
      </c>
      <c r="J227" s="360"/>
      <c r="K227" s="360"/>
      <c r="L227" s="360"/>
      <c r="M227" s="360"/>
      <c r="N227" s="435"/>
      <c r="S227" s="435"/>
    </row>
    <row r="228" spans="1:19" ht="11.25" customHeight="1">
      <c r="A228" s="437">
        <v>17</v>
      </c>
      <c r="C228" s="234" t="s">
        <v>387</v>
      </c>
      <c r="D228" s="362"/>
      <c r="E228" s="362"/>
      <c r="H228" s="367">
        <v>8074.6100000001024</v>
      </c>
      <c r="I228" s="367">
        <v>5720.3643862250028</v>
      </c>
      <c r="J228" s="351"/>
      <c r="K228" s="351"/>
      <c r="L228" s="351"/>
      <c r="M228" s="351"/>
      <c r="S228" s="435"/>
    </row>
    <row r="229" spans="1:19" ht="11.25" customHeight="1">
      <c r="A229" s="437">
        <v>18</v>
      </c>
      <c r="H229" s="351"/>
      <c r="I229" s="351"/>
      <c r="J229" s="351"/>
      <c r="K229" s="351"/>
      <c r="L229" s="351"/>
      <c r="M229" s="351"/>
      <c r="S229" s="435"/>
    </row>
    <row r="230" spans="1:19" ht="11.25" customHeight="1">
      <c r="A230" s="437">
        <v>19</v>
      </c>
      <c r="C230" s="352" t="s">
        <v>388</v>
      </c>
      <c r="H230" s="351"/>
      <c r="I230" s="351"/>
      <c r="J230" s="351"/>
      <c r="K230" s="351"/>
      <c r="L230" s="351"/>
      <c r="M230" s="351"/>
      <c r="S230" s="435"/>
    </row>
    <row r="231" spans="1:19" ht="11.25" customHeight="1">
      <c r="A231" s="437">
        <v>20</v>
      </c>
      <c r="B231" s="353" t="s">
        <v>389</v>
      </c>
      <c r="C231" s="352" t="s">
        <v>390</v>
      </c>
      <c r="D231" s="364"/>
      <c r="E231" s="364"/>
      <c r="H231" s="365"/>
      <c r="I231" s="365"/>
      <c r="J231" s="365"/>
      <c r="K231" s="365"/>
      <c r="L231" s="365"/>
      <c r="M231" s="365"/>
      <c r="S231" s="435"/>
    </row>
    <row r="232" spans="1:19" ht="11.25" customHeight="1">
      <c r="A232" s="437">
        <v>21</v>
      </c>
      <c r="C232" s="234" t="s">
        <v>561</v>
      </c>
      <c r="D232" s="366"/>
      <c r="E232" s="366"/>
      <c r="H232" s="367">
        <v>56126.015613775002</v>
      </c>
      <c r="I232" s="367">
        <v>106060.54866838828</v>
      </c>
      <c r="J232" s="351"/>
      <c r="K232" s="351"/>
      <c r="L232" s="351"/>
      <c r="M232" s="351"/>
      <c r="S232" s="435"/>
    </row>
    <row r="233" spans="1:19" ht="11.25" customHeight="1">
      <c r="A233" s="437">
        <v>22</v>
      </c>
      <c r="H233" s="351"/>
      <c r="I233" s="351"/>
      <c r="J233" s="351"/>
      <c r="K233" s="351"/>
      <c r="L233" s="351"/>
      <c r="M233" s="351"/>
      <c r="S233" s="435"/>
    </row>
    <row r="234" spans="1:19" ht="11.25" customHeight="1" thickBot="1">
      <c r="A234" s="437">
        <v>23</v>
      </c>
      <c r="F234" s="368" t="s">
        <v>25</v>
      </c>
      <c r="H234" s="471">
        <v>47899.940000000104</v>
      </c>
      <c r="I234" s="471">
        <v>102817.74866838829</v>
      </c>
      <c r="J234" s="512"/>
      <c r="K234" s="512"/>
      <c r="L234" s="512"/>
      <c r="M234" s="512"/>
      <c r="S234" s="435"/>
    </row>
    <row r="235" spans="1:19" ht="11.25" customHeight="1" thickTop="1">
      <c r="A235" s="371">
        <v>24</v>
      </c>
      <c r="B235" s="356"/>
      <c r="H235" s="398"/>
      <c r="I235" s="398"/>
      <c r="J235" s="398"/>
      <c r="K235" s="398"/>
      <c r="L235" s="398"/>
      <c r="M235" s="398"/>
    </row>
    <row r="236" spans="1:19" ht="11.25" customHeight="1">
      <c r="A236" s="437">
        <v>25</v>
      </c>
      <c r="B236" s="332" t="s">
        <v>26</v>
      </c>
      <c r="C236" s="370" t="s">
        <v>392</v>
      </c>
      <c r="D236" s="370"/>
      <c r="E236" s="370"/>
      <c r="F236" s="322"/>
      <c r="H236" s="357"/>
      <c r="I236" s="357"/>
      <c r="J236" s="357"/>
      <c r="K236" s="357"/>
      <c r="L236" s="357"/>
      <c r="M236" s="357"/>
      <c r="S236" s="435"/>
    </row>
    <row r="237" spans="1:19" ht="11.25" customHeight="1">
      <c r="A237" s="437">
        <v>26</v>
      </c>
      <c r="B237" s="353" t="s">
        <v>380</v>
      </c>
      <c r="C237" s="623" t="s">
        <v>393</v>
      </c>
      <c r="D237" s="624"/>
      <c r="E237" s="624"/>
      <c r="F237" s="624"/>
      <c r="G237" s="371"/>
      <c r="H237" s="357"/>
      <c r="I237" s="357"/>
      <c r="J237" s="357"/>
      <c r="K237" s="357"/>
      <c r="L237" s="357"/>
      <c r="M237" s="357"/>
      <c r="S237" s="435"/>
    </row>
    <row r="238" spans="1:19" ht="11.25" customHeight="1">
      <c r="A238" s="437">
        <v>27</v>
      </c>
      <c r="B238" s="356"/>
      <c r="C238" s="624"/>
      <c r="D238" s="624"/>
      <c r="E238" s="624"/>
      <c r="F238" s="624"/>
      <c r="G238" s="372"/>
      <c r="H238" s="377">
        <v>-157113.93842856103</v>
      </c>
      <c r="I238" s="377">
        <v>157113.93842856103</v>
      </c>
      <c r="J238" s="376"/>
      <c r="K238" s="376"/>
      <c r="L238" s="376"/>
      <c r="M238" s="376"/>
      <c r="S238" s="435"/>
    </row>
    <row r="239" spans="1:19" ht="11.25" customHeight="1">
      <c r="A239" s="437">
        <v>28</v>
      </c>
      <c r="B239" s="356"/>
      <c r="C239" s="439"/>
      <c r="D239" s="373" t="s">
        <v>394</v>
      </c>
      <c r="E239" s="439"/>
      <c r="F239" s="324"/>
      <c r="G239" s="372"/>
      <c r="H239" s="357">
        <v>-157113.93842856103</v>
      </c>
      <c r="I239" s="357">
        <v>157113.93842856103</v>
      </c>
      <c r="J239" s="357"/>
      <c r="K239" s="357"/>
      <c r="L239" s="357"/>
      <c r="M239" s="357"/>
      <c r="S239" s="435"/>
    </row>
    <row r="240" spans="1:19" ht="11.25" customHeight="1">
      <c r="A240" s="437">
        <v>29</v>
      </c>
      <c r="B240" s="356"/>
      <c r="C240" s="128"/>
      <c r="D240" s="128"/>
      <c r="E240" s="128"/>
      <c r="G240" s="376"/>
      <c r="H240" s="376"/>
      <c r="I240" s="376"/>
      <c r="J240" s="376"/>
      <c r="K240" s="376"/>
      <c r="L240" s="376"/>
      <c r="M240" s="376"/>
    </row>
    <row r="241" spans="1:20" ht="11.25" customHeight="1" thickBot="1">
      <c r="A241" s="437">
        <v>30</v>
      </c>
      <c r="B241" s="356"/>
      <c r="C241" s="128"/>
      <c r="D241" s="128"/>
      <c r="E241" s="128"/>
      <c r="F241" s="322" t="s">
        <v>400</v>
      </c>
      <c r="G241" s="376"/>
      <c r="H241" s="467">
        <v>-157113.93842856103</v>
      </c>
      <c r="I241" s="467">
        <v>157113.93842856103</v>
      </c>
      <c r="J241" s="391"/>
      <c r="K241" s="391"/>
      <c r="L241" s="391"/>
      <c r="M241" s="391"/>
    </row>
    <row r="242" spans="1:20" ht="11.25" customHeight="1" thickTop="1">
      <c r="A242" s="437">
        <v>31</v>
      </c>
      <c r="B242" s="493" t="s">
        <v>44</v>
      </c>
      <c r="C242" s="477" t="s">
        <v>413</v>
      </c>
      <c r="D242" s="321"/>
      <c r="E242" s="321"/>
      <c r="F242" s="322"/>
      <c r="H242" s="351"/>
      <c r="I242" s="351"/>
      <c r="J242" s="351"/>
      <c r="K242" s="351"/>
      <c r="L242" s="351"/>
      <c r="M242" s="351"/>
    </row>
    <row r="243" spans="1:20" ht="11.25" customHeight="1">
      <c r="A243" s="437">
        <v>32</v>
      </c>
      <c r="B243" s="375" t="s">
        <v>380</v>
      </c>
      <c r="C243" s="234" t="s">
        <v>415</v>
      </c>
      <c r="D243" s="439"/>
      <c r="E243" s="439"/>
      <c r="F243" s="324"/>
      <c r="H243" s="351">
        <v>-26873.57793374973</v>
      </c>
      <c r="I243" s="351">
        <v>26873.57793374973</v>
      </c>
      <c r="J243" s="351"/>
      <c r="K243" s="351"/>
      <c r="L243" s="351"/>
      <c r="M243" s="351"/>
    </row>
    <row r="244" spans="1:20" ht="11.25" customHeight="1">
      <c r="A244" s="437">
        <v>33</v>
      </c>
      <c r="B244" s="443"/>
      <c r="C244" s="128" t="s">
        <v>524</v>
      </c>
      <c r="D244" s="439"/>
      <c r="E244" s="439"/>
      <c r="F244" s="324"/>
      <c r="H244" s="351"/>
      <c r="I244" s="351"/>
      <c r="J244" s="351"/>
      <c r="K244" s="351"/>
      <c r="L244" s="351"/>
      <c r="M244" s="351"/>
    </row>
    <row r="245" spans="1:20" ht="11.25" customHeight="1">
      <c r="A245" s="437">
        <v>34</v>
      </c>
      <c r="B245" s="443"/>
      <c r="C245" s="494"/>
      <c r="D245" s="439"/>
      <c r="E245" s="439"/>
      <c r="F245" s="324"/>
      <c r="H245" s="351"/>
      <c r="I245" s="351"/>
      <c r="J245" s="351"/>
      <c r="K245" s="351"/>
      <c r="L245" s="351"/>
      <c r="M245" s="351"/>
    </row>
    <row r="246" spans="1:20" ht="11.25" customHeight="1">
      <c r="A246" s="437">
        <v>35</v>
      </c>
      <c r="B246" s="375" t="s">
        <v>383</v>
      </c>
      <c r="C246" s="234" t="s">
        <v>562</v>
      </c>
      <c r="D246" s="375"/>
      <c r="E246" s="324"/>
      <c r="F246" s="495"/>
      <c r="G246" s="387"/>
      <c r="H246" s="376">
        <v>-5779</v>
      </c>
      <c r="I246" s="376">
        <v>-2508</v>
      </c>
      <c r="J246" s="376"/>
      <c r="K246" s="376"/>
      <c r="L246" s="376"/>
      <c r="M246" s="376"/>
      <c r="N246" s="357"/>
      <c r="S246" s="435"/>
    </row>
    <row r="247" spans="1:20" ht="11.25" customHeight="1">
      <c r="A247" s="437">
        <v>36</v>
      </c>
      <c r="B247" s="443"/>
      <c r="C247" s="324"/>
      <c r="D247" s="324"/>
      <c r="E247" s="324"/>
      <c r="F247" s="495"/>
      <c r="G247" s="387"/>
      <c r="H247" s="351"/>
      <c r="I247" s="351"/>
      <c r="J247" s="351"/>
      <c r="K247" s="351"/>
      <c r="L247" s="351"/>
      <c r="M247" s="351"/>
      <c r="S247" s="435"/>
    </row>
    <row r="248" spans="1:20" ht="12" customHeight="1">
      <c r="A248" s="348">
        <v>37</v>
      </c>
      <c r="B248" s="353" t="s">
        <v>389</v>
      </c>
      <c r="C248" s="419" t="s">
        <v>563</v>
      </c>
      <c r="D248" s="236"/>
      <c r="E248" s="236"/>
      <c r="H248" s="357">
        <v>6900</v>
      </c>
      <c r="I248" s="351"/>
      <c r="J248" s="351"/>
      <c r="K248" s="351"/>
      <c r="L248" s="351"/>
      <c r="M248" s="351"/>
      <c r="N248" s="351"/>
      <c r="O248" s="357"/>
      <c r="T248" s="324"/>
    </row>
    <row r="249" spans="1:20" ht="11.25" customHeight="1" thickBot="1">
      <c r="A249" s="437">
        <v>37</v>
      </c>
      <c r="B249" s="444"/>
      <c r="C249" s="324"/>
      <c r="D249" s="324"/>
      <c r="E249" s="324"/>
      <c r="F249" s="442" t="s">
        <v>435</v>
      </c>
      <c r="H249" s="496">
        <v>-25752.57793374973</v>
      </c>
      <c r="I249" s="496">
        <v>24365.57793374973</v>
      </c>
      <c r="J249" s="512"/>
      <c r="K249" s="512"/>
      <c r="L249" s="512"/>
      <c r="M249" s="512"/>
      <c r="N249" s="357"/>
      <c r="O249" s="357"/>
      <c r="S249" s="435"/>
    </row>
    <row r="250" spans="1:20" ht="11.25" customHeight="1" thickTop="1">
      <c r="A250" s="437">
        <v>38</v>
      </c>
      <c r="B250" s="444"/>
      <c r="C250" s="324"/>
      <c r="D250" s="324"/>
      <c r="E250" s="324"/>
      <c r="F250" s="495"/>
      <c r="H250" s="351"/>
      <c r="I250" s="351"/>
      <c r="J250" s="351"/>
      <c r="K250" s="351"/>
      <c r="L250" s="351"/>
      <c r="M250" s="351"/>
      <c r="S250" s="435"/>
    </row>
    <row r="251" spans="1:20" ht="11.25" customHeight="1">
      <c r="A251" s="437"/>
      <c r="B251" s="356"/>
      <c r="F251" s="322"/>
      <c r="H251" s="398"/>
      <c r="I251" s="398"/>
      <c r="J251" s="398"/>
      <c r="K251" s="398"/>
      <c r="L251" s="398"/>
      <c r="M251" s="398"/>
      <c r="S251" s="435"/>
    </row>
    <row r="252" spans="1:20">
      <c r="A252" s="321" t="s">
        <v>0</v>
      </c>
      <c r="B252" s="322"/>
      <c r="C252" s="322"/>
      <c r="D252" s="322"/>
      <c r="E252" s="322"/>
      <c r="F252" s="322"/>
      <c r="G252" s="321"/>
      <c r="I252" s="323" t="s">
        <v>1</v>
      </c>
      <c r="J252" s="323"/>
      <c r="K252" s="323"/>
      <c r="L252" s="323"/>
      <c r="M252" s="323"/>
      <c r="S252" s="435"/>
    </row>
    <row r="253" spans="1:20">
      <c r="A253" s="321" t="s">
        <v>508</v>
      </c>
      <c r="B253" s="322"/>
      <c r="C253" s="322"/>
      <c r="D253" s="322"/>
      <c r="E253" s="322"/>
      <c r="F253" s="322"/>
      <c r="G253" s="321"/>
      <c r="I253" s="323" t="s">
        <v>491</v>
      </c>
      <c r="J253" s="323"/>
      <c r="K253" s="323"/>
      <c r="L253" s="323"/>
      <c r="M253" s="323"/>
      <c r="S253" s="435"/>
    </row>
    <row r="254" spans="1:20">
      <c r="A254" s="321" t="s">
        <v>377</v>
      </c>
      <c r="B254" s="331"/>
      <c r="C254" s="332"/>
      <c r="D254" s="332"/>
      <c r="E254" s="332"/>
      <c r="F254" s="322"/>
      <c r="G254" s="321"/>
      <c r="I254" s="333" t="s">
        <v>58</v>
      </c>
      <c r="J254" s="333"/>
      <c r="K254" s="333"/>
      <c r="L254" s="333"/>
      <c r="M254" s="333"/>
      <c r="S254" s="435"/>
    </row>
    <row r="255" spans="1:20">
      <c r="A255" s="321" t="s">
        <v>492</v>
      </c>
      <c r="B255" s="322"/>
      <c r="C255" s="322"/>
      <c r="D255" s="322"/>
      <c r="E255" s="322"/>
      <c r="F255" s="322"/>
      <c r="G255" s="321"/>
      <c r="I255" s="337" t="s">
        <v>88</v>
      </c>
      <c r="J255" s="337"/>
      <c r="K255" s="337"/>
      <c r="L255" s="337"/>
      <c r="M255" s="337"/>
      <c r="S255" s="435"/>
    </row>
    <row r="256" spans="1:20">
      <c r="A256" s="338" t="s">
        <v>9</v>
      </c>
      <c r="B256" s="331"/>
      <c r="C256" s="322"/>
      <c r="D256" s="322"/>
      <c r="E256" s="322"/>
      <c r="F256" s="322"/>
      <c r="G256" s="321"/>
      <c r="I256" s="337" t="s">
        <v>378</v>
      </c>
      <c r="J256" s="337"/>
      <c r="K256" s="337"/>
      <c r="L256" s="337"/>
      <c r="M256" s="337"/>
      <c r="S256" s="435"/>
    </row>
    <row r="257" spans="1:19">
      <c r="A257" s="321"/>
      <c r="B257" s="322"/>
      <c r="C257" s="322"/>
      <c r="D257" s="322"/>
      <c r="E257" s="322"/>
      <c r="F257" s="322"/>
      <c r="G257" s="321"/>
      <c r="H257" s="321"/>
      <c r="I257" s="321"/>
      <c r="J257" s="321"/>
      <c r="K257" s="321"/>
      <c r="L257" s="321"/>
      <c r="M257" s="321"/>
      <c r="S257" s="435"/>
    </row>
    <row r="258" spans="1:19">
      <c r="A258" s="626" t="s">
        <v>10</v>
      </c>
      <c r="B258" s="626"/>
      <c r="C258" s="626"/>
      <c r="D258" s="626"/>
      <c r="E258" s="626"/>
      <c r="F258" s="626"/>
      <c r="G258" s="626"/>
      <c r="H258" s="626"/>
      <c r="I258" s="626"/>
      <c r="J258" s="436"/>
      <c r="K258" s="436"/>
      <c r="L258" s="436"/>
      <c r="M258" s="436"/>
      <c r="S258" s="435"/>
    </row>
    <row r="259" spans="1:19">
      <c r="A259" s="626"/>
      <c r="B259" s="626"/>
      <c r="C259" s="626"/>
      <c r="D259" s="626"/>
      <c r="E259" s="626"/>
      <c r="F259" s="626"/>
      <c r="G259" s="626"/>
      <c r="H259" s="626"/>
      <c r="I259" s="626"/>
      <c r="J259" s="436"/>
      <c r="K259" s="436"/>
      <c r="L259" s="436"/>
      <c r="M259" s="436"/>
      <c r="S259" s="435"/>
    </row>
    <row r="260" spans="1:19" ht="12.75" thickBot="1">
      <c r="A260" s="392"/>
      <c r="B260" s="393"/>
      <c r="C260" s="393"/>
      <c r="D260" s="393"/>
      <c r="E260" s="393"/>
      <c r="F260" s="393"/>
      <c r="G260" s="394"/>
      <c r="H260" s="394"/>
      <c r="I260" s="394"/>
      <c r="J260" s="637"/>
      <c r="K260" s="637"/>
      <c r="L260" s="637"/>
      <c r="M260" s="637"/>
      <c r="S260" s="435"/>
    </row>
    <row r="261" spans="1:19" ht="11.25" customHeight="1">
      <c r="A261" s="395" t="s">
        <v>11</v>
      </c>
      <c r="B261" s="396"/>
      <c r="C261" s="322"/>
      <c r="D261" s="322"/>
      <c r="E261" s="322"/>
      <c r="F261" s="322"/>
      <c r="G261" s="321"/>
      <c r="H261" s="321"/>
      <c r="I261" s="397"/>
      <c r="J261" s="397"/>
      <c r="K261" s="397"/>
      <c r="L261" s="397"/>
      <c r="M261" s="397"/>
      <c r="S261" s="435"/>
    </row>
    <row r="262" spans="1:19" ht="14.25">
      <c r="A262" s="345" t="s">
        <v>12</v>
      </c>
      <c r="B262" s="346" t="s">
        <v>13</v>
      </c>
      <c r="C262" s="346"/>
      <c r="D262" s="346"/>
      <c r="E262" s="346"/>
      <c r="F262" s="346"/>
      <c r="G262" s="347"/>
      <c r="H262" s="345" t="s">
        <v>14</v>
      </c>
      <c r="I262" s="347" t="s">
        <v>15</v>
      </c>
      <c r="J262" s="347"/>
      <c r="K262" s="347"/>
      <c r="L262" s="347"/>
      <c r="M262" s="347"/>
      <c r="S262" s="435"/>
    </row>
    <row r="263" spans="1:19" ht="11.25" customHeight="1">
      <c r="A263" s="437">
        <v>1</v>
      </c>
      <c r="B263" s="332" t="s">
        <v>61</v>
      </c>
      <c r="C263" s="350" t="s">
        <v>437</v>
      </c>
      <c r="D263" s="350"/>
      <c r="E263" s="350"/>
      <c r="F263" s="322"/>
      <c r="H263" s="402"/>
      <c r="I263" s="402"/>
      <c r="J263" s="402"/>
      <c r="K263" s="402"/>
      <c r="L263" s="402"/>
      <c r="M263" s="402"/>
      <c r="S263" s="435"/>
    </row>
    <row r="264" spans="1:19" ht="11.25" customHeight="1">
      <c r="A264" s="437">
        <v>2</v>
      </c>
      <c r="B264" s="356"/>
      <c r="C264" s="322" t="s">
        <v>438</v>
      </c>
      <c r="D264" s="352"/>
      <c r="E264" s="352"/>
      <c r="H264" s="402"/>
      <c r="I264" s="402"/>
      <c r="J264" s="402"/>
      <c r="K264" s="402"/>
      <c r="L264" s="402"/>
      <c r="M264" s="402"/>
      <c r="S264" s="435"/>
    </row>
    <row r="265" spans="1:19" ht="11.25" customHeight="1">
      <c r="A265" s="437">
        <v>3</v>
      </c>
      <c r="B265" s="353" t="s">
        <v>380</v>
      </c>
      <c r="C265" s="623" t="s">
        <v>439</v>
      </c>
      <c r="D265" s="625"/>
      <c r="E265" s="625"/>
      <c r="F265" s="625"/>
      <c r="H265" s="497">
        <v>-148471</v>
      </c>
      <c r="I265" s="497">
        <v>0</v>
      </c>
      <c r="J265" s="500"/>
      <c r="K265" s="500"/>
      <c r="L265" s="500"/>
      <c r="M265" s="500"/>
      <c r="S265" s="435"/>
    </row>
    <row r="266" spans="1:19" ht="11.25" customHeight="1">
      <c r="A266" s="437">
        <v>4</v>
      </c>
      <c r="B266" s="356"/>
      <c r="C266" s="625"/>
      <c r="D266" s="625"/>
      <c r="E266" s="625"/>
      <c r="F266" s="625"/>
      <c r="H266" s="402"/>
      <c r="I266" s="402"/>
      <c r="J266" s="402"/>
      <c r="K266" s="402"/>
      <c r="L266" s="402"/>
      <c r="M266" s="402"/>
      <c r="S266" s="435"/>
    </row>
    <row r="267" spans="1:19" ht="11.25" customHeight="1">
      <c r="A267" s="437">
        <v>5</v>
      </c>
      <c r="B267" s="444"/>
      <c r="C267" s="324"/>
      <c r="D267" s="324"/>
      <c r="E267" s="324"/>
      <c r="F267" s="495"/>
      <c r="H267" s="351"/>
      <c r="I267" s="351"/>
      <c r="J267" s="351"/>
      <c r="K267" s="351"/>
      <c r="L267" s="351"/>
      <c r="M267" s="351"/>
      <c r="S267" s="435"/>
    </row>
    <row r="268" spans="1:19" ht="11.25" customHeight="1">
      <c r="A268" s="437">
        <v>6</v>
      </c>
      <c r="B268" s="353" t="s">
        <v>383</v>
      </c>
      <c r="C268" s="234" t="s">
        <v>441</v>
      </c>
      <c r="D268" s="352"/>
      <c r="E268" s="352"/>
      <c r="G268" s="387"/>
      <c r="H268" s="402"/>
      <c r="I268" s="402"/>
      <c r="J268" s="402"/>
      <c r="K268" s="402"/>
      <c r="L268" s="402"/>
      <c r="M268" s="402"/>
      <c r="S268" s="435"/>
    </row>
    <row r="269" spans="1:19" ht="11.25" customHeight="1">
      <c r="A269" s="437">
        <v>7</v>
      </c>
      <c r="B269" s="356"/>
      <c r="C269" s="383" t="s">
        <v>64</v>
      </c>
      <c r="D269" s="410" t="s">
        <v>446</v>
      </c>
      <c r="E269" s="410"/>
      <c r="F269" s="410"/>
      <c r="G269" s="411"/>
      <c r="H269" s="497">
        <v>15366</v>
      </c>
      <c r="I269" s="497">
        <v>6668</v>
      </c>
      <c r="J269" s="500"/>
      <c r="K269" s="500"/>
      <c r="L269" s="500"/>
      <c r="M269" s="500"/>
      <c r="S269" s="435"/>
    </row>
    <row r="270" spans="1:19" ht="11.25" customHeight="1">
      <c r="A270" s="437">
        <v>8</v>
      </c>
      <c r="B270" s="356"/>
      <c r="C270" s="498"/>
      <c r="D270" s="352"/>
      <c r="E270" s="352"/>
      <c r="F270" s="322"/>
      <c r="H270" s="499"/>
      <c r="I270" s="499"/>
      <c r="J270" s="499"/>
      <c r="K270" s="499"/>
      <c r="L270" s="499"/>
      <c r="M270" s="499"/>
      <c r="S270" s="435"/>
    </row>
    <row r="271" spans="1:19" ht="11.25" customHeight="1">
      <c r="A271" s="437">
        <v>9</v>
      </c>
      <c r="B271" s="353" t="s">
        <v>389</v>
      </c>
      <c r="C271" s="415" t="s">
        <v>448</v>
      </c>
      <c r="D271" s="352"/>
      <c r="E271" s="352"/>
      <c r="G271" s="387"/>
      <c r="H271" s="402"/>
      <c r="I271" s="402"/>
      <c r="J271" s="402"/>
      <c r="K271" s="402"/>
      <c r="L271" s="402"/>
      <c r="M271" s="402"/>
      <c r="S271" s="435"/>
    </row>
    <row r="272" spans="1:19" ht="11.25" customHeight="1">
      <c r="A272" s="437">
        <v>10</v>
      </c>
      <c r="B272" s="356"/>
      <c r="C272" s="383" t="s">
        <v>64</v>
      </c>
      <c r="D272" s="416" t="s">
        <v>552</v>
      </c>
      <c r="E272" s="417"/>
      <c r="F272" s="417"/>
      <c r="G272" s="417"/>
      <c r="H272" s="497">
        <v>32329</v>
      </c>
      <c r="I272" s="497">
        <v>16898</v>
      </c>
      <c r="J272" s="500"/>
      <c r="K272" s="500"/>
      <c r="L272" s="500"/>
      <c r="M272" s="500"/>
      <c r="S272" s="435"/>
    </row>
    <row r="273" spans="1:19" ht="11.25" customHeight="1">
      <c r="A273" s="437">
        <v>11</v>
      </c>
      <c r="B273" s="353"/>
      <c r="D273" s="352"/>
      <c r="E273" s="352"/>
      <c r="F273" s="449"/>
      <c r="H273" s="402"/>
      <c r="I273" s="402"/>
      <c r="J273" s="402"/>
      <c r="K273" s="402"/>
      <c r="L273" s="402"/>
      <c r="M273" s="402"/>
      <c r="S273" s="435"/>
    </row>
    <row r="274" spans="1:19" ht="11.25" customHeight="1">
      <c r="A274" s="437">
        <v>12</v>
      </c>
      <c r="B274" s="353" t="s">
        <v>453</v>
      </c>
      <c r="C274" s="415" t="s">
        <v>454</v>
      </c>
      <c r="D274" s="352"/>
      <c r="E274" s="352"/>
      <c r="G274" s="387"/>
      <c r="H274" s="402"/>
      <c r="I274" s="402"/>
      <c r="J274" s="402"/>
      <c r="K274" s="402"/>
      <c r="L274" s="402"/>
      <c r="M274" s="402"/>
      <c r="S274" s="435"/>
    </row>
    <row r="275" spans="1:19" ht="11.25" customHeight="1">
      <c r="A275" s="437">
        <v>13</v>
      </c>
      <c r="B275" s="353"/>
      <c r="C275" s="383" t="s">
        <v>64</v>
      </c>
      <c r="D275" s="410" t="s">
        <v>455</v>
      </c>
      <c r="E275" s="410"/>
      <c r="F275" s="410"/>
      <c r="G275" s="357"/>
      <c r="H275" s="500">
        <v>1183</v>
      </c>
      <c r="I275" s="500">
        <v>1192</v>
      </c>
      <c r="J275" s="500"/>
      <c r="K275" s="500"/>
      <c r="L275" s="500"/>
      <c r="M275" s="500"/>
      <c r="S275" s="435"/>
    </row>
    <row r="276" spans="1:19" ht="11.25" customHeight="1">
      <c r="A276" s="437">
        <v>14</v>
      </c>
      <c r="B276" s="353"/>
      <c r="C276" s="383" t="s">
        <v>68</v>
      </c>
      <c r="D276" s="420" t="s">
        <v>456</v>
      </c>
      <c r="E276" s="352"/>
      <c r="G276" s="357"/>
      <c r="H276" s="500">
        <v>807</v>
      </c>
      <c r="I276" s="500">
        <v>350</v>
      </c>
      <c r="J276" s="500"/>
      <c r="K276" s="500"/>
      <c r="L276" s="500"/>
      <c r="M276" s="500"/>
      <c r="S276" s="435"/>
    </row>
    <row r="277" spans="1:19" ht="11.25" customHeight="1">
      <c r="A277" s="437">
        <v>15</v>
      </c>
      <c r="B277" s="353"/>
      <c r="C277" s="383" t="s">
        <v>502</v>
      </c>
      <c r="D277" s="420" t="s">
        <v>503</v>
      </c>
      <c r="E277" s="352"/>
      <c r="G277" s="357"/>
      <c r="H277" s="497">
        <v>0</v>
      </c>
      <c r="I277" s="497">
        <v>0</v>
      </c>
      <c r="J277" s="500"/>
      <c r="K277" s="500"/>
      <c r="L277" s="500"/>
      <c r="M277" s="500"/>
      <c r="S277" s="435"/>
    </row>
    <row r="278" spans="1:19" ht="11.25" customHeight="1">
      <c r="A278" s="437">
        <v>16</v>
      </c>
      <c r="B278" s="353"/>
      <c r="F278" s="128" t="s">
        <v>458</v>
      </c>
      <c r="H278" s="427">
        <v>1990</v>
      </c>
      <c r="I278" s="427">
        <v>1542</v>
      </c>
      <c r="J278" s="398"/>
      <c r="K278" s="398"/>
      <c r="L278" s="398"/>
      <c r="M278" s="398"/>
      <c r="S278" s="435"/>
    </row>
    <row r="279" spans="1:19" ht="11.25" customHeight="1">
      <c r="A279" s="437">
        <v>17</v>
      </c>
      <c r="B279" s="353"/>
      <c r="H279" s="402"/>
      <c r="I279" s="402"/>
      <c r="J279" s="402"/>
      <c r="K279" s="402"/>
      <c r="L279" s="402"/>
      <c r="M279" s="402"/>
      <c r="S279" s="435"/>
    </row>
    <row r="280" spans="1:19" ht="11.25" customHeight="1">
      <c r="A280" s="437">
        <v>18</v>
      </c>
      <c r="B280" s="353" t="s">
        <v>460</v>
      </c>
      <c r="C280" s="415" t="s">
        <v>461</v>
      </c>
      <c r="D280" s="352"/>
      <c r="E280" s="352"/>
      <c r="G280" s="387"/>
      <c r="H280" s="402"/>
      <c r="I280" s="402"/>
      <c r="J280" s="402"/>
      <c r="K280" s="402"/>
      <c r="L280" s="402"/>
      <c r="M280" s="402"/>
      <c r="S280" s="435"/>
    </row>
    <row r="281" spans="1:19" ht="11.25" customHeight="1">
      <c r="A281" s="437">
        <v>19</v>
      </c>
      <c r="B281" s="353"/>
      <c r="C281" s="383" t="s">
        <v>64</v>
      </c>
      <c r="D281" s="420" t="s">
        <v>564</v>
      </c>
      <c r="E281" s="413"/>
      <c r="F281" s="236"/>
      <c r="G281" s="411"/>
      <c r="H281" s="497">
        <v>92</v>
      </c>
      <c r="I281" s="497">
        <v>40</v>
      </c>
      <c r="J281" s="500"/>
      <c r="K281" s="500"/>
      <c r="L281" s="500"/>
      <c r="M281" s="500"/>
      <c r="S281" s="435"/>
    </row>
    <row r="282" spans="1:19" ht="11.25" customHeight="1">
      <c r="A282" s="437">
        <v>20</v>
      </c>
      <c r="B282" s="353"/>
      <c r="D282" s="420"/>
      <c r="E282" s="352"/>
      <c r="H282" s="402"/>
      <c r="I282" s="402"/>
      <c r="J282" s="402"/>
      <c r="K282" s="402"/>
      <c r="L282" s="402"/>
      <c r="M282" s="402"/>
      <c r="S282" s="435"/>
    </row>
    <row r="283" spans="1:19" ht="11.25" customHeight="1">
      <c r="A283" s="437">
        <v>21</v>
      </c>
      <c r="B283" s="353" t="s">
        <v>465</v>
      </c>
      <c r="C283" s="186" t="s">
        <v>466</v>
      </c>
      <c r="D283" s="352"/>
      <c r="E283" s="352"/>
      <c r="H283" s="402"/>
      <c r="I283" s="402"/>
      <c r="J283" s="402"/>
      <c r="K283" s="402"/>
      <c r="L283" s="402"/>
      <c r="M283" s="402"/>
      <c r="S283" s="435"/>
    </row>
    <row r="284" spans="1:19" ht="11.25" customHeight="1">
      <c r="A284" s="437">
        <v>22</v>
      </c>
      <c r="B284" s="353"/>
      <c r="C284" s="383" t="s">
        <v>64</v>
      </c>
      <c r="D284" s="48" t="s">
        <v>468</v>
      </c>
      <c r="E284" s="352"/>
      <c r="H284" s="402"/>
      <c r="I284" s="402"/>
      <c r="J284" s="402"/>
      <c r="K284" s="402"/>
      <c r="L284" s="402"/>
      <c r="M284" s="402"/>
      <c r="S284" s="435"/>
    </row>
    <row r="285" spans="1:19" ht="11.25" customHeight="1">
      <c r="A285" s="437">
        <v>23</v>
      </c>
      <c r="B285" s="353"/>
      <c r="E285" s="186" t="s">
        <v>469</v>
      </c>
      <c r="H285" s="500">
        <v>894403.3743862249</v>
      </c>
      <c r="I285" s="500">
        <v>502478.59561377496</v>
      </c>
      <c r="J285" s="500"/>
      <c r="K285" s="500"/>
      <c r="L285" s="500"/>
      <c r="M285" s="500"/>
      <c r="S285" s="435"/>
    </row>
    <row r="286" spans="1:19" ht="11.25" customHeight="1">
      <c r="A286" s="437">
        <v>24</v>
      </c>
      <c r="B286" s="353"/>
      <c r="C286" s="383" t="s">
        <v>68</v>
      </c>
      <c r="D286" s="48" t="s">
        <v>470</v>
      </c>
      <c r="E286" s="352"/>
      <c r="H286" s="500"/>
      <c r="I286" s="500"/>
      <c r="J286" s="500"/>
      <c r="K286" s="500"/>
      <c r="L286" s="500"/>
      <c r="M286" s="500"/>
      <c r="S286" s="435"/>
    </row>
    <row r="287" spans="1:19" ht="11.25" customHeight="1">
      <c r="A287" s="437">
        <v>25</v>
      </c>
      <c r="B287" s="353"/>
      <c r="E287" s="186" t="s">
        <v>471</v>
      </c>
      <c r="H287" s="497">
        <v>8428.9700000000885</v>
      </c>
      <c r="I287" s="497">
        <v>6259.2300000000396</v>
      </c>
      <c r="J287" s="500"/>
      <c r="K287" s="500"/>
      <c r="L287" s="500"/>
      <c r="M287" s="500"/>
      <c r="S287" s="435"/>
    </row>
    <row r="288" spans="1:19" ht="11.25" customHeight="1">
      <c r="A288" s="437">
        <v>26</v>
      </c>
      <c r="B288" s="353"/>
      <c r="F288" s="186" t="s">
        <v>472</v>
      </c>
      <c r="H288" s="402">
        <v>902832.34438622498</v>
      </c>
      <c r="I288" s="402">
        <v>508737.825613775</v>
      </c>
      <c r="J288" s="402"/>
      <c r="K288" s="402"/>
      <c r="L288" s="402"/>
      <c r="M288" s="402"/>
      <c r="S288" s="435"/>
    </row>
    <row r="289" spans="1:19" ht="11.25" customHeight="1">
      <c r="A289" s="437">
        <v>27</v>
      </c>
      <c r="B289" s="353"/>
      <c r="F289" s="186" t="s">
        <v>473</v>
      </c>
      <c r="H289" s="428">
        <v>4.4999999999999998E-2</v>
      </c>
      <c r="I289" s="428">
        <v>4.4999999999999998E-2</v>
      </c>
      <c r="J289" s="521"/>
      <c r="K289" s="521"/>
      <c r="L289" s="521"/>
      <c r="M289" s="521"/>
      <c r="S289" s="435"/>
    </row>
    <row r="290" spans="1:19" ht="11.25" customHeight="1">
      <c r="A290" s="437">
        <v>28</v>
      </c>
      <c r="B290" s="353"/>
      <c r="F290" s="128" t="s">
        <v>474</v>
      </c>
      <c r="H290" s="402">
        <v>40627</v>
      </c>
      <c r="I290" s="402">
        <v>22893</v>
      </c>
      <c r="J290" s="402"/>
      <c r="K290" s="402"/>
      <c r="L290" s="402"/>
      <c r="M290" s="402"/>
      <c r="S290" s="435"/>
    </row>
    <row r="291" spans="1:19" ht="11.25" customHeight="1">
      <c r="A291" s="437">
        <v>29</v>
      </c>
      <c r="B291" s="353"/>
      <c r="H291" s="402"/>
      <c r="I291" s="402"/>
      <c r="J291" s="402"/>
      <c r="K291" s="402"/>
      <c r="L291" s="402"/>
      <c r="M291" s="402"/>
      <c r="S291" s="435"/>
    </row>
    <row r="292" spans="1:19" ht="11.25" customHeight="1">
      <c r="A292" s="437">
        <v>30</v>
      </c>
      <c r="B292" s="353"/>
      <c r="C292" s="236"/>
      <c r="F292" s="429" t="s">
        <v>475</v>
      </c>
      <c r="H292" s="501">
        <v>-58067</v>
      </c>
      <c r="I292" s="501">
        <v>48041</v>
      </c>
      <c r="J292" s="499"/>
      <c r="K292" s="499"/>
      <c r="L292" s="499"/>
      <c r="M292" s="499"/>
      <c r="S292" s="435"/>
    </row>
    <row r="293" spans="1:19" ht="11.25" customHeight="1">
      <c r="A293" s="437">
        <v>31</v>
      </c>
      <c r="B293" s="444"/>
      <c r="C293" s="324"/>
      <c r="D293" s="324"/>
      <c r="E293" s="324"/>
      <c r="F293" s="495"/>
      <c r="H293" s="351"/>
      <c r="I293" s="351"/>
      <c r="J293" s="351"/>
      <c r="K293" s="351"/>
      <c r="L293" s="351"/>
      <c r="M293" s="351"/>
      <c r="S293" s="435"/>
    </row>
    <row r="294" spans="1:19">
      <c r="A294" s="437">
        <v>32</v>
      </c>
      <c r="B294" s="459"/>
      <c r="C294" s="352" t="s">
        <v>476</v>
      </c>
      <c r="H294" s="402"/>
      <c r="I294" s="402"/>
      <c r="J294" s="402"/>
      <c r="K294" s="402"/>
      <c r="L294" s="402"/>
      <c r="M294" s="402"/>
    </row>
    <row r="295" spans="1:19">
      <c r="A295" s="437">
        <v>33</v>
      </c>
      <c r="B295" s="353" t="s">
        <v>477</v>
      </c>
      <c r="C295" s="186" t="s">
        <v>466</v>
      </c>
      <c r="D295" s="352"/>
      <c r="E295" s="352"/>
      <c r="H295" s="402"/>
      <c r="I295" s="402"/>
      <c r="J295" s="402"/>
      <c r="K295" s="402"/>
      <c r="L295" s="402"/>
      <c r="M295" s="402"/>
    </row>
    <row r="296" spans="1:19">
      <c r="A296" s="437">
        <v>34</v>
      </c>
      <c r="B296" s="356"/>
      <c r="C296" s="353" t="s">
        <v>64</v>
      </c>
      <c r="D296" s="48" t="s">
        <v>478</v>
      </c>
      <c r="E296" s="352"/>
      <c r="H296" s="402"/>
      <c r="I296" s="402"/>
      <c r="J296" s="402"/>
      <c r="K296" s="402"/>
      <c r="L296" s="402"/>
      <c r="M296" s="402"/>
    </row>
    <row r="297" spans="1:19">
      <c r="A297" s="437">
        <v>35</v>
      </c>
      <c r="B297" s="356"/>
      <c r="D297" s="236"/>
      <c r="E297" s="236" t="s">
        <v>479</v>
      </c>
      <c r="F297" s="236"/>
      <c r="H297" s="402">
        <v>56126.015613775002</v>
      </c>
      <c r="I297" s="402">
        <v>106060.54866838828</v>
      </c>
      <c r="J297" s="402"/>
      <c r="K297" s="402"/>
      <c r="L297" s="402"/>
      <c r="M297" s="402"/>
    </row>
    <row r="298" spans="1:19">
      <c r="A298" s="437">
        <v>36</v>
      </c>
      <c r="B298" s="356"/>
      <c r="E298" s="186" t="s">
        <v>473</v>
      </c>
      <c r="H298" s="428">
        <v>4.4999999999999998E-2</v>
      </c>
      <c r="I298" s="428">
        <v>4.4999999999999998E-2</v>
      </c>
      <c r="J298" s="521"/>
      <c r="K298" s="521"/>
      <c r="L298" s="521"/>
      <c r="M298" s="521"/>
    </row>
    <row r="299" spans="1:19">
      <c r="A299" s="437">
        <v>37</v>
      </c>
      <c r="B299" s="356"/>
      <c r="F299" s="186" t="s">
        <v>505</v>
      </c>
      <c r="H299" s="465">
        <v>2526</v>
      </c>
      <c r="I299" s="465">
        <v>4773</v>
      </c>
      <c r="J299" s="398"/>
      <c r="K299" s="398"/>
      <c r="L299" s="398"/>
      <c r="M299" s="398"/>
    </row>
    <row r="300" spans="1:19">
      <c r="A300" s="437">
        <v>38</v>
      </c>
      <c r="B300" s="356"/>
      <c r="H300" s="398"/>
      <c r="I300" s="398"/>
      <c r="J300" s="398"/>
      <c r="K300" s="398"/>
      <c r="L300" s="398"/>
      <c r="M300" s="398"/>
    </row>
    <row r="301" spans="1:19" s="321" customFormat="1" ht="12.75" thickBot="1">
      <c r="A301" s="437">
        <v>39</v>
      </c>
      <c r="B301" s="332"/>
      <c r="D301" s="322"/>
      <c r="E301" s="322"/>
      <c r="F301" s="322" t="s">
        <v>486</v>
      </c>
      <c r="H301" s="433">
        <v>-55541</v>
      </c>
      <c r="I301" s="433">
        <v>52814</v>
      </c>
      <c r="J301" s="499"/>
      <c r="K301" s="499"/>
      <c r="L301" s="499"/>
      <c r="M301" s="499"/>
      <c r="N301" s="495"/>
      <c r="O301" s="495"/>
      <c r="P301" s="495"/>
      <c r="Q301" s="495"/>
      <c r="R301" s="495"/>
      <c r="S301" s="495"/>
    </row>
    <row r="302" spans="1:19" ht="12.75" thickTop="1">
      <c r="A302" s="437">
        <v>40</v>
      </c>
      <c r="B302" s="356"/>
      <c r="H302" s="402"/>
      <c r="I302" s="402"/>
      <c r="J302" s="402"/>
      <c r="K302" s="402"/>
      <c r="L302" s="402"/>
      <c r="M302" s="402"/>
    </row>
    <row r="303" spans="1:19">
      <c r="A303" s="437">
        <v>41</v>
      </c>
      <c r="B303" s="356" t="s">
        <v>61</v>
      </c>
      <c r="C303" s="352" t="s">
        <v>81</v>
      </c>
      <c r="D303" s="352"/>
      <c r="E303" s="352"/>
      <c r="H303" s="357"/>
      <c r="I303" s="357"/>
      <c r="J303" s="357"/>
      <c r="K303" s="357"/>
      <c r="L303" s="357"/>
      <c r="M303" s="357"/>
    </row>
    <row r="304" spans="1:19">
      <c r="A304" s="437">
        <v>42</v>
      </c>
      <c r="B304" s="353" t="s">
        <v>487</v>
      </c>
      <c r="C304" s="186" t="s">
        <v>506</v>
      </c>
      <c r="D304" s="236"/>
      <c r="E304" s="353"/>
      <c r="F304" s="236"/>
      <c r="H304" s="357">
        <v>-360</v>
      </c>
      <c r="I304" s="357">
        <v>-156</v>
      </c>
      <c r="J304" s="357"/>
      <c r="K304" s="357"/>
      <c r="L304" s="357"/>
      <c r="M304" s="357"/>
    </row>
    <row r="305" spans="1:14">
      <c r="A305" s="437">
        <v>43</v>
      </c>
      <c r="B305" s="466"/>
      <c r="D305" s="236"/>
      <c r="E305" s="352"/>
      <c r="F305" s="236"/>
      <c r="H305" s="357"/>
      <c r="I305" s="357"/>
      <c r="J305" s="357"/>
      <c r="K305" s="357"/>
      <c r="L305" s="357"/>
      <c r="M305" s="357"/>
    </row>
    <row r="306" spans="1:14">
      <c r="A306" s="437">
        <v>44</v>
      </c>
      <c r="B306" s="353" t="s">
        <v>383</v>
      </c>
      <c r="C306" s="186" t="s">
        <v>489</v>
      </c>
      <c r="D306" s="236"/>
      <c r="E306" s="352"/>
      <c r="F306" s="236"/>
      <c r="H306" s="376">
        <v>67375</v>
      </c>
      <c r="I306" s="376">
        <v>30740.971403776948</v>
      </c>
      <c r="J306" s="376"/>
      <c r="K306" s="376"/>
      <c r="L306" s="376"/>
      <c r="M306" s="376"/>
    </row>
    <row r="307" spans="1:14">
      <c r="A307" s="437">
        <v>45</v>
      </c>
      <c r="B307" s="388"/>
      <c r="C307" s="352"/>
      <c r="D307" s="352"/>
      <c r="E307" s="352"/>
      <c r="F307" s="358"/>
      <c r="H307" s="376"/>
      <c r="I307" s="376"/>
      <c r="J307" s="376"/>
      <c r="K307" s="376"/>
      <c r="L307" s="376"/>
      <c r="M307" s="376"/>
    </row>
    <row r="308" spans="1:14" ht="12.75" thickBot="1">
      <c r="A308" s="437">
        <v>46</v>
      </c>
      <c r="B308" s="388"/>
      <c r="C308" s="352"/>
      <c r="D308" s="352"/>
      <c r="E308" s="352"/>
      <c r="F308" s="322" t="s">
        <v>490</v>
      </c>
      <c r="H308" s="467">
        <v>67015</v>
      </c>
      <c r="I308" s="467">
        <v>30584.971403776948</v>
      </c>
      <c r="J308" s="391"/>
      <c r="K308" s="391"/>
      <c r="L308" s="391"/>
      <c r="M308" s="391"/>
    </row>
    <row r="309" spans="1:14" ht="12.75" thickTop="1">
      <c r="A309" s="468"/>
      <c r="B309" s="434"/>
      <c r="C309" s="502"/>
      <c r="D309" s="502"/>
      <c r="E309" s="502"/>
      <c r="F309" s="434"/>
      <c r="G309" s="389"/>
      <c r="H309" s="376"/>
      <c r="I309" s="376"/>
      <c r="J309" s="376"/>
      <c r="K309" s="376"/>
      <c r="L309" s="376"/>
      <c r="M309" s="376"/>
      <c r="N309" s="435"/>
    </row>
    <row r="310" spans="1:14">
      <c r="A310" s="468"/>
      <c r="B310" s="434"/>
      <c r="C310" s="389"/>
      <c r="D310" s="474"/>
      <c r="E310" s="474"/>
      <c r="F310" s="503"/>
      <c r="G310" s="389"/>
      <c r="H310" s="376"/>
      <c r="I310" s="376"/>
      <c r="J310" s="376"/>
      <c r="K310" s="376"/>
      <c r="L310" s="376"/>
      <c r="M310" s="376"/>
      <c r="N310" s="435"/>
    </row>
    <row r="311" spans="1:14">
      <c r="A311" s="468"/>
      <c r="B311" s="434"/>
      <c r="C311" s="388"/>
      <c r="D311" s="388"/>
      <c r="E311" s="388"/>
      <c r="F311" s="434"/>
      <c r="G311" s="389"/>
      <c r="H311" s="376"/>
      <c r="I311" s="376"/>
      <c r="J311" s="376"/>
      <c r="K311" s="376"/>
      <c r="L311" s="376"/>
      <c r="M311" s="376"/>
      <c r="N311" s="435"/>
    </row>
    <row r="312" spans="1:14">
      <c r="A312" s="468"/>
      <c r="B312" s="388"/>
      <c r="C312" s="434"/>
      <c r="D312" s="434"/>
      <c r="E312" s="434"/>
      <c r="F312" s="434"/>
      <c r="G312" s="389"/>
      <c r="H312" s="398"/>
      <c r="I312" s="398"/>
      <c r="J312" s="398"/>
      <c r="K312" s="398"/>
      <c r="L312" s="398"/>
      <c r="M312" s="398"/>
      <c r="N312" s="435"/>
    </row>
    <row r="313" spans="1:14">
      <c r="A313" s="468"/>
    </row>
  </sheetData>
  <mergeCells count="11">
    <mergeCell ref="S135:V136"/>
    <mergeCell ref="A6:I7"/>
    <mergeCell ref="C35:F36"/>
    <mergeCell ref="A75:I76"/>
    <mergeCell ref="C128:F129"/>
    <mergeCell ref="P134:R134"/>
    <mergeCell ref="A143:I144"/>
    <mergeCell ref="A206:I207"/>
    <mergeCell ref="C237:F238"/>
    <mergeCell ref="A258:I259"/>
    <mergeCell ref="C265:F26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"/>
  <sheetViews>
    <sheetView workbookViewId="0">
      <selection activeCell="J2" sqref="J2"/>
    </sheetView>
  </sheetViews>
  <sheetFormatPr defaultColWidth="10.85546875" defaultRowHeight="12"/>
  <cols>
    <col min="1" max="1" width="5" style="236" customWidth="1"/>
    <col min="2" max="2" width="4.42578125" style="186" customWidth="1"/>
    <col min="3" max="3" width="4.5703125" style="186" customWidth="1"/>
    <col min="4" max="5" width="2.28515625" style="186" customWidth="1"/>
    <col min="6" max="6" width="53.42578125" style="186" customWidth="1"/>
    <col min="7" max="7" width="5.28515625" style="236" customWidth="1"/>
    <col min="8" max="8" width="12.7109375" style="236" customWidth="1"/>
    <col min="9" max="14" width="10.85546875" style="324"/>
    <col min="15" max="15" width="11.7109375" style="324" bestFit="1" customWidth="1"/>
    <col min="16" max="16" width="11.85546875" style="324" bestFit="1" customWidth="1"/>
    <col min="17" max="17" width="11" style="324" customWidth="1"/>
    <col min="18" max="19" width="10.85546875" style="324"/>
    <col min="20" max="16384" width="10.85546875" style="236"/>
  </cols>
  <sheetData>
    <row r="1" spans="1:17">
      <c r="A1" s="321" t="s">
        <v>0</v>
      </c>
      <c r="B1" s="322"/>
      <c r="C1" s="322"/>
      <c r="D1" s="322"/>
      <c r="E1" s="322"/>
      <c r="F1" s="322"/>
      <c r="G1" s="321"/>
      <c r="I1" s="323" t="s">
        <v>1</v>
      </c>
      <c r="J1" s="173" t="s">
        <v>828</v>
      </c>
      <c r="K1" s="3" t="s">
        <v>826</v>
      </c>
      <c r="L1" s="3" t="s">
        <v>827</v>
      </c>
      <c r="M1" s="3" t="s">
        <v>829</v>
      </c>
      <c r="N1" s="3" t="s">
        <v>827</v>
      </c>
      <c r="O1" s="325" t="s">
        <v>373</v>
      </c>
      <c r="P1" s="504" t="s">
        <v>374</v>
      </c>
      <c r="Q1" s="327" t="s">
        <v>375</v>
      </c>
    </row>
    <row r="2" spans="1:17">
      <c r="A2" s="321" t="s">
        <v>565</v>
      </c>
      <c r="B2" s="322"/>
      <c r="C2" s="322"/>
      <c r="D2" s="322"/>
      <c r="E2" s="322"/>
      <c r="F2" s="322"/>
      <c r="G2" s="321"/>
      <c r="I2" s="323" t="s">
        <v>86</v>
      </c>
      <c r="J2" s="635">
        <f>SUM(J3:J200)</f>
        <v>-145.08481275</v>
      </c>
      <c r="K2" s="635">
        <f t="shared" ref="K2:N2" si="0">SUM(K3:K200)</f>
        <v>1052.5335</v>
      </c>
      <c r="L2" s="635">
        <f t="shared" si="0"/>
        <v>364.17974999999996</v>
      </c>
      <c r="M2" s="635">
        <f t="shared" si="0"/>
        <v>844</v>
      </c>
      <c r="N2" s="635">
        <f t="shared" si="0"/>
        <v>283</v>
      </c>
      <c r="O2" s="469">
        <v>430.1</v>
      </c>
      <c r="P2" s="329">
        <v>430.1</v>
      </c>
      <c r="Q2" s="330">
        <v>0</v>
      </c>
    </row>
    <row r="3" spans="1:17">
      <c r="A3" s="321" t="s">
        <v>377</v>
      </c>
      <c r="B3" s="331"/>
      <c r="C3" s="332"/>
      <c r="D3" s="332"/>
      <c r="E3" s="332"/>
      <c r="F3" s="322"/>
      <c r="G3" s="321"/>
      <c r="I3" s="333" t="s">
        <v>5</v>
      </c>
      <c r="J3" s="333"/>
      <c r="K3" s="333"/>
      <c r="L3" s="333"/>
      <c r="M3" s="333"/>
      <c r="N3" s="333"/>
      <c r="O3" s="334">
        <v>1</v>
      </c>
      <c r="P3" s="335">
        <v>1</v>
      </c>
      <c r="Q3" s="336">
        <v>0</v>
      </c>
    </row>
    <row r="4" spans="1:17">
      <c r="A4" s="321" t="s">
        <v>7</v>
      </c>
      <c r="B4" s="322"/>
      <c r="C4" s="322"/>
      <c r="D4" s="322"/>
      <c r="E4" s="322"/>
      <c r="F4" s="322"/>
      <c r="G4" s="321"/>
      <c r="I4" s="337"/>
      <c r="J4" s="337"/>
      <c r="K4" s="337"/>
      <c r="L4" s="337"/>
      <c r="M4" s="337"/>
      <c r="N4" s="337"/>
    </row>
    <row r="5" spans="1:17">
      <c r="A5" s="338" t="s">
        <v>9</v>
      </c>
      <c r="B5" s="331"/>
      <c r="C5" s="322"/>
      <c r="D5" s="322"/>
      <c r="E5" s="322"/>
      <c r="F5" s="322"/>
      <c r="G5" s="321"/>
      <c r="I5" s="337" t="s">
        <v>378</v>
      </c>
      <c r="J5" s="337"/>
      <c r="K5" s="337"/>
      <c r="L5" s="337"/>
      <c r="M5" s="337"/>
      <c r="N5" s="337"/>
      <c r="O5" s="324">
        <v>0</v>
      </c>
    </row>
    <row r="6" spans="1:17" ht="12.75" customHeight="1">
      <c r="A6" s="621" t="s">
        <v>10</v>
      </c>
      <c r="B6" s="621"/>
      <c r="C6" s="621"/>
      <c r="D6" s="621"/>
      <c r="E6" s="621"/>
      <c r="F6" s="621"/>
      <c r="G6" s="621"/>
      <c r="H6" s="621"/>
    </row>
    <row r="7" spans="1:17">
      <c r="A7" s="621"/>
      <c r="B7" s="621"/>
      <c r="C7" s="621"/>
      <c r="D7" s="621"/>
      <c r="E7" s="621"/>
      <c r="F7" s="621"/>
      <c r="G7" s="621"/>
      <c r="H7" s="621"/>
    </row>
    <row r="8" spans="1:17" ht="12.75" thickBot="1">
      <c r="A8" s="392"/>
      <c r="B8" s="393"/>
      <c r="C8" s="393"/>
      <c r="D8" s="393"/>
      <c r="E8" s="393"/>
      <c r="F8" s="393"/>
      <c r="G8" s="394"/>
      <c r="H8" s="394"/>
    </row>
    <row r="9" spans="1:17">
      <c r="A9" s="395" t="s">
        <v>11</v>
      </c>
      <c r="B9" s="396"/>
      <c r="C9" s="322"/>
      <c r="D9" s="322"/>
      <c r="E9" s="322"/>
      <c r="F9" s="322"/>
      <c r="G9" s="321"/>
      <c r="H9" s="321"/>
      <c r="I9" s="505"/>
      <c r="J9" s="435"/>
      <c r="K9" s="435"/>
      <c r="L9" s="435"/>
      <c r="M9" s="435"/>
      <c r="N9" s="435"/>
    </row>
    <row r="10" spans="1:17" ht="14.25">
      <c r="A10" s="345" t="s">
        <v>12</v>
      </c>
      <c r="B10" s="346" t="s">
        <v>13</v>
      </c>
      <c r="C10" s="346"/>
      <c r="D10" s="346"/>
      <c r="E10" s="346"/>
      <c r="F10" s="346"/>
      <c r="G10" s="347"/>
      <c r="H10" s="345" t="s">
        <v>14</v>
      </c>
      <c r="I10" s="345" t="s">
        <v>15</v>
      </c>
      <c r="J10" s="345"/>
      <c r="K10" s="345"/>
      <c r="L10" s="345"/>
      <c r="M10" s="345"/>
      <c r="N10" s="345"/>
    </row>
    <row r="11" spans="1:17">
      <c r="A11" s="348">
        <v>1</v>
      </c>
      <c r="B11" s="349" t="s">
        <v>16</v>
      </c>
      <c r="C11" s="322" t="s">
        <v>17</v>
      </c>
      <c r="D11" s="350"/>
      <c r="E11" s="350"/>
      <c r="F11" s="350"/>
      <c r="H11" s="351"/>
    </row>
    <row r="12" spans="1:17">
      <c r="A12" s="348">
        <v>2</v>
      </c>
      <c r="C12" s="352" t="s">
        <v>379</v>
      </c>
      <c r="D12" s="352"/>
      <c r="E12" s="352"/>
      <c r="F12" s="352"/>
      <c r="H12" s="351"/>
    </row>
    <row r="13" spans="1:17">
      <c r="A13" s="348">
        <v>3</v>
      </c>
      <c r="B13" s="353" t="s">
        <v>380</v>
      </c>
      <c r="C13" s="186" t="s">
        <v>509</v>
      </c>
      <c r="H13" s="351"/>
    </row>
    <row r="14" spans="1:17">
      <c r="A14" s="348">
        <v>4</v>
      </c>
      <c r="D14" s="186" t="s">
        <v>510</v>
      </c>
      <c r="F14" s="236"/>
      <c r="H14" s="351"/>
    </row>
    <row r="15" spans="1:17">
      <c r="A15" s="348">
        <v>5</v>
      </c>
      <c r="E15" s="186" t="s">
        <v>94</v>
      </c>
      <c r="F15" s="236"/>
      <c r="H15" s="351">
        <v>155393</v>
      </c>
    </row>
    <row r="16" spans="1:17">
      <c r="A16" s="348">
        <v>6</v>
      </c>
      <c r="E16" s="186" t="s">
        <v>566</v>
      </c>
      <c r="F16" s="236"/>
      <c r="H16" s="351">
        <v>376</v>
      </c>
    </row>
    <row r="17" spans="1:8">
      <c r="A17" s="348">
        <v>7</v>
      </c>
      <c r="F17" s="236"/>
      <c r="H17" s="506"/>
    </row>
    <row r="18" spans="1:8">
      <c r="A18" s="348">
        <v>8</v>
      </c>
      <c r="C18" s="186" t="s">
        <v>96</v>
      </c>
      <c r="H18" s="478">
        <v>155769</v>
      </c>
    </row>
    <row r="19" spans="1:8">
      <c r="A19" s="348">
        <v>9</v>
      </c>
      <c r="B19" s="356"/>
      <c r="C19" s="128"/>
      <c r="D19" s="128"/>
      <c r="E19" s="128"/>
      <c r="H19" s="357"/>
    </row>
    <row r="20" spans="1:8">
      <c r="A20" s="348">
        <v>10</v>
      </c>
      <c r="B20" s="353" t="s">
        <v>383</v>
      </c>
      <c r="C20" s="186" t="s">
        <v>384</v>
      </c>
      <c r="D20" s="358"/>
      <c r="E20" s="358"/>
      <c r="H20" s="357"/>
    </row>
    <row r="21" spans="1:8">
      <c r="A21" s="348">
        <v>11</v>
      </c>
      <c r="C21" s="358"/>
      <c r="D21" s="186" t="s">
        <v>385</v>
      </c>
      <c r="E21" s="358"/>
      <c r="H21" s="357"/>
    </row>
    <row r="22" spans="1:8">
      <c r="A22" s="348">
        <v>12</v>
      </c>
      <c r="C22" s="236"/>
      <c r="D22" s="236"/>
      <c r="E22" s="234" t="s">
        <v>567</v>
      </c>
      <c r="H22" s="351">
        <v>158114.94</v>
      </c>
    </row>
    <row r="23" spans="1:8">
      <c r="A23" s="348">
        <v>13</v>
      </c>
      <c r="C23" s="236"/>
      <c r="D23" s="236"/>
      <c r="E23" s="234" t="s">
        <v>386</v>
      </c>
      <c r="H23" s="361">
        <v>155769</v>
      </c>
    </row>
    <row r="24" spans="1:8" ht="12.75" customHeight="1">
      <c r="A24" s="348">
        <v>14</v>
      </c>
      <c r="C24" s="234" t="s">
        <v>387</v>
      </c>
      <c r="D24" s="362"/>
      <c r="E24" s="362"/>
      <c r="H24" s="478">
        <v>2345.9400000000023</v>
      </c>
    </row>
    <row r="25" spans="1:8">
      <c r="A25" s="348">
        <v>15</v>
      </c>
      <c r="B25" s="356"/>
      <c r="C25" s="128"/>
      <c r="D25" s="128"/>
      <c r="E25" s="128"/>
      <c r="H25" s="357"/>
    </row>
    <row r="26" spans="1:8">
      <c r="A26" s="348">
        <v>16</v>
      </c>
      <c r="C26" s="352" t="s">
        <v>388</v>
      </c>
      <c r="H26" s="351"/>
    </row>
    <row r="27" spans="1:8">
      <c r="A27" s="348">
        <v>17</v>
      </c>
      <c r="B27" s="353" t="s">
        <v>389</v>
      </c>
      <c r="C27" s="352" t="s">
        <v>390</v>
      </c>
      <c r="D27" s="364"/>
      <c r="E27" s="364"/>
      <c r="H27" s="365"/>
    </row>
    <row r="28" spans="1:8">
      <c r="A28" s="348">
        <v>18</v>
      </c>
      <c r="C28" s="236"/>
      <c r="D28" s="234" t="s">
        <v>391</v>
      </c>
      <c r="E28" s="366"/>
      <c r="H28" s="507">
        <v>170080.06</v>
      </c>
    </row>
    <row r="29" spans="1:8">
      <c r="A29" s="348">
        <v>19</v>
      </c>
      <c r="H29" s="351"/>
    </row>
    <row r="30" spans="1:8" ht="12.75" thickBot="1">
      <c r="A30" s="348">
        <v>20</v>
      </c>
      <c r="F30" s="368" t="s">
        <v>25</v>
      </c>
      <c r="H30" s="369">
        <v>172802</v>
      </c>
    </row>
    <row r="31" spans="1:8" ht="12.75" thickTop="1">
      <c r="A31" s="348">
        <v>21</v>
      </c>
      <c r="B31" s="356"/>
      <c r="C31" s="128"/>
      <c r="D31" s="128"/>
      <c r="E31" s="128"/>
      <c r="H31" s="357"/>
    </row>
    <row r="32" spans="1:8">
      <c r="A32" s="348">
        <v>22</v>
      </c>
      <c r="B32" s="332" t="s">
        <v>26</v>
      </c>
      <c r="C32" s="349" t="s">
        <v>568</v>
      </c>
      <c r="D32" s="370"/>
      <c r="E32" s="370"/>
      <c r="F32" s="322"/>
      <c r="H32" s="357"/>
    </row>
    <row r="33" spans="1:20">
      <c r="A33" s="348">
        <v>23</v>
      </c>
      <c r="B33" s="324"/>
      <c r="C33" s="352" t="s">
        <v>388</v>
      </c>
      <c r="D33" s="128"/>
      <c r="E33" s="128"/>
      <c r="H33" s="376"/>
      <c r="I33" s="357"/>
      <c r="J33" s="357"/>
      <c r="K33" s="357"/>
      <c r="L33" s="357"/>
      <c r="M33" s="357"/>
      <c r="N33" s="357"/>
    </row>
    <row r="34" spans="1:20">
      <c r="A34" s="348">
        <v>24</v>
      </c>
      <c r="B34" s="353" t="s">
        <v>380</v>
      </c>
      <c r="C34" s="645" t="s">
        <v>403</v>
      </c>
      <c r="D34" s="472"/>
      <c r="E34" s="472"/>
      <c r="F34" s="472"/>
      <c r="G34" s="387"/>
      <c r="H34" s="376"/>
      <c r="I34" s="357"/>
      <c r="J34" s="357"/>
      <c r="K34" s="357"/>
      <c r="L34" s="357"/>
      <c r="M34" s="357"/>
      <c r="N34" s="357"/>
    </row>
    <row r="35" spans="1:20">
      <c r="A35" s="348">
        <v>25</v>
      </c>
      <c r="B35" s="324"/>
      <c r="C35" s="640" t="s">
        <v>569</v>
      </c>
      <c r="D35" s="472"/>
      <c r="E35" s="472"/>
      <c r="F35" s="472"/>
      <c r="H35" s="376">
        <v>844</v>
      </c>
      <c r="I35" s="357"/>
      <c r="K35" s="236"/>
      <c r="L35" s="236"/>
      <c r="M35" s="20">
        <f>G35+H35</f>
        <v>844</v>
      </c>
      <c r="N35" s="3"/>
    </row>
    <row r="36" spans="1:20">
      <c r="A36" s="348">
        <v>26</v>
      </c>
      <c r="B36" s="324"/>
      <c r="C36" s="640" t="s">
        <v>570</v>
      </c>
      <c r="F36" s="322"/>
      <c r="H36" s="376">
        <v>283</v>
      </c>
      <c r="I36" s="357"/>
      <c r="K36" s="236"/>
      <c r="L36" s="236"/>
      <c r="M36" s="3"/>
      <c r="N36" s="20">
        <f>G36+H36</f>
        <v>283</v>
      </c>
    </row>
    <row r="37" spans="1:20">
      <c r="A37" s="348">
        <v>27</v>
      </c>
      <c r="B37" s="324"/>
      <c r="C37" s="380" t="s">
        <v>406</v>
      </c>
      <c r="F37" s="322"/>
      <c r="G37" s="382"/>
      <c r="H37" s="376"/>
      <c r="I37" s="376"/>
      <c r="K37" s="376"/>
      <c r="L37" s="376"/>
      <c r="M37" s="376"/>
      <c r="T37" s="324"/>
    </row>
    <row r="38" spans="1:20">
      <c r="A38" s="348">
        <v>28</v>
      </c>
      <c r="B38" s="324"/>
      <c r="C38" s="640" t="s">
        <v>569</v>
      </c>
      <c r="F38" s="322"/>
      <c r="G38" s="382"/>
      <c r="H38" s="376">
        <v>1001.6756250000001</v>
      </c>
      <c r="I38" s="376"/>
      <c r="K38" s="20">
        <f>G38+H38</f>
        <v>1001.6756250000001</v>
      </c>
      <c r="L38" s="3"/>
      <c r="M38" s="376"/>
      <c r="P38" s="354"/>
      <c r="Q38" s="357"/>
      <c r="T38" s="324"/>
    </row>
    <row r="39" spans="1:20">
      <c r="A39" s="348">
        <v>29</v>
      </c>
      <c r="B39" s="324"/>
      <c r="C39" s="642" t="s">
        <v>571</v>
      </c>
      <c r="F39" s="322"/>
      <c r="G39" s="382"/>
      <c r="H39" s="376">
        <v>50.857875</v>
      </c>
      <c r="I39" s="376"/>
      <c r="K39" s="20">
        <f>G39+H39</f>
        <v>50.857875</v>
      </c>
      <c r="L39" s="3"/>
      <c r="M39" s="376"/>
      <c r="P39" s="354"/>
      <c r="Q39" s="357"/>
      <c r="T39" s="324"/>
    </row>
    <row r="40" spans="1:20">
      <c r="A40" s="348">
        <v>30</v>
      </c>
      <c r="B40" s="324"/>
      <c r="C40" s="640" t="s">
        <v>570</v>
      </c>
      <c r="F40" s="322"/>
      <c r="G40" s="382"/>
      <c r="H40" s="376">
        <v>364.17974999999996</v>
      </c>
      <c r="I40" s="376"/>
      <c r="K40" s="3"/>
      <c r="L40" s="20">
        <f>G40+H40</f>
        <v>364.17974999999996</v>
      </c>
      <c r="M40" s="376"/>
      <c r="P40" s="354"/>
      <c r="Q40" s="357"/>
      <c r="T40" s="324"/>
    </row>
    <row r="41" spans="1:20">
      <c r="A41" s="348">
        <v>27</v>
      </c>
      <c r="B41" s="324"/>
      <c r="C41" s="236"/>
      <c r="D41" s="234" t="s">
        <v>572</v>
      </c>
      <c r="E41" s="128"/>
      <c r="G41" s="372"/>
      <c r="H41" s="384">
        <v>2543.7132499999998</v>
      </c>
      <c r="I41" s="357"/>
      <c r="J41" s="357"/>
      <c r="K41" s="357"/>
      <c r="L41" s="357"/>
      <c r="M41" s="357"/>
      <c r="N41" s="357"/>
    </row>
    <row r="42" spans="1:20">
      <c r="A42" s="348">
        <v>28</v>
      </c>
      <c r="B42" s="324"/>
      <c r="C42" s="352"/>
      <c r="D42" s="128"/>
      <c r="E42" s="128"/>
      <c r="H42" s="376"/>
      <c r="I42" s="357"/>
      <c r="J42" s="357"/>
      <c r="K42" s="357"/>
      <c r="L42" s="357"/>
      <c r="M42" s="357"/>
      <c r="N42" s="357"/>
    </row>
    <row r="43" spans="1:20">
      <c r="A43" s="348">
        <v>29</v>
      </c>
      <c r="B43" s="353" t="s">
        <v>383</v>
      </c>
      <c r="C43" s="378" t="s">
        <v>573</v>
      </c>
      <c r="D43" s="440"/>
      <c r="E43" s="440"/>
      <c r="F43" s="440"/>
      <c r="H43" s="377">
        <v>55.054199999999994</v>
      </c>
      <c r="I43" s="357"/>
      <c r="J43" s="357"/>
      <c r="K43" s="357"/>
      <c r="L43" s="357"/>
      <c r="M43" s="357"/>
      <c r="N43" s="357"/>
    </row>
    <row r="44" spans="1:20">
      <c r="A44" s="348">
        <v>30</v>
      </c>
      <c r="B44" s="324"/>
      <c r="C44" s="128"/>
      <c r="D44" s="128"/>
      <c r="E44" s="128"/>
      <c r="H44" s="376"/>
      <c r="I44" s="357"/>
      <c r="J44" s="357"/>
      <c r="K44" s="357"/>
      <c r="L44" s="357"/>
      <c r="M44" s="357"/>
      <c r="N44" s="357"/>
    </row>
    <row r="45" spans="1:20">
      <c r="A45" s="348">
        <v>31</v>
      </c>
      <c r="B45" s="375" t="s">
        <v>389</v>
      </c>
      <c r="C45" s="234" t="s">
        <v>520</v>
      </c>
      <c r="D45" s="356"/>
      <c r="E45" s="356"/>
      <c r="H45" s="360"/>
      <c r="I45" s="357"/>
      <c r="J45" s="357"/>
      <c r="K45" s="357"/>
      <c r="L45" s="357"/>
      <c r="M45" s="357"/>
      <c r="N45" s="357"/>
    </row>
    <row r="46" spans="1:20">
      <c r="A46" s="348">
        <v>32</v>
      </c>
      <c r="C46" s="378" t="s">
        <v>521</v>
      </c>
      <c r="D46" s="378"/>
      <c r="E46" s="378"/>
      <c r="H46" s="351"/>
      <c r="I46" s="357"/>
      <c r="J46" s="357"/>
      <c r="K46" s="357"/>
      <c r="L46" s="357"/>
      <c r="M46" s="357"/>
      <c r="N46" s="357"/>
    </row>
    <row r="47" spans="1:20">
      <c r="A47" s="348">
        <v>33</v>
      </c>
      <c r="C47" s="236"/>
      <c r="D47" s="234" t="s">
        <v>574</v>
      </c>
      <c r="E47" s="379"/>
      <c r="H47" s="235">
        <v>4761</v>
      </c>
      <c r="I47" s="357"/>
      <c r="J47" s="357"/>
      <c r="K47" s="357"/>
      <c r="L47" s="357"/>
      <c r="M47" s="357"/>
      <c r="N47" s="357"/>
    </row>
    <row r="48" spans="1:20">
      <c r="A48" s="348">
        <v>34</v>
      </c>
      <c r="B48" s="356"/>
      <c r="C48" s="128"/>
      <c r="D48" s="128"/>
      <c r="E48" s="128"/>
      <c r="H48" s="376"/>
      <c r="I48" s="357"/>
      <c r="J48" s="357"/>
      <c r="K48" s="357"/>
      <c r="L48" s="357"/>
      <c r="M48" s="357"/>
      <c r="N48" s="357"/>
    </row>
    <row r="49" spans="1:14">
      <c r="A49" s="348">
        <v>35</v>
      </c>
      <c r="B49" s="356"/>
      <c r="C49" s="128"/>
      <c r="D49" s="128"/>
      <c r="E49" s="128"/>
      <c r="F49" s="322" t="s">
        <v>523</v>
      </c>
      <c r="H49" s="508">
        <v>7359.7674499999994</v>
      </c>
      <c r="I49" s="357"/>
      <c r="J49" s="357"/>
      <c r="K49" s="357"/>
      <c r="L49" s="357"/>
      <c r="M49" s="357"/>
      <c r="N49" s="357"/>
    </row>
    <row r="50" spans="1:14">
      <c r="A50" s="348">
        <v>36</v>
      </c>
      <c r="B50" s="356"/>
      <c r="C50" s="128"/>
      <c r="D50" s="128"/>
      <c r="E50" s="128"/>
      <c r="H50" s="357"/>
      <c r="I50" s="357"/>
      <c r="J50" s="357"/>
      <c r="K50" s="357"/>
      <c r="L50" s="357"/>
      <c r="M50" s="357"/>
      <c r="N50" s="357"/>
    </row>
    <row r="51" spans="1:14" ht="12.75" thickBot="1">
      <c r="A51" s="348">
        <v>37</v>
      </c>
      <c r="F51" s="368" t="s">
        <v>412</v>
      </c>
      <c r="H51" s="369">
        <v>7359.7674499999994</v>
      </c>
      <c r="I51" s="357"/>
      <c r="J51" s="357"/>
      <c r="K51" s="357"/>
      <c r="L51" s="357"/>
      <c r="M51" s="357"/>
      <c r="N51" s="357"/>
    </row>
    <row r="52" spans="1:14" ht="12.75" thickTop="1">
      <c r="A52" s="348"/>
      <c r="B52" s="356"/>
      <c r="C52" s="128"/>
      <c r="D52" s="236"/>
      <c r="E52" s="236"/>
      <c r="F52" s="322"/>
      <c r="G52" s="357"/>
      <c r="H52" s="351"/>
      <c r="I52" s="357"/>
      <c r="J52" s="357"/>
      <c r="K52" s="357"/>
      <c r="L52" s="357"/>
      <c r="M52" s="357"/>
      <c r="N52" s="357"/>
    </row>
    <row r="53" spans="1:14">
      <c r="A53" s="321" t="s">
        <v>0</v>
      </c>
      <c r="B53" s="322"/>
      <c r="C53" s="322"/>
      <c r="D53" s="322"/>
      <c r="E53" s="322"/>
      <c r="F53" s="322"/>
      <c r="G53" s="321"/>
      <c r="I53" s="323" t="s">
        <v>1</v>
      </c>
      <c r="J53" s="323"/>
      <c r="K53" s="323"/>
      <c r="L53" s="323"/>
      <c r="M53" s="323"/>
      <c r="N53" s="323"/>
    </row>
    <row r="54" spans="1:14">
      <c r="A54" s="321" t="s">
        <v>565</v>
      </c>
      <c r="B54" s="322"/>
      <c r="C54" s="322"/>
      <c r="D54" s="322"/>
      <c r="E54" s="322"/>
      <c r="F54" s="322"/>
      <c r="G54" s="321"/>
      <c r="I54" s="323" t="s">
        <v>86</v>
      </c>
      <c r="J54" s="323"/>
      <c r="K54" s="323"/>
      <c r="L54" s="323"/>
      <c r="M54" s="323"/>
      <c r="N54" s="323"/>
    </row>
    <row r="55" spans="1:14">
      <c r="A55" s="321" t="s">
        <v>377</v>
      </c>
      <c r="B55" s="331"/>
      <c r="C55" s="332"/>
      <c r="D55" s="332"/>
      <c r="E55" s="332"/>
      <c r="F55" s="322"/>
      <c r="G55" s="321"/>
      <c r="I55" s="333" t="s">
        <v>58</v>
      </c>
      <c r="J55" s="333"/>
      <c r="K55" s="333"/>
      <c r="L55" s="333"/>
      <c r="M55" s="333"/>
      <c r="N55" s="333"/>
    </row>
    <row r="56" spans="1:14">
      <c r="A56" s="321" t="s">
        <v>7</v>
      </c>
      <c r="B56" s="322"/>
      <c r="C56" s="322"/>
      <c r="D56" s="322"/>
      <c r="E56" s="322"/>
      <c r="F56" s="322"/>
      <c r="G56" s="321"/>
      <c r="I56" s="337"/>
      <c r="J56" s="337"/>
      <c r="K56" s="337"/>
      <c r="L56" s="337"/>
      <c r="M56" s="337"/>
      <c r="N56" s="337"/>
    </row>
    <row r="57" spans="1:14">
      <c r="A57" s="338" t="s">
        <v>9</v>
      </c>
      <c r="B57" s="331"/>
      <c r="C57" s="322"/>
      <c r="D57" s="322"/>
      <c r="E57" s="322"/>
      <c r="F57" s="322"/>
      <c r="G57" s="321"/>
      <c r="I57" s="337" t="s">
        <v>378</v>
      </c>
      <c r="J57" s="337"/>
      <c r="K57" s="337"/>
      <c r="L57" s="337"/>
      <c r="M57" s="337"/>
      <c r="N57" s="337"/>
    </row>
    <row r="58" spans="1:14">
      <c r="A58" s="621" t="s">
        <v>10</v>
      </c>
      <c r="B58" s="621"/>
      <c r="C58" s="621"/>
      <c r="D58" s="621"/>
      <c r="E58" s="621"/>
      <c r="F58" s="621"/>
      <c r="G58" s="621"/>
      <c r="H58" s="621"/>
      <c r="I58" s="357"/>
      <c r="J58" s="357"/>
      <c r="K58" s="357"/>
      <c r="L58" s="357"/>
      <c r="M58" s="357"/>
      <c r="N58" s="357"/>
    </row>
    <row r="59" spans="1:14">
      <c r="A59" s="621"/>
      <c r="B59" s="621"/>
      <c r="C59" s="621"/>
      <c r="D59" s="621"/>
      <c r="E59" s="621"/>
      <c r="F59" s="621"/>
      <c r="G59" s="621"/>
      <c r="H59" s="621"/>
      <c r="I59" s="357"/>
      <c r="J59" s="357"/>
      <c r="K59" s="357"/>
      <c r="L59" s="357"/>
      <c r="M59" s="357"/>
      <c r="N59" s="357"/>
    </row>
    <row r="60" spans="1:14" ht="12.75" thickBot="1">
      <c r="A60" s="392"/>
      <c r="B60" s="393"/>
      <c r="C60" s="393"/>
      <c r="D60" s="393"/>
      <c r="E60" s="393"/>
      <c r="F60" s="393"/>
      <c r="G60" s="394"/>
      <c r="H60" s="394"/>
    </row>
    <row r="61" spans="1:14">
      <c r="A61" s="395" t="s">
        <v>11</v>
      </c>
      <c r="B61" s="396"/>
      <c r="C61" s="322"/>
      <c r="D61" s="322"/>
      <c r="E61" s="322"/>
      <c r="F61" s="322"/>
      <c r="G61" s="321"/>
      <c r="H61" s="321"/>
      <c r="I61" s="505"/>
      <c r="J61" s="435"/>
      <c r="K61" s="435"/>
      <c r="L61" s="435"/>
      <c r="M61" s="435"/>
      <c r="N61" s="435"/>
    </row>
    <row r="62" spans="1:14" ht="14.25">
      <c r="A62" s="345" t="s">
        <v>12</v>
      </c>
      <c r="B62" s="346" t="s">
        <v>13</v>
      </c>
      <c r="C62" s="346"/>
      <c r="D62" s="346"/>
      <c r="E62" s="346"/>
      <c r="F62" s="346"/>
      <c r="G62" s="347"/>
      <c r="H62" s="345" t="s">
        <v>14</v>
      </c>
      <c r="I62" s="345" t="s">
        <v>15</v>
      </c>
      <c r="J62" s="345"/>
      <c r="K62" s="345"/>
      <c r="L62" s="345"/>
      <c r="M62" s="345"/>
      <c r="N62" s="345"/>
    </row>
    <row r="63" spans="1:14">
      <c r="A63" s="348">
        <v>1</v>
      </c>
      <c r="B63" s="332" t="s">
        <v>44</v>
      </c>
      <c r="C63" s="509" t="s">
        <v>575</v>
      </c>
      <c r="D63" s="321"/>
      <c r="E63" s="321"/>
      <c r="F63" s="322"/>
      <c r="H63" s="351"/>
    </row>
    <row r="64" spans="1:14">
      <c r="A64" s="348">
        <v>2</v>
      </c>
      <c r="B64" s="353" t="s">
        <v>380</v>
      </c>
      <c r="C64" s="349" t="s">
        <v>576</v>
      </c>
      <c r="D64" s="236"/>
      <c r="E64" s="236"/>
      <c r="F64" s="322"/>
      <c r="G64" s="387"/>
      <c r="H64" s="235">
        <v>-866</v>
      </c>
    </row>
    <row r="65" spans="1:8">
      <c r="A65" s="348">
        <v>3</v>
      </c>
      <c r="B65" s="353"/>
      <c r="C65" s="378"/>
      <c r="D65" s="236"/>
      <c r="E65" s="236"/>
      <c r="F65" s="322"/>
      <c r="G65" s="387"/>
      <c r="H65" s="351"/>
    </row>
    <row r="66" spans="1:8" ht="12.75" thickBot="1">
      <c r="A66" s="348">
        <v>4</v>
      </c>
      <c r="B66" s="353"/>
      <c r="C66" s="378"/>
      <c r="D66" s="236"/>
      <c r="E66" s="236"/>
      <c r="F66" s="322" t="s">
        <v>426</v>
      </c>
      <c r="G66" s="387"/>
      <c r="H66" s="471">
        <v>-866</v>
      </c>
    </row>
    <row r="67" spans="1:8" ht="12.75" thickTop="1">
      <c r="A67" s="348">
        <v>5</v>
      </c>
      <c r="B67" s="353"/>
      <c r="C67" s="378"/>
      <c r="D67" s="236"/>
      <c r="E67" s="236"/>
      <c r="F67" s="322"/>
      <c r="G67" s="387"/>
      <c r="H67" s="351"/>
    </row>
    <row r="68" spans="1:8">
      <c r="A68" s="348">
        <v>6</v>
      </c>
      <c r="B68" s="353"/>
      <c r="C68" s="352" t="s">
        <v>388</v>
      </c>
      <c r="D68" s="236"/>
      <c r="E68" s="236"/>
      <c r="F68" s="322"/>
      <c r="G68" s="387"/>
      <c r="H68" s="351"/>
    </row>
    <row r="69" spans="1:8">
      <c r="A69" s="348">
        <v>7</v>
      </c>
      <c r="B69" s="353" t="s">
        <v>383</v>
      </c>
      <c r="C69" s="234" t="s">
        <v>577</v>
      </c>
      <c r="D69" s="382"/>
      <c r="E69" s="382"/>
      <c r="F69" s="382"/>
      <c r="H69" s="357"/>
    </row>
    <row r="70" spans="1:8">
      <c r="A70" s="348">
        <v>8</v>
      </c>
      <c r="B70" s="510"/>
      <c r="C70" s="128"/>
      <c r="D70" s="128" t="s">
        <v>578</v>
      </c>
      <c r="E70" s="128"/>
      <c r="H70" s="357">
        <v>23300</v>
      </c>
    </row>
    <row r="71" spans="1:8">
      <c r="A71" s="348">
        <v>9</v>
      </c>
      <c r="B71" s="510"/>
      <c r="C71" s="128"/>
      <c r="D71" s="378" t="s">
        <v>429</v>
      </c>
      <c r="E71" s="128"/>
      <c r="H71" s="376">
        <v>281</v>
      </c>
    </row>
    <row r="72" spans="1:8">
      <c r="A72" s="348">
        <v>10</v>
      </c>
      <c r="B72" s="510"/>
      <c r="C72" s="128"/>
      <c r="D72" s="378" t="s">
        <v>430</v>
      </c>
      <c r="E72" s="128"/>
      <c r="H72" s="376">
        <v>818</v>
      </c>
    </row>
    <row r="73" spans="1:8">
      <c r="A73" s="348">
        <v>11</v>
      </c>
      <c r="B73" s="510"/>
      <c r="C73" s="128"/>
      <c r="D73" s="378" t="s">
        <v>579</v>
      </c>
      <c r="E73" s="128"/>
      <c r="H73" s="376">
        <v>54</v>
      </c>
    </row>
    <row r="74" spans="1:8">
      <c r="A74" s="348">
        <v>12</v>
      </c>
      <c r="B74" s="510"/>
      <c r="C74" s="236"/>
      <c r="D74" s="373"/>
      <c r="E74" s="236"/>
      <c r="F74" s="429" t="s">
        <v>580</v>
      </c>
      <c r="H74" s="479">
        <v>24453</v>
      </c>
    </row>
    <row r="75" spans="1:8">
      <c r="A75" s="348">
        <v>13</v>
      </c>
      <c r="B75" s="511" t="s">
        <v>389</v>
      </c>
      <c r="C75" s="236" t="s">
        <v>581</v>
      </c>
      <c r="D75" s="373"/>
      <c r="E75" s="236"/>
      <c r="F75" s="429"/>
      <c r="H75" s="512"/>
    </row>
    <row r="76" spans="1:8">
      <c r="A76" s="348">
        <v>14</v>
      </c>
      <c r="B76" s="510"/>
      <c r="C76" s="362"/>
      <c r="D76" s="128" t="s">
        <v>582</v>
      </c>
      <c r="E76" s="128"/>
      <c r="H76" s="357">
        <v>-17475</v>
      </c>
    </row>
    <row r="77" spans="1:8">
      <c r="A77" s="348">
        <v>15</v>
      </c>
      <c r="B77" s="510"/>
      <c r="C77" s="128"/>
      <c r="D77" s="378" t="s">
        <v>583</v>
      </c>
      <c r="E77" s="128"/>
      <c r="H77" s="376">
        <v>-614</v>
      </c>
    </row>
    <row r="78" spans="1:8">
      <c r="A78" s="348">
        <v>16</v>
      </c>
      <c r="B78" s="510"/>
      <c r="C78" s="128"/>
      <c r="D78" s="378"/>
      <c r="E78" s="128"/>
      <c r="F78" s="429" t="s">
        <v>584</v>
      </c>
      <c r="H78" s="513">
        <v>-18089</v>
      </c>
    </row>
    <row r="79" spans="1:8">
      <c r="A79" s="348">
        <v>17</v>
      </c>
      <c r="B79" s="388"/>
      <c r="C79" s="390"/>
      <c r="D79" s="485"/>
      <c r="E79" s="485"/>
      <c r="F79" s="429"/>
      <c r="G79" s="376"/>
      <c r="H79" s="351"/>
    </row>
    <row r="80" spans="1:8" ht="12.75" thickBot="1">
      <c r="A80" s="348">
        <v>18</v>
      </c>
      <c r="B80" s="388"/>
      <c r="C80" s="389"/>
      <c r="D80" s="390"/>
      <c r="E80" s="389"/>
      <c r="F80" s="368" t="s">
        <v>435</v>
      </c>
      <c r="G80" s="376"/>
      <c r="H80" s="403">
        <v>5498</v>
      </c>
    </row>
    <row r="81" spans="1:8" ht="12.75" thickTop="1">
      <c r="A81" s="348">
        <v>19</v>
      </c>
      <c r="B81" s="388"/>
      <c r="C81" s="389"/>
      <c r="D81" s="390"/>
      <c r="E81" s="389"/>
      <c r="F81" s="368"/>
      <c r="G81" s="376"/>
      <c r="H81" s="391"/>
    </row>
    <row r="82" spans="1:8">
      <c r="A82" s="348">
        <v>20</v>
      </c>
      <c r="B82" s="332" t="s">
        <v>61</v>
      </c>
      <c r="C82" s="322" t="s">
        <v>437</v>
      </c>
      <c r="D82" s="350"/>
      <c r="E82" s="350"/>
      <c r="F82" s="322"/>
      <c r="H82" s="402"/>
    </row>
    <row r="83" spans="1:8">
      <c r="A83" s="348">
        <v>21</v>
      </c>
      <c r="B83" s="356"/>
      <c r="C83" s="322" t="s">
        <v>438</v>
      </c>
      <c r="D83" s="352"/>
      <c r="E83" s="352"/>
      <c r="H83" s="402"/>
    </row>
    <row r="84" spans="1:8">
      <c r="A84" s="348">
        <v>22</v>
      </c>
      <c r="B84" s="353" t="s">
        <v>380</v>
      </c>
      <c r="C84" s="498" t="s">
        <v>585</v>
      </c>
      <c r="D84" s="352"/>
      <c r="E84" s="352"/>
      <c r="F84" s="322"/>
      <c r="H84" s="499"/>
    </row>
    <row r="85" spans="1:8">
      <c r="A85" s="348">
        <v>23</v>
      </c>
      <c r="B85" s="353"/>
      <c r="C85" s="383" t="s">
        <v>64</v>
      </c>
      <c r="E85" s="186" t="s">
        <v>586</v>
      </c>
      <c r="F85" s="322"/>
      <c r="H85" s="398">
        <v>365.31</v>
      </c>
    </row>
    <row r="86" spans="1:8">
      <c r="A86" s="348">
        <v>24</v>
      </c>
      <c r="B86" s="353"/>
      <c r="C86" s="498"/>
      <c r="D86" s="352"/>
      <c r="E86" s="352"/>
      <c r="F86" s="128" t="s">
        <v>451</v>
      </c>
      <c r="H86" s="491">
        <v>365.31</v>
      </c>
    </row>
    <row r="87" spans="1:8">
      <c r="A87" s="348">
        <v>25</v>
      </c>
      <c r="B87" s="353"/>
      <c r="C87" s="498"/>
      <c r="D87" s="352"/>
      <c r="E87" s="352"/>
      <c r="F87" s="322"/>
      <c r="H87" s="499"/>
    </row>
    <row r="88" spans="1:8">
      <c r="A88" s="348">
        <v>26</v>
      </c>
      <c r="B88" s="353" t="s">
        <v>383</v>
      </c>
      <c r="C88" s="186" t="s">
        <v>466</v>
      </c>
      <c r="D88" s="352"/>
      <c r="E88" s="352"/>
      <c r="H88" s="402"/>
    </row>
    <row r="89" spans="1:8">
      <c r="A89" s="348">
        <v>27</v>
      </c>
      <c r="B89" s="353"/>
      <c r="C89" s="383" t="s">
        <v>64</v>
      </c>
      <c r="D89" s="48" t="s">
        <v>468</v>
      </c>
      <c r="E89" s="352"/>
      <c r="H89" s="402"/>
    </row>
    <row r="90" spans="1:8">
      <c r="A90" s="348">
        <v>28</v>
      </c>
      <c r="B90" s="353"/>
      <c r="E90" s="186" t="s">
        <v>469</v>
      </c>
      <c r="H90" s="402">
        <v>155769</v>
      </c>
    </row>
    <row r="91" spans="1:8">
      <c r="A91" s="348">
        <v>29</v>
      </c>
      <c r="B91" s="353"/>
      <c r="C91" s="383" t="s">
        <v>68</v>
      </c>
      <c r="D91" s="48" t="s">
        <v>470</v>
      </c>
      <c r="E91" s="352"/>
      <c r="H91" s="402"/>
    </row>
    <row r="92" spans="1:8">
      <c r="A92" s="348">
        <v>30</v>
      </c>
      <c r="B92" s="353"/>
      <c r="E92" s="186" t="s">
        <v>471</v>
      </c>
      <c r="H92" s="427">
        <v>2345.9400000000023</v>
      </c>
    </row>
    <row r="93" spans="1:8">
      <c r="A93" s="348">
        <v>31</v>
      </c>
      <c r="B93" s="353"/>
      <c r="F93" s="186" t="s">
        <v>472</v>
      </c>
      <c r="H93" s="402">
        <v>158114.94</v>
      </c>
    </row>
    <row r="94" spans="1:8">
      <c r="A94" s="348">
        <v>32</v>
      </c>
      <c r="B94" s="353"/>
      <c r="F94" s="186" t="s">
        <v>473</v>
      </c>
      <c r="H94" s="428">
        <v>4.4999999999999998E-2</v>
      </c>
    </row>
    <row r="95" spans="1:8">
      <c r="A95" s="348">
        <v>33</v>
      </c>
      <c r="B95" s="353"/>
      <c r="F95" s="186" t="s">
        <v>474</v>
      </c>
      <c r="H95" s="491">
        <v>7115</v>
      </c>
    </row>
    <row r="96" spans="1:8">
      <c r="A96" s="348">
        <v>34</v>
      </c>
      <c r="B96" s="353"/>
      <c r="H96" s="402"/>
    </row>
    <row r="97" spans="1:14">
      <c r="A97" s="348">
        <v>35</v>
      </c>
      <c r="B97" s="353"/>
      <c r="C97" s="236"/>
      <c r="F97" s="429" t="s">
        <v>475</v>
      </c>
      <c r="H97" s="464">
        <v>7480.31</v>
      </c>
    </row>
    <row r="98" spans="1:14">
      <c r="A98" s="348">
        <v>36</v>
      </c>
      <c r="B98" s="388"/>
      <c r="C98" s="389"/>
      <c r="D98" s="390"/>
      <c r="E98" s="389"/>
      <c r="F98" s="368"/>
      <c r="G98" s="376"/>
      <c r="H98" s="391"/>
    </row>
    <row r="99" spans="1:14">
      <c r="A99" s="348">
        <v>37</v>
      </c>
      <c r="B99" s="353"/>
      <c r="C99" s="352" t="s">
        <v>476</v>
      </c>
      <c r="H99" s="402"/>
    </row>
    <row r="100" spans="1:14">
      <c r="A100" s="348">
        <v>38</v>
      </c>
      <c r="B100" s="353" t="s">
        <v>389</v>
      </c>
      <c r="C100" s="186" t="s">
        <v>466</v>
      </c>
      <c r="D100" s="352"/>
      <c r="E100" s="352"/>
      <c r="H100" s="402"/>
    </row>
    <row r="101" spans="1:14">
      <c r="A101" s="348">
        <v>39</v>
      </c>
      <c r="B101" s="356"/>
      <c r="C101" s="383" t="s">
        <v>64</v>
      </c>
      <c r="D101" s="48" t="s">
        <v>478</v>
      </c>
      <c r="E101" s="352"/>
      <c r="H101" s="402"/>
    </row>
    <row r="102" spans="1:14">
      <c r="A102" s="348">
        <v>40</v>
      </c>
      <c r="B102" s="356"/>
      <c r="D102" s="236"/>
      <c r="E102" s="236" t="s">
        <v>479</v>
      </c>
      <c r="F102" s="236"/>
      <c r="H102" s="402">
        <v>170080.06</v>
      </c>
    </row>
    <row r="103" spans="1:14">
      <c r="A103" s="348">
        <v>41</v>
      </c>
      <c r="B103" s="356"/>
      <c r="E103" s="186" t="s">
        <v>473</v>
      </c>
      <c r="H103" s="428">
        <v>4.4999999999999998E-2</v>
      </c>
    </row>
    <row r="104" spans="1:14">
      <c r="A104" s="348">
        <v>42</v>
      </c>
      <c r="B104" s="356"/>
      <c r="F104" s="186" t="s">
        <v>480</v>
      </c>
      <c r="H104" s="491">
        <v>7654</v>
      </c>
    </row>
    <row r="105" spans="1:14">
      <c r="A105" s="348">
        <v>43</v>
      </c>
      <c r="B105" s="356"/>
      <c r="H105" s="398"/>
    </row>
    <row r="106" spans="1:14">
      <c r="A106" s="348">
        <v>44</v>
      </c>
      <c r="B106" s="353" t="s">
        <v>453</v>
      </c>
      <c r="C106" s="234" t="s">
        <v>441</v>
      </c>
      <c r="D106" s="352"/>
      <c r="E106" s="352"/>
      <c r="H106" s="402"/>
    </row>
    <row r="107" spans="1:14">
      <c r="A107" s="348">
        <v>45</v>
      </c>
      <c r="B107" s="356"/>
      <c r="C107" s="643" t="s">
        <v>64</v>
      </c>
      <c r="D107" s="648" t="s">
        <v>587</v>
      </c>
      <c r="E107" s="421"/>
      <c r="F107" s="520"/>
      <c r="H107" s="402">
        <v>145.08481275</v>
      </c>
      <c r="J107" s="357">
        <f>-H107</f>
        <v>-145.08481275</v>
      </c>
    </row>
    <row r="108" spans="1:14">
      <c r="A108" s="348">
        <v>46</v>
      </c>
      <c r="B108" s="356"/>
      <c r="F108" s="128" t="s">
        <v>558</v>
      </c>
      <c r="H108" s="491">
        <v>145.08481275</v>
      </c>
      <c r="I108" s="435"/>
      <c r="J108" s="435"/>
      <c r="K108" s="435"/>
      <c r="L108" s="435"/>
      <c r="M108" s="435"/>
      <c r="N108" s="435"/>
    </row>
    <row r="109" spans="1:14">
      <c r="A109" s="348">
        <v>47</v>
      </c>
      <c r="B109" s="356"/>
      <c r="F109" s="128"/>
      <c r="H109" s="398"/>
      <c r="I109" s="435"/>
      <c r="J109" s="435"/>
      <c r="K109" s="435"/>
      <c r="L109" s="435"/>
      <c r="M109" s="435"/>
      <c r="N109" s="435"/>
    </row>
    <row r="110" spans="1:14" ht="15">
      <c r="A110" s="348">
        <v>48</v>
      </c>
      <c r="B110" s="353" t="s">
        <v>465</v>
      </c>
      <c r="C110" s="19" t="s">
        <v>144</v>
      </c>
      <c r="D110" s="16"/>
      <c r="E110" s="22"/>
      <c r="F110" s="22"/>
      <c r="G110"/>
      <c r="H110" s="402">
        <v>996353</v>
      </c>
      <c r="I110" s="398"/>
      <c r="J110" s="398"/>
      <c r="K110" s="398"/>
      <c r="L110" s="398"/>
      <c r="M110" s="398"/>
      <c r="N110" s="398"/>
    </row>
    <row r="111" spans="1:14" ht="15">
      <c r="A111" s="348">
        <v>49</v>
      </c>
      <c r="B111" s="356"/>
      <c r="C111" s="430" t="s">
        <v>145</v>
      </c>
      <c r="D111" s="283"/>
      <c r="E111" s="256"/>
      <c r="F111" s="256"/>
      <c r="G111"/>
      <c r="H111" s="431">
        <v>16.956299999999999</v>
      </c>
      <c r="I111" s="398"/>
      <c r="J111" s="398"/>
      <c r="K111" s="398"/>
      <c r="L111" s="398"/>
      <c r="M111" s="398"/>
      <c r="N111" s="398"/>
    </row>
    <row r="112" spans="1:14" ht="15">
      <c r="A112" s="348">
        <v>50</v>
      </c>
      <c r="B112" s="356"/>
      <c r="C112" s="432" t="s">
        <v>484</v>
      </c>
      <c r="D112" s="283"/>
      <c r="E112" s="91"/>
      <c r="F112" s="91"/>
      <c r="G112"/>
      <c r="H112" s="491">
        <v>16894.460373899998</v>
      </c>
      <c r="I112" s="398"/>
      <c r="J112" s="398"/>
      <c r="K112" s="398"/>
      <c r="L112" s="398"/>
      <c r="M112" s="398"/>
      <c r="N112" s="398"/>
    </row>
    <row r="113" spans="1:19">
      <c r="A113" s="348">
        <v>51</v>
      </c>
      <c r="B113" s="356"/>
      <c r="E113" s="373"/>
      <c r="F113" s="373"/>
      <c r="H113" s="402"/>
      <c r="I113" s="435"/>
      <c r="J113" s="435"/>
      <c r="K113" s="435"/>
      <c r="L113" s="435"/>
      <c r="M113" s="435"/>
      <c r="N113" s="435"/>
    </row>
    <row r="114" spans="1:19" ht="12.75" thickBot="1">
      <c r="A114" s="348">
        <v>52</v>
      </c>
      <c r="B114" s="332"/>
      <c r="C114" s="321"/>
      <c r="D114" s="322"/>
      <c r="E114" s="322"/>
      <c r="F114" s="368" t="s">
        <v>486</v>
      </c>
      <c r="G114" s="321"/>
      <c r="H114" s="433">
        <v>32173.855186649998</v>
      </c>
    </row>
    <row r="115" spans="1:19" ht="12.75" thickTop="1">
      <c r="A115" s="348">
        <v>53</v>
      </c>
      <c r="B115" s="332"/>
      <c r="C115" s="321"/>
      <c r="D115" s="322"/>
      <c r="E115" s="322"/>
      <c r="F115" s="368"/>
      <c r="G115" s="321"/>
      <c r="H115" s="499"/>
    </row>
    <row r="116" spans="1:19">
      <c r="A116" s="348">
        <v>54</v>
      </c>
      <c r="B116" s="332" t="s">
        <v>80</v>
      </c>
      <c r="C116" s="322" t="s">
        <v>81</v>
      </c>
      <c r="D116" s="350"/>
      <c r="E116" s="350"/>
      <c r="F116" s="322"/>
      <c r="H116" s="357"/>
    </row>
    <row r="117" spans="1:19">
      <c r="A117" s="348">
        <v>55</v>
      </c>
      <c r="B117" s="353" t="s">
        <v>487</v>
      </c>
      <c r="C117" s="186" t="s">
        <v>588</v>
      </c>
      <c r="D117" s="236"/>
      <c r="E117" s="353"/>
      <c r="F117" s="236"/>
      <c r="H117" s="357">
        <v>-54</v>
      </c>
    </row>
    <row r="118" spans="1:19">
      <c r="A118" s="348">
        <v>56</v>
      </c>
      <c r="B118" s="466"/>
      <c r="D118" s="236"/>
      <c r="E118" s="352"/>
      <c r="F118" s="236"/>
      <c r="H118" s="357"/>
    </row>
    <row r="119" spans="1:19">
      <c r="A119" s="348">
        <v>57</v>
      </c>
      <c r="B119" s="353" t="s">
        <v>383</v>
      </c>
      <c r="C119" s="186" t="s">
        <v>489</v>
      </c>
      <c r="D119" s="236"/>
      <c r="E119" s="352"/>
      <c r="F119" s="236"/>
      <c r="H119" s="357">
        <v>50529</v>
      </c>
    </row>
    <row r="120" spans="1:19">
      <c r="A120" s="348">
        <v>58</v>
      </c>
      <c r="B120" s="434"/>
      <c r="C120" s="352"/>
      <c r="D120" s="352"/>
      <c r="E120" s="352"/>
      <c r="F120" s="358"/>
      <c r="H120" s="376"/>
    </row>
    <row r="121" spans="1:19" ht="12.75" thickBot="1">
      <c r="A121" s="348">
        <v>59</v>
      </c>
      <c r="B121" s="434"/>
      <c r="C121" s="352"/>
      <c r="D121" s="352"/>
      <c r="E121" s="352"/>
      <c r="F121" s="322" t="s">
        <v>490</v>
      </c>
      <c r="H121" s="467">
        <v>50475</v>
      </c>
    </row>
    <row r="122" spans="1:19" ht="12.75" thickTop="1">
      <c r="A122" s="348"/>
      <c r="B122" s="434"/>
      <c r="C122" s="352"/>
      <c r="D122" s="352"/>
      <c r="E122" s="352"/>
      <c r="F122" s="322"/>
      <c r="H122" s="391"/>
    </row>
    <row r="123" spans="1:19">
      <c r="A123" s="321" t="s">
        <v>0</v>
      </c>
      <c r="B123" s="322"/>
      <c r="C123" s="322"/>
      <c r="D123" s="322"/>
      <c r="E123" s="322"/>
      <c r="F123" s="322"/>
      <c r="G123" s="321"/>
      <c r="I123" s="323" t="s">
        <v>1</v>
      </c>
      <c r="J123" s="323"/>
      <c r="K123" s="323"/>
      <c r="L123" s="323"/>
      <c r="M123" s="323"/>
      <c r="N123" s="323"/>
      <c r="S123" s="435"/>
    </row>
    <row r="124" spans="1:19">
      <c r="A124" s="321" t="s">
        <v>565</v>
      </c>
      <c r="B124" s="322"/>
      <c r="C124" s="322"/>
      <c r="D124" s="322"/>
      <c r="E124" s="322"/>
      <c r="F124" s="322"/>
      <c r="G124" s="321"/>
      <c r="I124" s="323" t="s">
        <v>589</v>
      </c>
      <c r="J124" s="323"/>
      <c r="K124" s="323"/>
      <c r="L124" s="323"/>
      <c r="M124" s="323"/>
      <c r="N124" s="323"/>
      <c r="S124" s="435"/>
    </row>
    <row r="125" spans="1:19">
      <c r="A125" s="321" t="s">
        <v>377</v>
      </c>
      <c r="B125" s="331"/>
      <c r="C125" s="332"/>
      <c r="D125" s="332"/>
      <c r="E125" s="332"/>
      <c r="F125" s="322"/>
      <c r="G125" s="321"/>
      <c r="I125" s="333" t="s">
        <v>590</v>
      </c>
      <c r="J125" s="333"/>
      <c r="K125" s="333"/>
      <c r="L125" s="333"/>
      <c r="M125" s="333"/>
      <c r="N125" s="333"/>
      <c r="S125" s="435"/>
    </row>
    <row r="126" spans="1:19">
      <c r="A126" s="321" t="s">
        <v>492</v>
      </c>
      <c r="B126" s="322"/>
      <c r="C126" s="322"/>
      <c r="D126" s="322"/>
      <c r="E126" s="322"/>
      <c r="F126" s="322"/>
      <c r="G126" s="321"/>
      <c r="I126" s="337"/>
      <c r="J126" s="337"/>
      <c r="K126" s="337"/>
      <c r="L126" s="337"/>
      <c r="M126" s="337"/>
      <c r="N126" s="337"/>
      <c r="S126" s="435"/>
    </row>
    <row r="127" spans="1:19">
      <c r="A127" s="338" t="s">
        <v>9</v>
      </c>
      <c r="B127" s="331"/>
      <c r="C127" s="322"/>
      <c r="D127" s="322"/>
      <c r="E127" s="322"/>
      <c r="F127" s="322"/>
      <c r="G127" s="321"/>
      <c r="I127" s="337" t="s">
        <v>378</v>
      </c>
      <c r="J127" s="337"/>
      <c r="K127" s="337"/>
      <c r="L127" s="337"/>
      <c r="M127" s="337"/>
      <c r="N127" s="337"/>
      <c r="S127" s="435"/>
    </row>
    <row r="128" spans="1:19">
      <c r="A128" s="621" t="s">
        <v>10</v>
      </c>
      <c r="B128" s="621"/>
      <c r="C128" s="621"/>
      <c r="D128" s="621"/>
      <c r="E128" s="621"/>
      <c r="F128" s="621"/>
      <c r="G128" s="621"/>
      <c r="H128" s="621"/>
      <c r="S128" s="435"/>
    </row>
    <row r="129" spans="1:19">
      <c r="A129" s="621"/>
      <c r="B129" s="621"/>
      <c r="C129" s="621"/>
      <c r="D129" s="621"/>
      <c r="E129" s="621"/>
      <c r="F129" s="621"/>
      <c r="G129" s="621"/>
      <c r="H129" s="621"/>
      <c r="S129" s="435"/>
    </row>
    <row r="130" spans="1:19" ht="12.75" thickBot="1">
      <c r="A130" s="392"/>
      <c r="B130" s="393"/>
      <c r="C130" s="393"/>
      <c r="D130" s="393"/>
      <c r="E130" s="393"/>
      <c r="F130" s="393"/>
      <c r="G130" s="394"/>
      <c r="H130" s="394"/>
      <c r="S130" s="435"/>
    </row>
    <row r="131" spans="1:19" ht="11.25" customHeight="1">
      <c r="A131" s="395" t="s">
        <v>11</v>
      </c>
      <c r="B131" s="396"/>
      <c r="C131" s="322"/>
      <c r="D131" s="322"/>
      <c r="E131" s="322"/>
      <c r="F131" s="322"/>
      <c r="G131" s="321"/>
      <c r="H131" s="321"/>
      <c r="I131" s="505"/>
      <c r="J131" s="435"/>
      <c r="K131" s="435"/>
      <c r="L131" s="435"/>
      <c r="M131" s="435"/>
      <c r="N131" s="435"/>
      <c r="S131" s="435"/>
    </row>
    <row r="132" spans="1:19" ht="14.25">
      <c r="A132" s="345" t="s">
        <v>12</v>
      </c>
      <c r="B132" s="346" t="s">
        <v>13</v>
      </c>
      <c r="C132" s="346"/>
      <c r="D132" s="346"/>
      <c r="E132" s="346"/>
      <c r="F132" s="346"/>
      <c r="G132" s="347"/>
      <c r="H132" s="345" t="s">
        <v>14</v>
      </c>
      <c r="I132" s="345" t="s">
        <v>15</v>
      </c>
      <c r="J132" s="345"/>
      <c r="K132" s="345"/>
      <c r="L132" s="345"/>
      <c r="M132" s="345"/>
      <c r="N132" s="345"/>
      <c r="S132" s="435"/>
    </row>
    <row r="133" spans="1:19" ht="11.25" customHeight="1">
      <c r="A133" s="437">
        <v>1</v>
      </c>
      <c r="B133" s="349" t="s">
        <v>16</v>
      </c>
      <c r="C133" s="322" t="s">
        <v>17</v>
      </c>
      <c r="D133" s="350"/>
      <c r="E133" s="350"/>
      <c r="F133" s="350"/>
      <c r="H133" s="351"/>
      <c r="S133" s="435"/>
    </row>
    <row r="134" spans="1:19" ht="11.25" customHeight="1">
      <c r="A134" s="437">
        <v>2</v>
      </c>
      <c r="C134" s="352" t="s">
        <v>379</v>
      </c>
      <c r="D134" s="352"/>
      <c r="E134" s="352"/>
      <c r="F134" s="352"/>
      <c r="H134" s="351"/>
      <c r="I134" s="435"/>
      <c r="J134" s="435"/>
      <c r="K134" s="435"/>
      <c r="L134" s="435"/>
      <c r="M134" s="435"/>
      <c r="N134" s="435"/>
      <c r="S134" s="435"/>
    </row>
    <row r="135" spans="1:19" ht="11.25" customHeight="1">
      <c r="A135" s="437">
        <v>3</v>
      </c>
      <c r="B135" s="353" t="s">
        <v>380</v>
      </c>
      <c r="C135" s="186" t="s">
        <v>509</v>
      </c>
      <c r="H135" s="351"/>
      <c r="I135" s="435"/>
      <c r="J135" s="435"/>
      <c r="K135" s="435"/>
      <c r="L135" s="435"/>
      <c r="M135" s="435"/>
      <c r="N135" s="435"/>
      <c r="S135" s="435"/>
    </row>
    <row r="136" spans="1:19" ht="11.25" customHeight="1">
      <c r="A136" s="437">
        <v>4</v>
      </c>
      <c r="D136" s="186" t="s">
        <v>510</v>
      </c>
      <c r="F136" s="236"/>
      <c r="H136" s="351"/>
      <c r="I136" s="435"/>
      <c r="J136" s="435"/>
      <c r="K136" s="435"/>
      <c r="L136" s="435"/>
      <c r="M136" s="435"/>
      <c r="N136" s="435"/>
      <c r="S136" s="435"/>
    </row>
    <row r="137" spans="1:19" ht="11.25" customHeight="1">
      <c r="A137" s="437">
        <v>5</v>
      </c>
      <c r="E137" s="186" t="s">
        <v>94</v>
      </c>
      <c r="F137" s="236"/>
      <c r="H137" s="351">
        <v>155393</v>
      </c>
      <c r="I137" s="435"/>
      <c r="J137" s="435"/>
      <c r="K137" s="435"/>
      <c r="L137" s="435"/>
      <c r="M137" s="435"/>
      <c r="N137" s="435"/>
      <c r="S137" s="435"/>
    </row>
    <row r="138" spans="1:19" ht="11.25" customHeight="1">
      <c r="A138" s="437">
        <v>6</v>
      </c>
      <c r="E138" s="186" t="s">
        <v>566</v>
      </c>
      <c r="F138" s="236"/>
      <c r="H138" s="351">
        <v>376</v>
      </c>
      <c r="I138" s="435"/>
      <c r="J138" s="435"/>
      <c r="K138" s="435"/>
      <c r="L138" s="435"/>
      <c r="M138" s="435"/>
      <c r="N138" s="435"/>
      <c r="S138" s="435"/>
    </row>
    <row r="139" spans="1:19" ht="11.25" customHeight="1">
      <c r="A139" s="437">
        <v>7</v>
      </c>
      <c r="F139" s="236"/>
      <c r="H139" s="351"/>
      <c r="I139" s="435"/>
      <c r="J139" s="435"/>
      <c r="K139" s="435"/>
      <c r="L139" s="435"/>
      <c r="M139" s="435"/>
      <c r="N139" s="435"/>
      <c r="S139" s="435"/>
    </row>
    <row r="140" spans="1:19" ht="11.25" customHeight="1">
      <c r="A140" s="437">
        <v>8</v>
      </c>
      <c r="C140" s="186" t="s">
        <v>96</v>
      </c>
      <c r="H140" s="478">
        <v>155769</v>
      </c>
      <c r="I140" s="435"/>
      <c r="J140" s="435"/>
      <c r="K140" s="435"/>
      <c r="L140" s="435"/>
      <c r="M140" s="435"/>
      <c r="N140" s="435"/>
      <c r="S140" s="435"/>
    </row>
    <row r="141" spans="1:19" ht="11.25" customHeight="1">
      <c r="A141" s="437">
        <v>9</v>
      </c>
      <c r="H141" s="351"/>
      <c r="I141" s="435"/>
      <c r="J141" s="435"/>
      <c r="K141" s="435"/>
      <c r="L141" s="435"/>
      <c r="M141" s="435"/>
      <c r="N141" s="435"/>
      <c r="S141" s="435"/>
    </row>
    <row r="142" spans="1:19" ht="11.25" customHeight="1">
      <c r="A142" s="437">
        <v>10</v>
      </c>
      <c r="B142" s="353" t="s">
        <v>383</v>
      </c>
      <c r="C142" s="186" t="s">
        <v>384</v>
      </c>
      <c r="D142" s="358"/>
      <c r="E142" s="358"/>
      <c r="H142" s="357"/>
      <c r="I142" s="435"/>
      <c r="J142" s="435"/>
      <c r="K142" s="435"/>
      <c r="L142" s="435"/>
      <c r="M142" s="435"/>
      <c r="N142" s="435"/>
      <c r="S142" s="435"/>
    </row>
    <row r="143" spans="1:19">
      <c r="A143" s="437">
        <v>11</v>
      </c>
      <c r="C143" s="236"/>
      <c r="D143" s="236"/>
      <c r="E143" s="234" t="s">
        <v>567</v>
      </c>
      <c r="H143" s="351">
        <v>157146.82</v>
      </c>
    </row>
    <row r="144" spans="1:19">
      <c r="A144" s="437">
        <v>12</v>
      </c>
      <c r="C144" s="236"/>
      <c r="D144" s="236"/>
      <c r="E144" s="234" t="s">
        <v>386</v>
      </c>
      <c r="H144" s="361">
        <v>155769</v>
      </c>
    </row>
    <row r="145" spans="1:19" ht="12.75" customHeight="1">
      <c r="A145" s="437">
        <v>13</v>
      </c>
      <c r="C145" s="234" t="s">
        <v>387</v>
      </c>
      <c r="D145" s="362"/>
      <c r="E145" s="362"/>
      <c r="H145" s="367">
        <v>1377.820000000007</v>
      </c>
    </row>
    <row r="146" spans="1:19" ht="12.75" customHeight="1">
      <c r="A146" s="437">
        <v>14</v>
      </c>
      <c r="C146" s="234"/>
      <c r="D146" s="362"/>
      <c r="E146" s="362"/>
      <c r="H146" s="506"/>
    </row>
    <row r="147" spans="1:19" ht="11.25" customHeight="1">
      <c r="A147" s="437">
        <v>15</v>
      </c>
      <c r="B147" s="353" t="s">
        <v>389</v>
      </c>
      <c r="C147" s="352" t="s">
        <v>390</v>
      </c>
      <c r="D147" s="364"/>
      <c r="E147" s="364"/>
      <c r="H147" s="361"/>
      <c r="S147" s="435"/>
    </row>
    <row r="148" spans="1:19" ht="11.25" customHeight="1">
      <c r="A148" s="437">
        <v>16</v>
      </c>
      <c r="C148" s="128" t="s">
        <v>561</v>
      </c>
      <c r="D148" s="366"/>
      <c r="E148" s="366"/>
      <c r="H148" s="507">
        <v>15017.179999999993</v>
      </c>
      <c r="S148" s="435"/>
    </row>
    <row r="149" spans="1:19" ht="11.25" customHeight="1">
      <c r="A149" s="437">
        <v>17</v>
      </c>
      <c r="H149" s="351"/>
      <c r="S149" s="435"/>
    </row>
    <row r="150" spans="1:19" ht="11.25" customHeight="1" thickBot="1">
      <c r="A150" s="437">
        <v>18</v>
      </c>
      <c r="F150" s="368" t="s">
        <v>25</v>
      </c>
      <c r="H150" s="369">
        <v>15393.179999999993</v>
      </c>
      <c r="S150" s="435"/>
    </row>
    <row r="151" spans="1:19" ht="11.25" customHeight="1" thickTop="1">
      <c r="A151" s="437">
        <v>19</v>
      </c>
      <c r="B151" s="356"/>
      <c r="H151" s="398"/>
    </row>
    <row r="152" spans="1:19" ht="11.25" customHeight="1">
      <c r="A152" s="437">
        <v>20</v>
      </c>
      <c r="B152" s="332" t="s">
        <v>26</v>
      </c>
      <c r="C152" s="349" t="s">
        <v>568</v>
      </c>
      <c r="D152" s="370"/>
      <c r="E152" s="370"/>
      <c r="F152" s="322"/>
      <c r="H152" s="357"/>
      <c r="S152" s="435"/>
    </row>
    <row r="153" spans="1:19" ht="11.25" customHeight="1">
      <c r="A153" s="437">
        <v>21</v>
      </c>
      <c r="B153" s="353"/>
      <c r="C153" s="440"/>
      <c r="D153" s="440"/>
      <c r="E153" s="440"/>
      <c r="F153" s="440"/>
      <c r="G153" s="387"/>
      <c r="H153" s="357"/>
      <c r="S153" s="435"/>
    </row>
    <row r="154" spans="1:19" ht="11.25" customHeight="1">
      <c r="A154" s="437">
        <v>22</v>
      </c>
      <c r="B154" s="356"/>
      <c r="C154" s="439"/>
      <c r="D154" s="324"/>
      <c r="E154" s="324"/>
      <c r="F154" s="495"/>
      <c r="G154" s="324"/>
      <c r="H154" s="351"/>
      <c r="S154" s="435"/>
    </row>
    <row r="155" spans="1:19" ht="11.25" customHeight="1">
      <c r="A155" s="437">
        <v>23</v>
      </c>
      <c r="B155" s="332" t="s">
        <v>44</v>
      </c>
      <c r="C155" s="509" t="s">
        <v>575</v>
      </c>
      <c r="D155" s="321"/>
      <c r="E155" s="321"/>
      <c r="F155" s="322"/>
      <c r="H155" s="351"/>
      <c r="S155" s="435"/>
    </row>
    <row r="156" spans="1:19" ht="11.25" customHeight="1">
      <c r="A156" s="437">
        <v>24</v>
      </c>
      <c r="B156" s="375" t="s">
        <v>380</v>
      </c>
      <c r="C156" s="349" t="s">
        <v>576</v>
      </c>
      <c r="D156" s="375"/>
      <c r="E156" s="324"/>
      <c r="F156" s="495"/>
      <c r="G156" s="387"/>
      <c r="H156" s="376">
        <v>-866</v>
      </c>
      <c r="S156" s="435"/>
    </row>
    <row r="157" spans="1:19" ht="11.25" customHeight="1">
      <c r="A157" s="437">
        <v>25</v>
      </c>
      <c r="B157" s="444"/>
      <c r="C157" s="324"/>
      <c r="D157" s="324"/>
      <c r="E157" s="324"/>
      <c r="F157" s="495"/>
      <c r="H157" s="351"/>
      <c r="S157" s="435"/>
    </row>
    <row r="158" spans="1:19" ht="11.25" customHeight="1" thickBot="1">
      <c r="A158" s="437">
        <v>26</v>
      </c>
      <c r="B158" s="444"/>
      <c r="C158" s="324"/>
      <c r="D158" s="324"/>
      <c r="E158" s="324"/>
      <c r="F158" s="442" t="s">
        <v>435</v>
      </c>
      <c r="H158" s="496">
        <v>-866</v>
      </c>
      <c r="S158" s="435"/>
    </row>
    <row r="159" spans="1:19" ht="11.25" customHeight="1" thickTop="1">
      <c r="A159" s="437">
        <v>27</v>
      </c>
      <c r="B159" s="443"/>
      <c r="C159" s="236"/>
      <c r="D159" s="236"/>
      <c r="E159" s="236"/>
      <c r="F159" s="128"/>
      <c r="G159" s="365"/>
      <c r="H159" s="365"/>
      <c r="S159" s="435"/>
    </row>
    <row r="160" spans="1:19" ht="11.25" customHeight="1">
      <c r="A160" s="437">
        <v>28</v>
      </c>
      <c r="B160" s="332" t="s">
        <v>61</v>
      </c>
      <c r="C160" s="322" t="s">
        <v>437</v>
      </c>
      <c r="D160" s="350"/>
      <c r="E160" s="350"/>
      <c r="F160" s="322"/>
      <c r="H160" s="402"/>
      <c r="S160" s="435"/>
    </row>
    <row r="161" spans="1:19" ht="11.25" customHeight="1">
      <c r="A161" s="437">
        <v>29</v>
      </c>
      <c r="B161" s="459"/>
      <c r="C161" s="186" t="s">
        <v>438</v>
      </c>
      <c r="D161" s="352"/>
      <c r="E161" s="352"/>
      <c r="H161" s="402"/>
      <c r="S161" s="435"/>
    </row>
    <row r="162" spans="1:19" ht="11.25" customHeight="1">
      <c r="A162" s="437">
        <v>30</v>
      </c>
      <c r="B162" s="459"/>
      <c r="D162" s="352"/>
      <c r="E162" s="352"/>
      <c r="H162" s="402"/>
      <c r="S162" s="435"/>
    </row>
    <row r="163" spans="1:19" ht="11.25" customHeight="1">
      <c r="A163" s="437">
        <v>31</v>
      </c>
      <c r="B163" s="474" t="s">
        <v>380</v>
      </c>
      <c r="C163" s="415" t="s">
        <v>448</v>
      </c>
      <c r="D163" s="352"/>
      <c r="E163" s="352"/>
      <c r="H163" s="402"/>
      <c r="S163" s="435"/>
    </row>
    <row r="164" spans="1:19" ht="11.25" customHeight="1">
      <c r="A164" s="437">
        <v>32</v>
      </c>
      <c r="B164" s="375"/>
      <c r="C164" s="353" t="s">
        <v>64</v>
      </c>
      <c r="D164" s="186" t="s">
        <v>586</v>
      </c>
      <c r="E164" s="236"/>
      <c r="F164" s="417"/>
      <c r="G164" s="417"/>
      <c r="H164" s="402">
        <v>365.31</v>
      </c>
      <c r="S164" s="435"/>
    </row>
    <row r="165" spans="1:19" ht="11.25" customHeight="1">
      <c r="A165" s="437">
        <v>33</v>
      </c>
      <c r="B165" s="375"/>
      <c r="D165" s="352"/>
      <c r="E165" s="352"/>
      <c r="F165" s="418" t="s">
        <v>451</v>
      </c>
      <c r="H165" s="491">
        <v>365.31</v>
      </c>
      <c r="S165" s="435"/>
    </row>
    <row r="166" spans="1:19" ht="11.25" customHeight="1">
      <c r="A166" s="437">
        <v>34</v>
      </c>
      <c r="B166" s="375"/>
      <c r="D166" s="352"/>
      <c r="E166" s="352"/>
      <c r="F166" s="418"/>
      <c r="H166" s="398"/>
      <c r="S166" s="435"/>
    </row>
    <row r="167" spans="1:19" ht="11.25" customHeight="1">
      <c r="A167" s="437">
        <v>35</v>
      </c>
      <c r="B167" s="353" t="s">
        <v>383</v>
      </c>
      <c r="C167" s="186" t="s">
        <v>466</v>
      </c>
      <c r="D167" s="352"/>
      <c r="E167" s="352"/>
      <c r="H167" s="402"/>
      <c r="S167" s="435"/>
    </row>
    <row r="168" spans="1:19" ht="11.25" customHeight="1">
      <c r="A168" s="437">
        <v>36</v>
      </c>
      <c r="B168" s="459"/>
      <c r="C168" s="353" t="s">
        <v>64</v>
      </c>
      <c r="D168" s="48" t="s">
        <v>468</v>
      </c>
      <c r="E168" s="352"/>
      <c r="H168" s="402"/>
      <c r="S168" s="435"/>
    </row>
    <row r="169" spans="1:19" ht="11.25" customHeight="1">
      <c r="A169" s="437">
        <v>37</v>
      </c>
      <c r="B169" s="459"/>
      <c r="E169" s="186" t="s">
        <v>469</v>
      </c>
      <c r="H169" s="402">
        <v>155769</v>
      </c>
      <c r="S169" s="435"/>
    </row>
    <row r="170" spans="1:19" ht="11.25" customHeight="1">
      <c r="A170" s="437">
        <v>38</v>
      </c>
      <c r="B170" s="459"/>
      <c r="C170" s="353" t="s">
        <v>68</v>
      </c>
      <c r="D170" s="48" t="s">
        <v>470</v>
      </c>
      <c r="E170" s="352"/>
      <c r="H170" s="514"/>
      <c r="S170" s="435"/>
    </row>
    <row r="171" spans="1:19" ht="11.25" customHeight="1">
      <c r="A171" s="437">
        <v>39</v>
      </c>
      <c r="B171" s="459"/>
      <c r="E171" s="186" t="s">
        <v>471</v>
      </c>
      <c r="H171" s="515">
        <v>1377.820000000007</v>
      </c>
      <c r="S171" s="435"/>
    </row>
    <row r="172" spans="1:19" ht="11.25" customHeight="1">
      <c r="A172" s="437">
        <v>40</v>
      </c>
      <c r="B172" s="459"/>
      <c r="F172" s="186" t="s">
        <v>472</v>
      </c>
      <c r="H172" s="402">
        <v>157146.82</v>
      </c>
      <c r="S172" s="435"/>
    </row>
    <row r="173" spans="1:19" ht="11.25" customHeight="1">
      <c r="A173" s="437">
        <v>41</v>
      </c>
      <c r="B173" s="459"/>
      <c r="F173" s="186" t="s">
        <v>473</v>
      </c>
      <c r="H173" s="463">
        <v>4.4999999999999998E-2</v>
      </c>
      <c r="S173" s="435"/>
    </row>
    <row r="174" spans="1:19" ht="11.25" customHeight="1">
      <c r="A174" s="437">
        <v>42</v>
      </c>
      <c r="B174" s="459"/>
      <c r="F174" s="186" t="s">
        <v>474</v>
      </c>
      <c r="H174" s="491">
        <v>7072</v>
      </c>
      <c r="S174" s="435"/>
    </row>
    <row r="175" spans="1:19" ht="11.25" customHeight="1">
      <c r="A175" s="437">
        <v>43</v>
      </c>
      <c r="B175" s="459"/>
      <c r="H175" s="402"/>
      <c r="S175" s="435"/>
    </row>
    <row r="176" spans="1:19" ht="11.25" customHeight="1">
      <c r="A176" s="437">
        <v>44</v>
      </c>
      <c r="B176" s="459"/>
      <c r="C176" s="236"/>
      <c r="F176" s="429" t="s">
        <v>475</v>
      </c>
      <c r="H176" s="501">
        <v>7437.31</v>
      </c>
      <c r="S176" s="435"/>
    </row>
    <row r="177" spans="1:19" ht="11.25" customHeight="1">
      <c r="A177" s="437">
        <v>45</v>
      </c>
      <c r="B177" s="346"/>
      <c r="C177" s="346"/>
      <c r="D177" s="346"/>
      <c r="E177" s="346"/>
      <c r="F177" s="346"/>
      <c r="G177" s="347"/>
      <c r="H177" s="345"/>
      <c r="S177" s="435"/>
    </row>
    <row r="178" spans="1:19" ht="11.25" customHeight="1">
      <c r="A178" s="437">
        <v>46</v>
      </c>
      <c r="B178" s="346"/>
      <c r="C178" s="346"/>
      <c r="D178" s="346"/>
      <c r="E178" s="346"/>
      <c r="F178" s="346"/>
      <c r="G178" s="347"/>
      <c r="H178" s="345"/>
      <c r="S178" s="435"/>
    </row>
    <row r="179" spans="1:19" ht="11.25" customHeight="1">
      <c r="A179" s="437">
        <v>47</v>
      </c>
      <c r="B179" s="459"/>
      <c r="C179" s="352" t="s">
        <v>476</v>
      </c>
      <c r="H179" s="402"/>
      <c r="S179" s="435"/>
    </row>
    <row r="180" spans="1:19" ht="11.25" customHeight="1">
      <c r="A180" s="437">
        <v>48</v>
      </c>
      <c r="B180" s="353" t="s">
        <v>389</v>
      </c>
      <c r="C180" s="186" t="s">
        <v>466</v>
      </c>
      <c r="D180" s="352"/>
      <c r="E180" s="352"/>
      <c r="H180" s="402"/>
      <c r="S180" s="435"/>
    </row>
    <row r="181" spans="1:19" ht="11.25" customHeight="1">
      <c r="A181" s="437">
        <v>49</v>
      </c>
      <c r="B181" s="356"/>
      <c r="C181" s="353" t="s">
        <v>64</v>
      </c>
      <c r="D181" s="48" t="s">
        <v>478</v>
      </c>
      <c r="E181" s="352"/>
      <c r="H181" s="402"/>
      <c r="S181" s="435"/>
    </row>
    <row r="182" spans="1:19" ht="11.25" customHeight="1">
      <c r="A182" s="437">
        <v>50</v>
      </c>
      <c r="B182" s="356"/>
      <c r="D182" s="236"/>
      <c r="E182" s="236" t="s">
        <v>479</v>
      </c>
      <c r="F182" s="236"/>
      <c r="H182" s="402">
        <v>15017.179999999993</v>
      </c>
      <c r="S182" s="435"/>
    </row>
    <row r="183" spans="1:19" ht="11.25" customHeight="1">
      <c r="A183" s="437">
        <v>51</v>
      </c>
      <c r="B183" s="356"/>
      <c r="E183" s="186" t="s">
        <v>473</v>
      </c>
      <c r="H183" s="428">
        <v>4.4999999999999998E-2</v>
      </c>
      <c r="S183" s="435"/>
    </row>
    <row r="184" spans="1:19" ht="11.25" customHeight="1">
      <c r="A184" s="437">
        <v>52</v>
      </c>
      <c r="B184" s="356"/>
      <c r="F184" s="186" t="s">
        <v>505</v>
      </c>
      <c r="H184" s="491">
        <v>676</v>
      </c>
      <c r="S184" s="435"/>
    </row>
    <row r="185" spans="1:19" ht="11.25" customHeight="1">
      <c r="A185" s="437">
        <v>53</v>
      </c>
      <c r="B185" s="356"/>
      <c r="H185" s="516"/>
      <c r="I185" s="357"/>
      <c r="J185" s="357"/>
      <c r="K185" s="357"/>
      <c r="L185" s="357"/>
      <c r="M185" s="357"/>
      <c r="N185" s="357"/>
      <c r="O185" s="357">
        <v>0</v>
      </c>
      <c r="S185" s="435"/>
    </row>
    <row r="186" spans="1:19" ht="11.25" customHeight="1" thickBot="1">
      <c r="A186" s="437">
        <v>54</v>
      </c>
      <c r="B186" s="332"/>
      <c r="C186" s="321"/>
      <c r="D186" s="322"/>
      <c r="E186" s="322"/>
      <c r="F186" s="322" t="s">
        <v>486</v>
      </c>
      <c r="G186" s="321"/>
      <c r="H186" s="433">
        <v>8113.31</v>
      </c>
      <c r="I186" s="236"/>
      <c r="J186" s="236"/>
      <c r="K186" s="236"/>
      <c r="L186" s="236"/>
      <c r="M186" s="236"/>
      <c r="N186" s="236"/>
      <c r="S186" s="435"/>
    </row>
    <row r="187" spans="1:19" ht="11.25" customHeight="1" thickTop="1">
      <c r="A187" s="437">
        <v>55</v>
      </c>
      <c r="B187" s="356"/>
      <c r="H187" s="402"/>
      <c r="S187" s="435"/>
    </row>
    <row r="188" spans="1:19" ht="11.25" customHeight="1">
      <c r="A188" s="437">
        <v>56</v>
      </c>
      <c r="B188" s="332" t="s">
        <v>80</v>
      </c>
      <c r="C188" s="322" t="s">
        <v>81</v>
      </c>
      <c r="D188" s="350"/>
      <c r="E188" s="350"/>
      <c r="F188" s="322"/>
      <c r="H188" s="357"/>
      <c r="I188" s="357"/>
      <c r="J188" s="357"/>
      <c r="K188" s="357"/>
      <c r="L188" s="357"/>
      <c r="M188" s="357"/>
      <c r="N188" s="357"/>
      <c r="S188" s="435"/>
    </row>
    <row r="189" spans="1:19" ht="11.25" customHeight="1">
      <c r="A189" s="437">
        <v>57</v>
      </c>
      <c r="B189" s="353" t="s">
        <v>487</v>
      </c>
      <c r="C189" s="186" t="s">
        <v>591</v>
      </c>
      <c r="D189" s="236"/>
      <c r="E189" s="353"/>
      <c r="F189" s="236"/>
      <c r="H189" s="357">
        <v>-54</v>
      </c>
      <c r="S189" s="435"/>
    </row>
    <row r="190" spans="1:19" ht="11.25" customHeight="1">
      <c r="A190" s="437">
        <v>58</v>
      </c>
      <c r="B190" s="466"/>
      <c r="D190" s="236"/>
      <c r="E190" s="352"/>
      <c r="F190" s="236"/>
      <c r="H190" s="357"/>
      <c r="S190" s="435"/>
    </row>
    <row r="191" spans="1:19" ht="11.25" customHeight="1">
      <c r="A191" s="437">
        <v>59</v>
      </c>
      <c r="B191" s="353" t="s">
        <v>592</v>
      </c>
      <c r="C191" s="186" t="s">
        <v>489</v>
      </c>
      <c r="D191" s="236"/>
      <c r="E191" s="352"/>
      <c r="F191" s="236"/>
      <c r="H191" s="376">
        <v>17975.213563228295</v>
      </c>
      <c r="S191" s="435"/>
    </row>
    <row r="192" spans="1:19" ht="11.25" customHeight="1">
      <c r="A192" s="437">
        <v>60</v>
      </c>
      <c r="B192" s="388"/>
      <c r="C192" s="352"/>
      <c r="D192" s="352"/>
      <c r="E192" s="352"/>
      <c r="F192" s="358"/>
      <c r="H192" s="376"/>
      <c r="S192" s="435"/>
    </row>
    <row r="193" spans="1:19" ht="11.25" customHeight="1" thickBot="1">
      <c r="A193" s="437">
        <v>61</v>
      </c>
      <c r="B193" s="388"/>
      <c r="C193" s="352"/>
      <c r="D193" s="352"/>
      <c r="E193" s="352"/>
      <c r="F193" s="322" t="s">
        <v>490</v>
      </c>
      <c r="H193" s="467">
        <v>17921.213563228295</v>
      </c>
      <c r="S193" s="435"/>
    </row>
    <row r="194" spans="1:19" ht="11.25" customHeight="1" thickTop="1">
      <c r="A194" s="437"/>
      <c r="B194" s="236"/>
      <c r="C194" s="236"/>
      <c r="D194" s="236"/>
      <c r="E194" s="236"/>
      <c r="F194" s="236"/>
      <c r="S194" s="435"/>
    </row>
    <row r="195" spans="1:19" ht="11.25" customHeight="1">
      <c r="A195" s="437"/>
      <c r="B195" s="236"/>
      <c r="C195" s="236"/>
      <c r="D195" s="236"/>
      <c r="E195" s="236"/>
      <c r="F195" s="236"/>
      <c r="I195" s="357"/>
      <c r="J195" s="357"/>
      <c r="K195" s="357"/>
      <c r="L195" s="357"/>
      <c r="M195" s="357"/>
      <c r="N195" s="357"/>
      <c r="O195" s="357">
        <v>0</v>
      </c>
      <c r="S195" s="435"/>
    </row>
    <row r="196" spans="1:19" ht="11.25" customHeight="1">
      <c r="A196" s="437"/>
      <c r="B196" s="444"/>
      <c r="C196" s="324"/>
      <c r="D196" s="324"/>
      <c r="E196" s="324"/>
      <c r="F196" s="495"/>
      <c r="H196" s="351"/>
      <c r="S196" s="435"/>
    </row>
    <row r="197" spans="1:19" ht="11.25" customHeight="1">
      <c r="A197" s="437"/>
      <c r="B197" s="356"/>
      <c r="C197" s="439"/>
      <c r="D197" s="324"/>
      <c r="E197" s="324"/>
      <c r="F197" s="495"/>
      <c r="G197" s="357"/>
      <c r="H197" s="351"/>
      <c r="S197" s="435"/>
    </row>
  </sheetData>
  <mergeCells count="3">
    <mergeCell ref="A6:H7"/>
    <mergeCell ref="A58:H59"/>
    <mergeCell ref="A128:H1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"/>
  <sheetViews>
    <sheetView workbookViewId="0">
      <selection activeCell="K2" sqref="K2"/>
    </sheetView>
  </sheetViews>
  <sheetFormatPr defaultColWidth="10.85546875" defaultRowHeight="12"/>
  <cols>
    <col min="1" max="1" width="5" style="236" customWidth="1"/>
    <col min="2" max="2" width="4.42578125" style="186" customWidth="1"/>
    <col min="3" max="3" width="4.5703125" style="186" customWidth="1"/>
    <col min="4" max="5" width="2.28515625" style="186" customWidth="1"/>
    <col min="6" max="6" width="56.85546875" style="186" customWidth="1"/>
    <col min="7" max="7" width="2.42578125" style="236" customWidth="1"/>
    <col min="8" max="8" width="3.7109375" style="236" customWidth="1"/>
    <col min="9" max="9" width="15.85546875" style="236" customWidth="1"/>
    <col min="10" max="15" width="12.7109375" style="236" customWidth="1"/>
    <col min="16" max="16" width="10.85546875" style="324" customWidth="1"/>
    <col min="17" max="17" width="11.7109375" style="324" customWidth="1"/>
    <col min="18" max="18" width="11.85546875" style="324" customWidth="1"/>
    <col min="19" max="19" width="11" style="324" customWidth="1"/>
    <col min="20" max="20" width="10.85546875" style="324" customWidth="1"/>
    <col min="21" max="21" width="10.85546875" style="324"/>
    <col min="22" max="16384" width="10.85546875" style="236"/>
  </cols>
  <sheetData>
    <row r="1" spans="1:19" ht="12" customHeight="1">
      <c r="A1" s="321" t="s">
        <v>0</v>
      </c>
      <c r="B1" s="322"/>
      <c r="C1" s="322"/>
      <c r="D1" s="322"/>
      <c r="E1" s="322"/>
      <c r="F1" s="322"/>
      <c r="H1" s="321"/>
      <c r="I1" s="517" t="s">
        <v>1</v>
      </c>
      <c r="J1" s="321"/>
      <c r="K1" s="173" t="s">
        <v>828</v>
      </c>
      <c r="L1" s="3" t="s">
        <v>826</v>
      </c>
      <c r="M1" s="3" t="s">
        <v>827</v>
      </c>
      <c r="N1" s="3" t="s">
        <v>829</v>
      </c>
      <c r="O1" s="3" t="s">
        <v>827</v>
      </c>
      <c r="Q1" s="325" t="s">
        <v>373</v>
      </c>
      <c r="R1" s="326" t="s">
        <v>374</v>
      </c>
      <c r="S1" s="327" t="s">
        <v>375</v>
      </c>
    </row>
    <row r="2" spans="1:19" ht="12" customHeight="1">
      <c r="A2" s="321" t="s">
        <v>593</v>
      </c>
      <c r="B2" s="322"/>
      <c r="C2" s="322"/>
      <c r="D2" s="322"/>
      <c r="E2" s="322"/>
      <c r="F2" s="322"/>
      <c r="H2" s="321"/>
      <c r="I2" s="517" t="s">
        <v>86</v>
      </c>
      <c r="J2" s="321"/>
      <c r="K2" s="635">
        <f>SUM(K3:K200)</f>
        <v>-92.549805187499999</v>
      </c>
      <c r="L2" s="635">
        <f t="shared" ref="L2:O2" si="0">SUM(L3:L200)</f>
        <v>600.80137500000001</v>
      </c>
      <c r="M2" s="635">
        <f t="shared" si="0"/>
        <v>263.85787499999998</v>
      </c>
      <c r="N2" s="635">
        <f t="shared" si="0"/>
        <v>609</v>
      </c>
      <c r="O2" s="635">
        <f t="shared" si="0"/>
        <v>204</v>
      </c>
      <c r="Q2" s="469">
        <v>310.5</v>
      </c>
      <c r="R2" s="329">
        <v>310.5</v>
      </c>
      <c r="S2" s="330">
        <v>0</v>
      </c>
    </row>
    <row r="3" spans="1:19" ht="12" customHeight="1">
      <c r="A3" s="321" t="s">
        <v>377</v>
      </c>
      <c r="B3" s="331"/>
      <c r="C3" s="332"/>
      <c r="D3" s="332"/>
      <c r="E3" s="332"/>
      <c r="F3" s="322"/>
      <c r="H3" s="321"/>
      <c r="I3" s="338" t="s">
        <v>5</v>
      </c>
      <c r="J3" s="321"/>
      <c r="K3" s="321"/>
      <c r="L3" s="321"/>
      <c r="M3" s="321"/>
      <c r="N3" s="321"/>
      <c r="O3" s="321"/>
      <c r="Q3" s="334">
        <v>1</v>
      </c>
      <c r="R3" s="335">
        <v>1</v>
      </c>
      <c r="S3" s="336">
        <v>0</v>
      </c>
    </row>
    <row r="4" spans="1:19" ht="12" customHeight="1">
      <c r="A4" s="321" t="s">
        <v>7</v>
      </c>
      <c r="B4" s="322"/>
      <c r="C4" s="322"/>
      <c r="D4" s="322"/>
      <c r="E4" s="322"/>
      <c r="F4" s="322"/>
      <c r="H4" s="321"/>
      <c r="I4" s="518" t="s">
        <v>594</v>
      </c>
      <c r="J4" s="321"/>
      <c r="K4" s="321"/>
      <c r="L4" s="321"/>
      <c r="M4" s="321"/>
      <c r="N4" s="321"/>
      <c r="O4" s="321"/>
    </row>
    <row r="5" spans="1:19" ht="12" customHeight="1">
      <c r="A5" s="338" t="s">
        <v>9</v>
      </c>
      <c r="B5" s="331"/>
      <c r="C5" s="322"/>
      <c r="D5" s="322"/>
      <c r="E5" s="322"/>
      <c r="F5" s="322"/>
      <c r="H5" s="321"/>
      <c r="I5" s="518" t="s">
        <v>378</v>
      </c>
      <c r="J5" s="321"/>
      <c r="K5" s="321"/>
      <c r="L5" s="321"/>
      <c r="M5" s="321"/>
      <c r="N5" s="321"/>
      <c r="O5" s="321"/>
      <c r="Q5" s="324">
        <v>0</v>
      </c>
    </row>
    <row r="6" spans="1:19" ht="12" customHeight="1">
      <c r="A6" s="621" t="s">
        <v>10</v>
      </c>
      <c r="B6" s="621"/>
      <c r="C6" s="621"/>
      <c r="D6" s="621"/>
      <c r="E6" s="621"/>
      <c r="F6" s="621"/>
      <c r="G6" s="621"/>
      <c r="H6" s="621"/>
      <c r="I6" s="621"/>
      <c r="J6" s="436"/>
      <c r="K6" s="436"/>
      <c r="L6" s="436"/>
      <c r="M6" s="436"/>
      <c r="N6" s="436"/>
      <c r="O6" s="436"/>
    </row>
    <row r="7" spans="1:19" ht="12" customHeight="1">
      <c r="A7" s="621"/>
      <c r="B7" s="621"/>
      <c r="C7" s="621"/>
      <c r="D7" s="621"/>
      <c r="E7" s="621"/>
      <c r="F7" s="621"/>
      <c r="G7" s="621"/>
      <c r="H7" s="621"/>
      <c r="I7" s="621"/>
      <c r="J7" s="436"/>
      <c r="K7" s="436"/>
      <c r="L7" s="436"/>
      <c r="M7" s="436"/>
      <c r="N7" s="436"/>
      <c r="O7" s="436"/>
    </row>
    <row r="8" spans="1:19" ht="12" customHeight="1" thickBot="1">
      <c r="A8" s="392"/>
      <c r="B8" s="393"/>
      <c r="C8" s="393"/>
      <c r="D8" s="393"/>
      <c r="E8" s="393"/>
      <c r="F8" s="393"/>
      <c r="G8" s="394"/>
      <c r="H8" s="394"/>
      <c r="I8" s="394"/>
      <c r="J8" s="394"/>
      <c r="K8" s="637"/>
      <c r="L8" s="637"/>
      <c r="M8" s="637"/>
      <c r="N8" s="637"/>
      <c r="O8" s="637"/>
    </row>
    <row r="9" spans="1:19" ht="12" customHeight="1">
      <c r="A9" s="395" t="s">
        <v>11</v>
      </c>
      <c r="B9" s="396"/>
      <c r="C9" s="322"/>
      <c r="D9" s="322"/>
      <c r="E9" s="322"/>
      <c r="F9" s="322"/>
      <c r="G9" s="321"/>
      <c r="H9" s="321"/>
      <c r="I9" s="321"/>
      <c r="J9" s="397"/>
      <c r="K9" s="397"/>
      <c r="L9" s="397"/>
      <c r="M9" s="397"/>
      <c r="N9" s="397"/>
      <c r="O9" s="397"/>
    </row>
    <row r="10" spans="1:19" ht="12" customHeight="1">
      <c r="A10" s="345" t="s">
        <v>12</v>
      </c>
      <c r="B10" s="346" t="s">
        <v>13</v>
      </c>
      <c r="C10" s="346"/>
      <c r="D10" s="346"/>
      <c r="E10" s="346"/>
      <c r="F10" s="346"/>
      <c r="G10" s="347"/>
      <c r="H10" s="347"/>
      <c r="I10" s="345" t="s">
        <v>14</v>
      </c>
      <c r="J10" s="345" t="s">
        <v>15</v>
      </c>
      <c r="K10" s="345"/>
      <c r="L10" s="345"/>
      <c r="M10" s="345"/>
      <c r="N10" s="345"/>
      <c r="O10" s="345"/>
    </row>
    <row r="11" spans="1:19" ht="12" customHeight="1">
      <c r="A11" s="348">
        <v>1</v>
      </c>
      <c r="B11" s="349" t="s">
        <v>16</v>
      </c>
      <c r="C11" s="322" t="s">
        <v>17</v>
      </c>
      <c r="D11" s="350"/>
      <c r="E11" s="350"/>
      <c r="F11" s="350"/>
      <c r="I11" s="351"/>
      <c r="J11" s="351"/>
      <c r="K11" s="351"/>
      <c r="L11" s="351"/>
      <c r="M11" s="351"/>
      <c r="N11" s="351"/>
      <c r="O11" s="351"/>
    </row>
    <row r="12" spans="1:19" ht="12" customHeight="1">
      <c r="A12" s="348">
        <v>2</v>
      </c>
      <c r="C12" s="352" t="s">
        <v>379</v>
      </c>
      <c r="D12" s="352"/>
      <c r="E12" s="352"/>
      <c r="F12" s="352"/>
      <c r="I12" s="351"/>
      <c r="J12" s="351"/>
      <c r="K12" s="351"/>
      <c r="L12" s="351"/>
      <c r="M12" s="351"/>
      <c r="N12" s="351"/>
      <c r="O12" s="351"/>
    </row>
    <row r="13" spans="1:19" ht="12" customHeight="1">
      <c r="A13" s="348">
        <v>3</v>
      </c>
      <c r="B13" s="353" t="s">
        <v>380</v>
      </c>
      <c r="C13" s="186" t="s">
        <v>381</v>
      </c>
      <c r="I13" s="351"/>
      <c r="J13" s="351"/>
      <c r="K13" s="351"/>
      <c r="L13" s="351"/>
      <c r="M13" s="351"/>
      <c r="N13" s="351"/>
      <c r="O13" s="351"/>
    </row>
    <row r="14" spans="1:19" ht="12" customHeight="1">
      <c r="A14" s="348">
        <v>4</v>
      </c>
      <c r="E14" s="186" t="s">
        <v>94</v>
      </c>
      <c r="F14" s="236"/>
      <c r="I14" s="351">
        <v>116224.68</v>
      </c>
      <c r="J14" s="351"/>
      <c r="K14" s="351"/>
      <c r="L14" s="351"/>
      <c r="M14" s="351"/>
      <c r="N14" s="351"/>
      <c r="O14" s="351"/>
      <c r="P14" s="324">
        <v>116224.68</v>
      </c>
    </row>
    <row r="15" spans="1:19" ht="12" customHeight="1">
      <c r="A15" s="348">
        <v>5</v>
      </c>
      <c r="E15" s="186" t="s">
        <v>566</v>
      </c>
      <c r="F15" s="236"/>
      <c r="I15" s="351">
        <v>-803</v>
      </c>
      <c r="J15" s="351"/>
      <c r="K15" s="351"/>
      <c r="L15" s="351"/>
      <c r="M15" s="351"/>
      <c r="N15" s="351"/>
      <c r="O15" s="351"/>
    </row>
    <row r="16" spans="1:19" ht="12" customHeight="1">
      <c r="A16" s="348">
        <v>6</v>
      </c>
      <c r="F16" s="236"/>
      <c r="I16" s="351"/>
      <c r="J16" s="351"/>
      <c r="K16" s="351"/>
      <c r="L16" s="351"/>
      <c r="M16" s="351"/>
      <c r="N16" s="351"/>
      <c r="O16" s="351"/>
    </row>
    <row r="17" spans="1:17" ht="12" customHeight="1">
      <c r="A17" s="348">
        <v>7</v>
      </c>
      <c r="C17" s="186" t="s">
        <v>96</v>
      </c>
      <c r="I17" s="478">
        <v>115421.68</v>
      </c>
      <c r="J17" s="351"/>
      <c r="K17" s="351"/>
      <c r="L17" s="351"/>
      <c r="M17" s="351"/>
      <c r="N17" s="351"/>
      <c r="O17" s="351"/>
    </row>
    <row r="18" spans="1:17" ht="12" customHeight="1">
      <c r="A18" s="348">
        <v>8</v>
      </c>
      <c r="B18" s="356"/>
      <c r="C18" s="128"/>
      <c r="D18" s="128"/>
      <c r="E18" s="128"/>
      <c r="I18" s="357"/>
      <c r="J18" s="376"/>
      <c r="K18" s="376"/>
      <c r="L18" s="376"/>
      <c r="M18" s="376"/>
      <c r="N18" s="376"/>
      <c r="O18" s="376"/>
    </row>
    <row r="19" spans="1:17" ht="12" customHeight="1">
      <c r="A19" s="348">
        <v>9</v>
      </c>
      <c r="B19" s="353" t="s">
        <v>383</v>
      </c>
      <c r="C19" s="186" t="s">
        <v>384</v>
      </c>
      <c r="D19" s="358"/>
      <c r="E19" s="358"/>
      <c r="I19" s="357"/>
      <c r="J19" s="376"/>
      <c r="K19" s="376"/>
      <c r="L19" s="376"/>
      <c r="M19" s="376"/>
      <c r="N19" s="376"/>
      <c r="O19" s="376"/>
    </row>
    <row r="20" spans="1:17" ht="12" customHeight="1">
      <c r="A20" s="348">
        <v>10</v>
      </c>
      <c r="C20" s="358"/>
      <c r="D20" s="186" t="s">
        <v>385</v>
      </c>
      <c r="E20" s="358"/>
      <c r="I20" s="357"/>
      <c r="J20" s="376"/>
      <c r="K20" s="376"/>
      <c r="L20" s="376"/>
      <c r="M20" s="376"/>
      <c r="N20" s="376"/>
      <c r="O20" s="376"/>
    </row>
    <row r="21" spans="1:17" ht="12" customHeight="1">
      <c r="A21" s="348">
        <v>11</v>
      </c>
      <c r="C21" s="236"/>
      <c r="D21" s="236"/>
      <c r="E21" s="234" t="s">
        <v>567</v>
      </c>
      <c r="I21" s="372">
        <v>117092.49</v>
      </c>
      <c r="J21" s="351"/>
      <c r="K21" s="351"/>
      <c r="L21" s="351"/>
      <c r="M21" s="351"/>
      <c r="N21" s="351"/>
      <c r="O21" s="351"/>
    </row>
    <row r="22" spans="1:17" ht="12" customHeight="1">
      <c r="A22" s="348">
        <v>12</v>
      </c>
      <c r="C22" s="236"/>
      <c r="D22" s="236"/>
      <c r="E22" s="234" t="s">
        <v>386</v>
      </c>
      <c r="I22" s="361">
        <v>115421.68</v>
      </c>
      <c r="J22" s="361"/>
      <c r="K22" s="361"/>
      <c r="L22" s="361"/>
      <c r="M22" s="361"/>
      <c r="N22" s="361"/>
      <c r="O22" s="361"/>
    </row>
    <row r="23" spans="1:17" ht="12" customHeight="1">
      <c r="A23" s="348">
        <v>13</v>
      </c>
      <c r="C23" s="234" t="s">
        <v>387</v>
      </c>
      <c r="D23" s="362"/>
      <c r="E23" s="362"/>
      <c r="I23" s="478">
        <v>1670.8100000000122</v>
      </c>
      <c r="J23" s="351"/>
      <c r="K23" s="351"/>
      <c r="L23" s="351"/>
      <c r="M23" s="351"/>
      <c r="N23" s="351"/>
      <c r="O23" s="351"/>
    </row>
    <row r="24" spans="1:17" ht="12" customHeight="1">
      <c r="A24" s="348">
        <v>14</v>
      </c>
      <c r="B24" s="356"/>
      <c r="C24" s="128"/>
      <c r="D24" s="128"/>
      <c r="E24" s="128"/>
      <c r="I24" s="357"/>
      <c r="J24" s="376"/>
      <c r="K24" s="376"/>
      <c r="L24" s="376"/>
      <c r="M24" s="376"/>
      <c r="N24" s="376"/>
      <c r="O24" s="376"/>
    </row>
    <row r="25" spans="1:17" ht="12" customHeight="1">
      <c r="A25" s="348">
        <v>15</v>
      </c>
      <c r="C25" s="352" t="s">
        <v>388</v>
      </c>
      <c r="I25" s="351"/>
      <c r="J25" s="351"/>
      <c r="K25" s="351"/>
      <c r="L25" s="351"/>
      <c r="M25" s="351"/>
      <c r="N25" s="351"/>
      <c r="O25" s="351"/>
    </row>
    <row r="26" spans="1:17" ht="12" customHeight="1">
      <c r="A26" s="348">
        <v>16</v>
      </c>
      <c r="B26" s="353" t="s">
        <v>389</v>
      </c>
      <c r="C26" s="352" t="s">
        <v>390</v>
      </c>
      <c r="D26" s="364"/>
      <c r="E26" s="364"/>
      <c r="I26" s="365"/>
      <c r="J26" s="361"/>
      <c r="K26" s="361"/>
      <c r="L26" s="361"/>
      <c r="M26" s="361"/>
      <c r="N26" s="361"/>
      <c r="O26" s="361"/>
    </row>
    <row r="27" spans="1:17" ht="12" customHeight="1">
      <c r="A27" s="348">
        <v>17</v>
      </c>
      <c r="C27" s="236"/>
      <c r="D27" s="234" t="s">
        <v>391</v>
      </c>
      <c r="E27" s="366"/>
      <c r="I27" s="367">
        <v>144214.51</v>
      </c>
      <c r="J27" s="351"/>
      <c r="K27" s="351"/>
      <c r="L27" s="351"/>
      <c r="M27" s="351"/>
      <c r="N27" s="351"/>
      <c r="O27" s="351"/>
    </row>
    <row r="28" spans="1:17" ht="12" customHeight="1">
      <c r="A28" s="348">
        <v>18</v>
      </c>
      <c r="I28" s="351"/>
      <c r="J28" s="351"/>
      <c r="K28" s="351"/>
      <c r="L28" s="351"/>
      <c r="M28" s="351"/>
      <c r="N28" s="351"/>
      <c r="O28" s="351"/>
    </row>
    <row r="29" spans="1:17" ht="12" customHeight="1" thickBot="1">
      <c r="A29" s="348">
        <v>19</v>
      </c>
      <c r="F29" s="368" t="s">
        <v>25</v>
      </c>
      <c r="I29" s="471">
        <v>145082.32</v>
      </c>
      <c r="J29" s="512"/>
      <c r="K29" s="512"/>
      <c r="L29" s="512"/>
      <c r="M29" s="512"/>
      <c r="N29" s="512"/>
      <c r="O29" s="512"/>
    </row>
    <row r="30" spans="1:17" ht="12" customHeight="1" thickTop="1">
      <c r="A30" s="348">
        <v>20</v>
      </c>
      <c r="B30" s="356"/>
      <c r="C30" s="128"/>
      <c r="D30" s="128"/>
      <c r="E30" s="128"/>
      <c r="I30" s="357"/>
      <c r="J30" s="376"/>
      <c r="K30" s="376"/>
      <c r="L30" s="376"/>
      <c r="M30" s="376"/>
      <c r="N30" s="376"/>
      <c r="O30" s="376"/>
    </row>
    <row r="31" spans="1:17" ht="12" customHeight="1">
      <c r="A31" s="348">
        <v>21</v>
      </c>
      <c r="B31" s="332" t="s">
        <v>26</v>
      </c>
      <c r="C31" s="349" t="s">
        <v>568</v>
      </c>
      <c r="D31" s="370"/>
      <c r="E31" s="370"/>
      <c r="F31" s="322"/>
      <c r="I31" s="357"/>
      <c r="J31" s="376"/>
      <c r="K31" s="376"/>
      <c r="L31" s="376"/>
      <c r="M31" s="376"/>
      <c r="N31" s="376"/>
      <c r="O31" s="376"/>
    </row>
    <row r="32" spans="1:17" ht="12" customHeight="1">
      <c r="A32" s="348">
        <v>22</v>
      </c>
      <c r="B32" s="324"/>
      <c r="C32" s="352" t="s">
        <v>388</v>
      </c>
      <c r="D32" s="128"/>
      <c r="E32" s="128"/>
      <c r="I32" s="376"/>
      <c r="J32" s="376"/>
      <c r="K32" s="376"/>
      <c r="L32" s="376"/>
      <c r="M32" s="376"/>
      <c r="N32" s="376"/>
      <c r="O32" s="376"/>
      <c r="P32" s="357"/>
      <c r="Q32" s="357"/>
    </row>
    <row r="33" spans="1:21" ht="12" customHeight="1">
      <c r="A33" s="348">
        <v>23</v>
      </c>
      <c r="B33" s="375" t="s">
        <v>380</v>
      </c>
      <c r="C33" s="472" t="s">
        <v>595</v>
      </c>
      <c r="D33" s="472"/>
      <c r="E33" s="472"/>
      <c r="F33" s="472"/>
      <c r="G33" s="485"/>
      <c r="H33" s="387"/>
      <c r="I33" s="376"/>
      <c r="J33" s="376"/>
      <c r="K33" s="376"/>
      <c r="L33" s="376"/>
      <c r="M33" s="376"/>
      <c r="N33" s="376"/>
      <c r="O33" s="376"/>
      <c r="P33" s="357"/>
      <c r="Q33" s="357"/>
    </row>
    <row r="34" spans="1:21">
      <c r="A34" s="348">
        <v>24</v>
      </c>
      <c r="B34" s="375"/>
      <c r="C34" s="645" t="s">
        <v>403</v>
      </c>
      <c r="D34" s="646"/>
      <c r="E34" s="472"/>
      <c r="F34" s="472"/>
      <c r="G34" s="382"/>
      <c r="H34" s="376"/>
      <c r="I34" s="376"/>
      <c r="J34" s="324"/>
      <c r="K34" s="324"/>
      <c r="L34" s="324"/>
      <c r="M34" s="324"/>
      <c r="N34" s="324"/>
      <c r="O34" s="324"/>
      <c r="U34" s="236"/>
    </row>
    <row r="35" spans="1:21" ht="12" customHeight="1">
      <c r="A35" s="348">
        <v>25</v>
      </c>
      <c r="B35" s="324"/>
      <c r="C35" s="640" t="s">
        <v>569</v>
      </c>
      <c r="D35" s="646"/>
      <c r="E35" s="472"/>
      <c r="F35" s="472"/>
      <c r="G35" s="485"/>
      <c r="I35" s="376">
        <v>609</v>
      </c>
      <c r="J35" s="376"/>
      <c r="N35" s="20">
        <f>H35+I35</f>
        <v>609</v>
      </c>
      <c r="O35" s="3"/>
      <c r="P35" s="357"/>
      <c r="Q35" s="357"/>
    </row>
    <row r="36" spans="1:21" ht="12" customHeight="1">
      <c r="A36" s="348">
        <v>26</v>
      </c>
      <c r="B36" s="324"/>
      <c r="C36" s="640" t="s">
        <v>570</v>
      </c>
      <c r="D36" s="641"/>
      <c r="F36" s="322"/>
      <c r="G36" s="485"/>
      <c r="I36" s="376">
        <v>204</v>
      </c>
      <c r="J36" s="376"/>
      <c r="N36" s="3"/>
      <c r="O36" s="20">
        <f>H36+I36</f>
        <v>204</v>
      </c>
      <c r="P36" s="357"/>
      <c r="Q36" s="357"/>
    </row>
    <row r="37" spans="1:21">
      <c r="A37" s="348">
        <v>27</v>
      </c>
      <c r="B37" s="324"/>
      <c r="C37" s="645" t="s">
        <v>406</v>
      </c>
      <c r="D37" s="641"/>
      <c r="F37" s="322"/>
      <c r="G37" s="382"/>
      <c r="H37" s="376"/>
      <c r="I37" s="376"/>
      <c r="J37" s="324"/>
      <c r="K37" s="376"/>
      <c r="L37" s="376"/>
      <c r="M37" s="376"/>
      <c r="N37" s="376"/>
      <c r="O37" s="324"/>
      <c r="U37" s="236"/>
    </row>
    <row r="38" spans="1:21">
      <c r="A38" s="348">
        <v>28</v>
      </c>
      <c r="B38" s="324"/>
      <c r="C38" s="640" t="s">
        <v>407</v>
      </c>
      <c r="D38" s="641"/>
      <c r="F38" s="322"/>
      <c r="G38" s="382"/>
      <c r="H38" s="376"/>
      <c r="I38" s="376">
        <v>563.91112499999997</v>
      </c>
      <c r="J38" s="324"/>
      <c r="K38" s="20"/>
      <c r="L38" s="20">
        <f>H38+I38</f>
        <v>563.91112499999997</v>
      </c>
      <c r="M38" s="3"/>
      <c r="N38" s="376"/>
      <c r="O38" s="324"/>
      <c r="P38" s="354"/>
      <c r="Q38" s="357"/>
      <c r="U38" s="236"/>
    </row>
    <row r="39" spans="1:21">
      <c r="A39" s="348">
        <v>29</v>
      </c>
      <c r="B39" s="324"/>
      <c r="C39" s="642" t="s">
        <v>408</v>
      </c>
      <c r="D39" s="641"/>
      <c r="F39" s="322"/>
      <c r="G39" s="382"/>
      <c r="H39" s="376"/>
      <c r="I39" s="376">
        <v>36.890249999999995</v>
      </c>
      <c r="J39" s="324"/>
      <c r="K39" s="20"/>
      <c r="L39" s="20">
        <f>H39+I39</f>
        <v>36.890249999999995</v>
      </c>
      <c r="M39" s="3"/>
      <c r="N39" s="376"/>
      <c r="O39" s="324"/>
      <c r="P39" s="354"/>
      <c r="Q39" s="357"/>
      <c r="U39" s="236"/>
    </row>
    <row r="40" spans="1:21">
      <c r="A40" s="348">
        <v>30</v>
      </c>
      <c r="B40" s="324"/>
      <c r="C40" s="640" t="s">
        <v>409</v>
      </c>
      <c r="D40" s="641"/>
      <c r="F40" s="322"/>
      <c r="G40" s="382"/>
      <c r="H40" s="376"/>
      <c r="I40" s="376">
        <v>263.85787499999998</v>
      </c>
      <c r="J40" s="324"/>
      <c r="K40" s="3"/>
      <c r="L40" s="3"/>
      <c r="M40" s="20">
        <f>H40+I40</f>
        <v>263.85787499999998</v>
      </c>
      <c r="N40" s="376"/>
      <c r="O40" s="324"/>
      <c r="P40" s="354"/>
      <c r="Q40" s="357"/>
      <c r="U40" s="236"/>
    </row>
    <row r="41" spans="1:21" ht="12" customHeight="1">
      <c r="A41" s="348">
        <v>31</v>
      </c>
      <c r="B41" s="324"/>
      <c r="C41" s="520"/>
      <c r="D41" s="649" t="s">
        <v>572</v>
      </c>
      <c r="E41" s="128"/>
      <c r="H41" s="372"/>
      <c r="I41" s="384">
        <v>1677.6592499999999</v>
      </c>
      <c r="J41" s="376"/>
      <c r="K41" s="376"/>
      <c r="L41" s="376"/>
      <c r="M41" s="376"/>
      <c r="N41" s="376"/>
      <c r="O41" s="376"/>
      <c r="P41" s="357"/>
      <c r="Q41" s="357"/>
    </row>
    <row r="42" spans="1:21" ht="12" customHeight="1">
      <c r="A42" s="348">
        <v>32</v>
      </c>
      <c r="B42" s="324"/>
      <c r="C42" s="362"/>
      <c r="D42" s="128"/>
      <c r="E42" s="128"/>
      <c r="I42" s="376"/>
      <c r="J42" s="376"/>
      <c r="K42" s="376"/>
      <c r="L42" s="376"/>
      <c r="M42" s="376"/>
      <c r="N42" s="376"/>
      <c r="O42" s="376"/>
      <c r="P42" s="357"/>
      <c r="Q42" s="357"/>
    </row>
    <row r="43" spans="1:21" ht="12" customHeight="1">
      <c r="A43" s="348">
        <v>33</v>
      </c>
      <c r="B43" s="375" t="s">
        <v>383</v>
      </c>
      <c r="C43" s="378" t="s">
        <v>573</v>
      </c>
      <c r="D43" s="128"/>
      <c r="E43" s="128"/>
      <c r="I43" s="377">
        <v>39.942599999999992</v>
      </c>
      <c r="J43" s="376"/>
      <c r="K43" s="376"/>
      <c r="L43" s="376"/>
      <c r="M43" s="376"/>
      <c r="N43" s="376"/>
      <c r="O43" s="376"/>
      <c r="P43" s="357"/>
      <c r="Q43" s="357"/>
    </row>
    <row r="44" spans="1:21" ht="12" customHeight="1">
      <c r="A44" s="348">
        <v>34</v>
      </c>
      <c r="B44" s="324"/>
      <c r="C44" s="362"/>
      <c r="D44" s="128"/>
      <c r="E44" s="128"/>
      <c r="I44" s="376"/>
      <c r="J44" s="376"/>
      <c r="K44" s="376"/>
      <c r="L44" s="376"/>
      <c r="M44" s="376"/>
      <c r="N44" s="376"/>
      <c r="O44" s="376"/>
      <c r="P44" s="357"/>
      <c r="Q44" s="357"/>
    </row>
    <row r="45" spans="1:21" ht="12" customHeight="1">
      <c r="A45" s="348">
        <v>35</v>
      </c>
      <c r="B45" s="443" t="s">
        <v>389</v>
      </c>
      <c r="C45" s="378" t="s">
        <v>596</v>
      </c>
      <c r="D45" s="128"/>
      <c r="E45" s="128"/>
      <c r="I45" s="377">
        <v>1151.0395120000001</v>
      </c>
      <c r="J45" s="376"/>
      <c r="K45" s="376"/>
      <c r="L45" s="376"/>
      <c r="M45" s="376"/>
      <c r="N45" s="376"/>
      <c r="O45" s="376"/>
      <c r="P45" s="357"/>
      <c r="Q45" s="357"/>
    </row>
    <row r="46" spans="1:21" ht="12" customHeight="1">
      <c r="A46" s="348">
        <v>36</v>
      </c>
      <c r="B46" s="324"/>
      <c r="C46" s="362"/>
      <c r="D46" s="128"/>
      <c r="E46" s="128"/>
      <c r="I46" s="376"/>
      <c r="J46" s="376"/>
      <c r="K46" s="376"/>
      <c r="L46" s="376"/>
      <c r="M46" s="376"/>
      <c r="N46" s="376"/>
      <c r="O46" s="376"/>
      <c r="P46" s="357"/>
      <c r="Q46" s="357"/>
    </row>
    <row r="47" spans="1:21" ht="12" customHeight="1">
      <c r="A47" s="348">
        <v>37</v>
      </c>
      <c r="B47" s="324"/>
      <c r="C47" s="362"/>
      <c r="D47" s="128"/>
      <c r="E47" s="128"/>
      <c r="I47" s="376"/>
      <c r="J47" s="376"/>
      <c r="K47" s="376"/>
      <c r="L47" s="376"/>
      <c r="M47" s="376"/>
      <c r="N47" s="376"/>
      <c r="O47" s="376"/>
      <c r="P47" s="357"/>
      <c r="Q47" s="357"/>
    </row>
    <row r="48" spans="1:21" ht="12" customHeight="1">
      <c r="A48" s="348">
        <v>38</v>
      </c>
      <c r="B48" s="375" t="s">
        <v>453</v>
      </c>
      <c r="C48" s="234" t="s">
        <v>520</v>
      </c>
      <c r="D48" s="356"/>
      <c r="E48" s="356"/>
      <c r="I48" s="360"/>
      <c r="J48" s="351"/>
      <c r="K48" s="351"/>
      <c r="L48" s="351"/>
      <c r="M48" s="351"/>
      <c r="N48" s="351"/>
      <c r="O48" s="351"/>
      <c r="P48" s="357"/>
      <c r="Q48" s="357"/>
    </row>
    <row r="49" spans="1:17" ht="12" customHeight="1">
      <c r="A49" s="348">
        <v>39</v>
      </c>
      <c r="C49" s="378" t="s">
        <v>521</v>
      </c>
      <c r="D49" s="378"/>
      <c r="E49" s="378"/>
      <c r="I49" s="351"/>
      <c r="J49" s="351"/>
      <c r="K49" s="351"/>
      <c r="L49" s="351"/>
      <c r="M49" s="351"/>
      <c r="N49" s="351"/>
      <c r="O49" s="351"/>
      <c r="P49" s="357"/>
      <c r="Q49" s="357"/>
    </row>
    <row r="50" spans="1:17" ht="12" customHeight="1">
      <c r="A50" s="348">
        <v>40</v>
      </c>
      <c r="C50" s="236"/>
      <c r="D50" s="234" t="s">
        <v>574</v>
      </c>
      <c r="E50" s="379"/>
      <c r="I50" s="235">
        <v>3437</v>
      </c>
      <c r="J50" s="351"/>
      <c r="K50" s="351"/>
      <c r="L50" s="351"/>
      <c r="M50" s="351"/>
      <c r="N50" s="351"/>
      <c r="O50" s="351"/>
      <c r="P50" s="357"/>
      <c r="Q50" s="357"/>
    </row>
    <row r="51" spans="1:17" ht="12" customHeight="1">
      <c r="A51" s="348">
        <v>41</v>
      </c>
      <c r="B51" s="356"/>
      <c r="C51" s="128"/>
      <c r="D51" s="128"/>
      <c r="E51" s="128"/>
      <c r="I51" s="357"/>
      <c r="J51" s="376"/>
      <c r="K51" s="376"/>
      <c r="L51" s="376"/>
      <c r="M51" s="376"/>
      <c r="N51" s="376"/>
      <c r="O51" s="376"/>
      <c r="P51" s="357"/>
      <c r="Q51" s="357"/>
    </row>
    <row r="52" spans="1:17" ht="12" customHeight="1">
      <c r="A52" s="348">
        <v>42</v>
      </c>
      <c r="B52" s="356"/>
      <c r="C52" s="128"/>
      <c r="D52" s="128"/>
      <c r="E52" s="128"/>
      <c r="F52" s="322" t="s">
        <v>523</v>
      </c>
      <c r="I52" s="508">
        <v>6305.6413620000003</v>
      </c>
      <c r="J52" s="391"/>
      <c r="K52" s="391"/>
      <c r="L52" s="391"/>
      <c r="M52" s="391"/>
      <c r="N52" s="391"/>
      <c r="O52" s="391"/>
      <c r="P52" s="357"/>
      <c r="Q52" s="357"/>
    </row>
    <row r="53" spans="1:17" ht="12" customHeight="1">
      <c r="A53" s="348">
        <v>43</v>
      </c>
      <c r="B53" s="356"/>
      <c r="C53" s="128"/>
      <c r="D53" s="128"/>
      <c r="E53" s="128"/>
      <c r="I53" s="357"/>
      <c r="J53" s="376"/>
      <c r="K53" s="376"/>
      <c r="L53" s="376"/>
      <c r="M53" s="376"/>
      <c r="N53" s="376"/>
      <c r="O53" s="376"/>
      <c r="P53" s="357"/>
      <c r="Q53" s="357"/>
    </row>
    <row r="54" spans="1:17" ht="12" customHeight="1" thickBot="1">
      <c r="A54" s="348">
        <v>44</v>
      </c>
      <c r="F54" s="368" t="s">
        <v>412</v>
      </c>
      <c r="I54" s="471">
        <v>6305.6413620000003</v>
      </c>
      <c r="J54" s="512"/>
      <c r="K54" s="512"/>
      <c r="L54" s="512"/>
      <c r="M54" s="512"/>
      <c r="N54" s="512"/>
      <c r="O54" s="512"/>
      <c r="P54" s="357"/>
      <c r="Q54" s="357"/>
    </row>
    <row r="55" spans="1:17" ht="12" customHeight="1" thickTop="1">
      <c r="A55" s="321" t="s">
        <v>0</v>
      </c>
      <c r="B55" s="322"/>
      <c r="C55" s="322"/>
      <c r="D55" s="322"/>
      <c r="E55" s="322"/>
      <c r="F55" s="322"/>
      <c r="I55" s="517" t="s">
        <v>1</v>
      </c>
      <c r="J55" s="337"/>
      <c r="K55" s="337"/>
      <c r="L55" s="337"/>
      <c r="M55" s="337"/>
      <c r="N55" s="337"/>
      <c r="O55" s="337"/>
      <c r="P55" s="357"/>
    </row>
    <row r="56" spans="1:17" ht="12" customHeight="1">
      <c r="A56" s="321" t="s">
        <v>593</v>
      </c>
      <c r="B56" s="322"/>
      <c r="C56" s="322"/>
      <c r="D56" s="322"/>
      <c r="E56" s="322"/>
      <c r="F56" s="322"/>
      <c r="I56" s="517" t="s">
        <v>86</v>
      </c>
      <c r="J56" s="337"/>
      <c r="K56" s="337"/>
      <c r="L56" s="337"/>
      <c r="M56" s="337"/>
      <c r="N56" s="337"/>
      <c r="O56" s="337"/>
      <c r="P56" s="357"/>
    </row>
    <row r="57" spans="1:17" ht="12" customHeight="1">
      <c r="A57" s="321" t="s">
        <v>377</v>
      </c>
      <c r="B57" s="331"/>
      <c r="C57" s="332"/>
      <c r="D57" s="332"/>
      <c r="E57" s="332"/>
      <c r="F57" s="322"/>
      <c r="I57" s="338" t="s">
        <v>58</v>
      </c>
      <c r="J57" s="337"/>
      <c r="K57" s="337"/>
      <c r="L57" s="337"/>
      <c r="M57" s="337"/>
      <c r="N57" s="337"/>
      <c r="O57" s="337"/>
      <c r="P57" s="357"/>
    </row>
    <row r="58" spans="1:17" ht="12" customHeight="1">
      <c r="A58" s="321" t="s">
        <v>7</v>
      </c>
      <c r="B58" s="322"/>
      <c r="C58" s="322"/>
      <c r="D58" s="322"/>
      <c r="E58" s="322"/>
      <c r="F58" s="322"/>
      <c r="I58" s="518" t="s">
        <v>594</v>
      </c>
      <c r="J58" s="337"/>
      <c r="K58" s="337"/>
      <c r="L58" s="337"/>
      <c r="M58" s="337"/>
      <c r="N58" s="337"/>
      <c r="O58" s="337"/>
      <c r="P58" s="357"/>
    </row>
    <row r="59" spans="1:17" ht="12" customHeight="1">
      <c r="A59" s="338" t="s">
        <v>9</v>
      </c>
      <c r="B59" s="331"/>
      <c r="C59" s="322"/>
      <c r="D59" s="322"/>
      <c r="E59" s="322"/>
      <c r="F59" s="322"/>
      <c r="I59" s="518" t="s">
        <v>378</v>
      </c>
      <c r="J59" s="337"/>
      <c r="K59" s="337"/>
      <c r="L59" s="337"/>
      <c r="M59" s="337"/>
      <c r="N59" s="337"/>
      <c r="O59" s="337"/>
      <c r="P59" s="357"/>
    </row>
    <row r="60" spans="1:17" ht="12" customHeight="1">
      <c r="A60" s="621" t="s">
        <v>10</v>
      </c>
      <c r="B60" s="621"/>
      <c r="C60" s="621"/>
      <c r="D60" s="621"/>
      <c r="E60" s="621"/>
      <c r="F60" s="621"/>
      <c r="G60" s="621"/>
      <c r="H60" s="621"/>
      <c r="I60" s="621"/>
      <c r="J60" s="436"/>
      <c r="K60" s="436"/>
      <c r="L60" s="436"/>
      <c r="M60" s="436"/>
      <c r="N60" s="436"/>
      <c r="O60" s="436"/>
      <c r="P60" s="357"/>
    </row>
    <row r="61" spans="1:17" ht="12" customHeight="1">
      <c r="A61" s="621"/>
      <c r="B61" s="621"/>
      <c r="C61" s="621"/>
      <c r="D61" s="621"/>
      <c r="E61" s="621"/>
      <c r="F61" s="621"/>
      <c r="G61" s="621"/>
      <c r="H61" s="621"/>
      <c r="I61" s="621"/>
      <c r="J61" s="436"/>
      <c r="K61" s="436"/>
      <c r="L61" s="436"/>
      <c r="M61" s="436"/>
      <c r="N61" s="436"/>
      <c r="O61" s="436"/>
      <c r="P61" s="357"/>
    </row>
    <row r="62" spans="1:17" ht="12" customHeight="1" thickBot="1">
      <c r="A62" s="392"/>
      <c r="B62" s="393"/>
      <c r="C62" s="393"/>
      <c r="D62" s="393"/>
      <c r="E62" s="393"/>
      <c r="F62" s="393"/>
      <c r="G62" s="394"/>
      <c r="H62" s="394"/>
      <c r="I62" s="394"/>
      <c r="J62" s="394"/>
      <c r="K62" s="637"/>
      <c r="L62" s="637"/>
      <c r="M62" s="637"/>
      <c r="N62" s="637"/>
      <c r="O62" s="637"/>
      <c r="P62" s="357"/>
    </row>
    <row r="63" spans="1:17" ht="12" customHeight="1">
      <c r="A63" s="395" t="s">
        <v>11</v>
      </c>
      <c r="B63" s="396"/>
      <c r="C63" s="322"/>
      <c r="D63" s="322"/>
      <c r="E63" s="322"/>
      <c r="F63" s="322"/>
      <c r="G63" s="321"/>
      <c r="H63" s="321"/>
      <c r="I63" s="321"/>
      <c r="J63" s="397"/>
      <c r="K63" s="397"/>
      <c r="L63" s="397"/>
      <c r="M63" s="397"/>
      <c r="N63" s="397"/>
      <c r="O63" s="397"/>
      <c r="P63" s="357"/>
    </row>
    <row r="64" spans="1:17" ht="12" customHeight="1">
      <c r="A64" s="345" t="s">
        <v>12</v>
      </c>
      <c r="B64" s="346" t="s">
        <v>13</v>
      </c>
      <c r="C64" s="346"/>
      <c r="D64" s="346"/>
      <c r="E64" s="346"/>
      <c r="F64" s="346"/>
      <c r="G64" s="347"/>
      <c r="H64" s="347"/>
      <c r="I64" s="345" t="s">
        <v>14</v>
      </c>
      <c r="J64" s="345" t="s">
        <v>15</v>
      </c>
      <c r="K64" s="345"/>
      <c r="L64" s="345"/>
      <c r="M64" s="345"/>
      <c r="N64" s="345"/>
      <c r="O64" s="345"/>
      <c r="P64" s="357"/>
    </row>
    <row r="65" spans="1:16" ht="12" customHeight="1">
      <c r="A65" s="348">
        <v>1</v>
      </c>
      <c r="B65" s="332" t="s">
        <v>44</v>
      </c>
      <c r="C65" s="509" t="s">
        <v>575</v>
      </c>
      <c r="D65" s="321"/>
      <c r="E65" s="321"/>
      <c r="F65" s="322"/>
      <c r="I65" s="351"/>
      <c r="J65" s="351"/>
      <c r="K65" s="351"/>
      <c r="L65" s="351"/>
      <c r="M65" s="351"/>
      <c r="N65" s="351"/>
      <c r="O65" s="351"/>
      <c r="P65" s="357"/>
    </row>
    <row r="66" spans="1:16" ht="12" customHeight="1">
      <c r="A66" s="348">
        <v>2</v>
      </c>
      <c r="B66" s="353" t="s">
        <v>380</v>
      </c>
      <c r="C66" s="356" t="s">
        <v>597</v>
      </c>
      <c r="D66" s="321"/>
      <c r="E66" s="321"/>
      <c r="F66" s="322"/>
      <c r="I66" s="351">
        <v>-625</v>
      </c>
      <c r="J66" s="351"/>
      <c r="K66" s="351"/>
      <c r="L66" s="351"/>
      <c r="M66" s="351"/>
      <c r="N66" s="351"/>
      <c r="O66" s="351"/>
      <c r="P66" s="357"/>
    </row>
    <row r="67" spans="1:16" ht="12" customHeight="1">
      <c r="A67" s="348">
        <v>3</v>
      </c>
      <c r="B67" s="353"/>
      <c r="C67" s="477"/>
      <c r="D67" s="321"/>
      <c r="E67" s="321"/>
      <c r="F67" s="322"/>
      <c r="I67" s="351"/>
      <c r="J67" s="351"/>
      <c r="K67" s="351"/>
      <c r="L67" s="351"/>
      <c r="M67" s="351"/>
      <c r="N67" s="351"/>
      <c r="O67" s="351"/>
      <c r="P67" s="357"/>
    </row>
    <row r="68" spans="1:16" ht="12" customHeight="1">
      <c r="A68" s="348">
        <v>4</v>
      </c>
      <c r="B68" s="353"/>
      <c r="C68" s="385" t="s">
        <v>598</v>
      </c>
      <c r="D68" s="236"/>
      <c r="E68" s="236"/>
      <c r="I68" s="351">
        <v>-6900</v>
      </c>
      <c r="J68" s="351"/>
      <c r="K68" s="351"/>
      <c r="L68" s="351"/>
      <c r="M68" s="351"/>
      <c r="N68" s="351"/>
      <c r="O68" s="351"/>
      <c r="P68" s="357"/>
    </row>
    <row r="69" spans="1:16" ht="12" customHeight="1">
      <c r="A69" s="348">
        <v>5</v>
      </c>
      <c r="B69" s="353"/>
      <c r="C69" s="477"/>
      <c r="D69" s="321"/>
      <c r="E69" s="321"/>
      <c r="F69" s="322"/>
      <c r="I69" s="351"/>
      <c r="J69" s="351"/>
      <c r="K69" s="351"/>
      <c r="L69" s="351"/>
      <c r="M69" s="351"/>
      <c r="N69" s="351"/>
      <c r="O69" s="351"/>
      <c r="P69" s="357"/>
    </row>
    <row r="70" spans="1:16" ht="12" customHeight="1">
      <c r="A70" s="348">
        <v>6</v>
      </c>
      <c r="B70" s="353" t="s">
        <v>383</v>
      </c>
      <c r="C70" s="352" t="s">
        <v>599</v>
      </c>
      <c r="D70" s="236"/>
      <c r="E70" s="236"/>
      <c r="F70" s="322"/>
      <c r="H70" s="387"/>
      <c r="I70" s="351"/>
      <c r="J70" s="351"/>
      <c r="K70" s="351"/>
      <c r="L70" s="351"/>
      <c r="M70" s="351"/>
      <c r="N70" s="351"/>
      <c r="O70" s="351"/>
      <c r="P70" s="357"/>
    </row>
    <row r="71" spans="1:16" ht="12" customHeight="1">
      <c r="A71" s="348">
        <v>7</v>
      </c>
      <c r="B71" s="236"/>
      <c r="C71" s="519" t="s">
        <v>600</v>
      </c>
      <c r="D71" s="236"/>
      <c r="E71" s="236"/>
      <c r="F71" s="322"/>
      <c r="H71" s="387"/>
      <c r="I71" s="351">
        <v>23300</v>
      </c>
      <c r="J71" s="351"/>
      <c r="K71" s="351"/>
      <c r="L71" s="351"/>
      <c r="M71" s="351"/>
      <c r="N71" s="351"/>
      <c r="O71" s="351"/>
      <c r="P71" s="357"/>
    </row>
    <row r="72" spans="1:16" ht="12" customHeight="1">
      <c r="A72" s="348">
        <v>8</v>
      </c>
      <c r="B72" s="353"/>
      <c r="C72" s="519" t="s">
        <v>601</v>
      </c>
      <c r="D72" s="236"/>
      <c r="E72" s="236"/>
      <c r="F72" s="322"/>
      <c r="H72" s="387"/>
      <c r="I72" s="351">
        <v>-17475</v>
      </c>
      <c r="J72" s="351"/>
      <c r="K72" s="351"/>
      <c r="L72" s="351"/>
      <c r="M72" s="351"/>
      <c r="N72" s="351"/>
      <c r="O72" s="351"/>
      <c r="P72" s="357"/>
    </row>
    <row r="73" spans="1:16" ht="12" customHeight="1">
      <c r="A73" s="348">
        <v>9</v>
      </c>
      <c r="B73" s="353"/>
      <c r="C73" s="234" t="s">
        <v>602</v>
      </c>
      <c r="D73" s="236"/>
      <c r="E73" s="236"/>
      <c r="F73" s="322"/>
      <c r="H73" s="387"/>
      <c r="I73" s="351">
        <v>203</v>
      </c>
      <c r="J73" s="351"/>
      <c r="K73" s="351"/>
      <c r="L73" s="351"/>
      <c r="M73" s="351"/>
      <c r="N73" s="351"/>
      <c r="O73" s="351"/>
      <c r="P73" s="357"/>
    </row>
    <row r="74" spans="1:16" ht="12" customHeight="1">
      <c r="A74" s="348">
        <v>10</v>
      </c>
      <c r="B74" s="353"/>
      <c r="C74" s="234" t="s">
        <v>603</v>
      </c>
      <c r="D74" s="236"/>
      <c r="E74" s="236"/>
      <c r="F74" s="322"/>
      <c r="H74" s="387"/>
      <c r="I74" s="351">
        <v>39</v>
      </c>
      <c r="J74" s="351"/>
      <c r="K74" s="351"/>
      <c r="L74" s="351"/>
      <c r="M74" s="351"/>
      <c r="N74" s="351"/>
      <c r="O74" s="351"/>
    </row>
    <row r="75" spans="1:16" ht="12" customHeight="1">
      <c r="A75" s="348">
        <v>11</v>
      </c>
      <c r="B75" s="353"/>
      <c r="C75" s="234" t="s">
        <v>604</v>
      </c>
      <c r="D75" s="236"/>
      <c r="E75" s="236"/>
      <c r="F75" s="322"/>
      <c r="H75" s="387"/>
      <c r="I75" s="351">
        <v>369</v>
      </c>
      <c r="J75" s="351"/>
      <c r="K75" s="351"/>
      <c r="L75" s="351"/>
      <c r="M75" s="351"/>
      <c r="N75" s="351"/>
      <c r="O75" s="351"/>
    </row>
    <row r="76" spans="1:16" ht="12" customHeight="1">
      <c r="A76" s="348">
        <v>12</v>
      </c>
      <c r="B76" s="236"/>
      <c r="C76" s="128" t="s">
        <v>605</v>
      </c>
      <c r="D76" s="236"/>
      <c r="E76" s="236"/>
      <c r="F76" s="322"/>
      <c r="H76" s="387"/>
      <c r="I76" s="351">
        <v>-277</v>
      </c>
      <c r="J76" s="351"/>
      <c r="K76" s="351"/>
      <c r="L76" s="351"/>
      <c r="M76" s="351"/>
      <c r="N76" s="351"/>
      <c r="O76" s="351"/>
    </row>
    <row r="77" spans="1:16" ht="12" customHeight="1">
      <c r="A77" s="348">
        <v>13</v>
      </c>
      <c r="B77" s="236"/>
      <c r="C77" s="236"/>
      <c r="D77" s="236"/>
      <c r="E77" s="236"/>
      <c r="F77" s="236"/>
      <c r="J77" s="389"/>
      <c r="K77" s="389"/>
      <c r="L77" s="389"/>
      <c r="M77" s="389"/>
      <c r="N77" s="389"/>
      <c r="O77" s="389"/>
      <c r="P77" s="357">
        <v>1677.6592499999999</v>
      </c>
    </row>
    <row r="78" spans="1:16" ht="12" customHeight="1" thickBot="1">
      <c r="A78" s="348">
        <v>14</v>
      </c>
      <c r="B78" s="236"/>
      <c r="C78" s="236"/>
      <c r="D78" s="236"/>
      <c r="E78" s="236"/>
      <c r="F78" s="368" t="s">
        <v>435</v>
      </c>
      <c r="G78" s="389"/>
      <c r="H78" s="376"/>
      <c r="I78" s="467">
        <v>-1366</v>
      </c>
      <c r="J78" s="391"/>
      <c r="K78" s="391"/>
      <c r="L78" s="391"/>
      <c r="M78" s="391"/>
      <c r="N78" s="391"/>
      <c r="O78" s="391"/>
      <c r="P78" s="357"/>
    </row>
    <row r="79" spans="1:16" ht="12" customHeight="1" thickTop="1">
      <c r="A79" s="348">
        <v>15</v>
      </c>
      <c r="B79" s="356"/>
      <c r="C79" s="322"/>
      <c r="D79" s="352"/>
      <c r="E79" s="352"/>
      <c r="F79" s="322"/>
      <c r="I79" s="499"/>
      <c r="J79" s="499"/>
      <c r="K79" s="499"/>
      <c r="L79" s="499"/>
      <c r="M79" s="499"/>
      <c r="N79" s="499"/>
      <c r="O79" s="499"/>
    </row>
    <row r="80" spans="1:16" ht="12" customHeight="1">
      <c r="A80" s="348">
        <v>16</v>
      </c>
      <c r="B80" s="332" t="s">
        <v>61</v>
      </c>
      <c r="C80" s="322" t="s">
        <v>437</v>
      </c>
      <c r="D80" s="350"/>
      <c r="E80" s="350"/>
      <c r="F80" s="322"/>
      <c r="I80" s="402"/>
      <c r="J80" s="398"/>
      <c r="K80" s="398"/>
      <c r="L80" s="398"/>
      <c r="M80" s="398"/>
      <c r="N80" s="398"/>
      <c r="O80" s="398"/>
    </row>
    <row r="81" spans="1:23" ht="12" customHeight="1">
      <c r="A81" s="348">
        <v>17</v>
      </c>
      <c r="B81" s="356"/>
      <c r="C81" s="186" t="s">
        <v>438</v>
      </c>
      <c r="D81" s="352"/>
      <c r="E81" s="352"/>
      <c r="I81" s="402"/>
      <c r="J81" s="398"/>
      <c r="K81" s="398"/>
      <c r="L81" s="398"/>
      <c r="M81" s="398"/>
      <c r="N81" s="398"/>
      <c r="O81" s="398"/>
    </row>
    <row r="82" spans="1:23" ht="12" customHeight="1">
      <c r="A82" s="348">
        <v>18</v>
      </c>
      <c r="B82" s="353" t="s">
        <v>380</v>
      </c>
      <c r="C82" s="234" t="s">
        <v>448</v>
      </c>
      <c r="D82" s="352"/>
      <c r="E82" s="352"/>
      <c r="H82" s="387"/>
      <c r="I82" s="402"/>
      <c r="J82" s="398"/>
      <c r="K82" s="398"/>
      <c r="L82" s="398"/>
      <c r="M82" s="398"/>
      <c r="N82" s="398"/>
      <c r="O82" s="398"/>
    </row>
    <row r="83" spans="1:23" ht="12" customHeight="1">
      <c r="A83" s="348">
        <v>19</v>
      </c>
      <c r="B83" s="356"/>
      <c r="C83" s="383" t="s">
        <v>64</v>
      </c>
      <c r="D83" s="416" t="s">
        <v>606</v>
      </c>
      <c r="E83" s="417"/>
      <c r="F83" s="417"/>
      <c r="G83" s="417"/>
      <c r="H83" s="417"/>
      <c r="I83" s="427">
        <v>-189</v>
      </c>
      <c r="J83" s="398"/>
      <c r="K83" s="398"/>
      <c r="L83" s="398"/>
      <c r="M83" s="398"/>
      <c r="N83" s="398"/>
      <c r="O83" s="398"/>
      <c r="P83" s="339" t="s">
        <v>607</v>
      </c>
      <c r="Q83" s="339"/>
      <c r="R83" s="339"/>
      <c r="S83" s="339"/>
    </row>
    <row r="84" spans="1:23" ht="12" customHeight="1">
      <c r="A84" s="348">
        <v>20</v>
      </c>
      <c r="B84" s="353"/>
      <c r="D84" s="352"/>
      <c r="E84" s="352"/>
      <c r="F84" s="418"/>
      <c r="J84" s="398"/>
      <c r="K84" s="398"/>
      <c r="L84" s="398"/>
      <c r="M84" s="398"/>
      <c r="N84" s="398"/>
      <c r="O84" s="398"/>
      <c r="P84" s="628"/>
      <c r="Q84" s="628"/>
      <c r="R84" s="628"/>
      <c r="S84" s="628"/>
      <c r="T84" s="628"/>
      <c r="U84" s="628"/>
      <c r="V84" s="628"/>
      <c r="W84" s="628"/>
    </row>
    <row r="85" spans="1:23" ht="12" customHeight="1">
      <c r="A85" s="348">
        <v>21</v>
      </c>
      <c r="B85" s="353"/>
      <c r="F85" s="128"/>
      <c r="I85" s="398"/>
      <c r="J85" s="398"/>
      <c r="K85" s="398"/>
      <c r="L85" s="398"/>
      <c r="M85" s="398"/>
      <c r="N85" s="398"/>
      <c r="O85" s="398"/>
      <c r="P85" s="339"/>
      <c r="Q85" s="339"/>
      <c r="R85" s="339"/>
      <c r="S85" s="339"/>
      <c r="T85" s="339"/>
      <c r="U85" s="339"/>
      <c r="V85" s="520"/>
      <c r="W85" s="520"/>
    </row>
    <row r="86" spans="1:23" ht="12" customHeight="1">
      <c r="A86" s="348">
        <v>22</v>
      </c>
      <c r="B86" s="353" t="s">
        <v>383</v>
      </c>
      <c r="C86" s="186" t="s">
        <v>466</v>
      </c>
      <c r="D86" s="352"/>
      <c r="E86" s="352"/>
      <c r="I86" s="402"/>
      <c r="J86" s="398"/>
      <c r="K86" s="398"/>
      <c r="L86" s="398"/>
      <c r="M86" s="398"/>
      <c r="N86" s="398"/>
      <c r="O86" s="398"/>
    </row>
    <row r="87" spans="1:23" ht="12" customHeight="1">
      <c r="A87" s="348">
        <v>23</v>
      </c>
      <c r="B87" s="353"/>
      <c r="C87" s="383" t="s">
        <v>64</v>
      </c>
      <c r="D87" s="48" t="s">
        <v>468</v>
      </c>
      <c r="E87" s="352"/>
      <c r="I87" s="402"/>
      <c r="J87" s="398"/>
      <c r="K87" s="398"/>
      <c r="L87" s="398"/>
      <c r="M87" s="398"/>
      <c r="N87" s="398"/>
      <c r="O87" s="398"/>
    </row>
    <row r="88" spans="1:23" ht="12" customHeight="1">
      <c r="A88" s="348">
        <v>24</v>
      </c>
      <c r="B88" s="353"/>
      <c r="E88" s="186" t="s">
        <v>469</v>
      </c>
      <c r="I88" s="402">
        <v>115421.68</v>
      </c>
      <c r="J88" s="398"/>
      <c r="K88" s="398"/>
      <c r="L88" s="398"/>
      <c r="M88" s="398"/>
      <c r="N88" s="398"/>
      <c r="O88" s="398"/>
    </row>
    <row r="89" spans="1:23" ht="12" customHeight="1">
      <c r="A89" s="348">
        <v>25</v>
      </c>
      <c r="B89" s="353"/>
      <c r="C89" s="383" t="s">
        <v>68</v>
      </c>
      <c r="D89" s="48" t="s">
        <v>470</v>
      </c>
      <c r="E89" s="352"/>
      <c r="I89" s="402"/>
      <c r="J89" s="398"/>
      <c r="K89" s="398"/>
      <c r="L89" s="398"/>
      <c r="M89" s="398"/>
      <c r="N89" s="398"/>
      <c r="O89" s="398"/>
    </row>
    <row r="90" spans="1:23" ht="12" customHeight="1">
      <c r="A90" s="348">
        <v>26</v>
      </c>
      <c r="B90" s="353"/>
      <c r="E90" s="186" t="s">
        <v>471</v>
      </c>
      <c r="I90" s="427">
        <v>1670.8100000000122</v>
      </c>
      <c r="J90" s="398"/>
      <c r="K90" s="398"/>
      <c r="L90" s="398"/>
      <c r="M90" s="398"/>
      <c r="N90" s="398"/>
      <c r="O90" s="398"/>
    </row>
    <row r="91" spans="1:23" ht="12" customHeight="1">
      <c r="A91" s="348">
        <v>27</v>
      </c>
      <c r="B91" s="353"/>
      <c r="F91" s="186" t="s">
        <v>472</v>
      </c>
      <c r="I91" s="402">
        <v>117092.49</v>
      </c>
      <c r="J91" s="398"/>
      <c r="K91" s="398"/>
      <c r="L91" s="398"/>
      <c r="M91" s="398"/>
      <c r="N91" s="398"/>
      <c r="O91" s="398"/>
    </row>
    <row r="92" spans="1:23" ht="12" customHeight="1">
      <c r="A92" s="348">
        <v>28</v>
      </c>
      <c r="B92" s="353"/>
      <c r="F92" s="186" t="s">
        <v>473</v>
      </c>
      <c r="I92" s="428">
        <v>4.4999999999999998E-2</v>
      </c>
      <c r="J92" s="521"/>
      <c r="K92" s="521"/>
      <c r="L92" s="521"/>
      <c r="M92" s="521"/>
      <c r="N92" s="521"/>
      <c r="O92" s="521"/>
    </row>
    <row r="93" spans="1:23" ht="12" customHeight="1">
      <c r="A93" s="348">
        <v>29</v>
      </c>
      <c r="B93" s="353"/>
      <c r="F93" s="186" t="s">
        <v>474</v>
      </c>
      <c r="I93" s="402">
        <v>5269</v>
      </c>
      <c r="J93" s="398"/>
      <c r="K93" s="398"/>
      <c r="L93" s="398"/>
      <c r="M93" s="398"/>
      <c r="N93" s="398"/>
      <c r="O93" s="398"/>
    </row>
    <row r="94" spans="1:23" ht="12" customHeight="1">
      <c r="A94" s="348">
        <v>30</v>
      </c>
      <c r="B94" s="353"/>
      <c r="F94" s="128" t="s">
        <v>608</v>
      </c>
      <c r="I94" s="402">
        <v>-5198.9799999999996</v>
      </c>
      <c r="J94" s="398"/>
      <c r="K94" s="398"/>
      <c r="L94" s="398"/>
      <c r="M94" s="398"/>
      <c r="N94" s="398"/>
      <c r="O94" s="398"/>
    </row>
    <row r="95" spans="1:23" ht="12" customHeight="1">
      <c r="A95" s="348">
        <v>31</v>
      </c>
      <c r="B95" s="353"/>
      <c r="C95" s="236"/>
      <c r="F95" s="362" t="s">
        <v>609</v>
      </c>
      <c r="I95" s="491">
        <v>70.020000000000437</v>
      </c>
      <c r="J95" s="398"/>
      <c r="K95" s="398"/>
      <c r="L95" s="398"/>
      <c r="M95" s="398"/>
      <c r="N95" s="398"/>
      <c r="O95" s="398"/>
    </row>
    <row r="96" spans="1:23" ht="12" customHeight="1">
      <c r="A96" s="348">
        <v>32</v>
      </c>
      <c r="B96" s="353"/>
      <c r="C96" s="236"/>
      <c r="F96" s="429"/>
      <c r="I96" s="398"/>
      <c r="J96" s="398"/>
      <c r="K96" s="398"/>
      <c r="L96" s="398"/>
      <c r="M96" s="398"/>
      <c r="N96" s="398"/>
      <c r="O96" s="398"/>
    </row>
    <row r="97" spans="1:15" ht="12" customHeight="1" thickBot="1">
      <c r="A97" s="348">
        <v>33</v>
      </c>
      <c r="B97" s="353"/>
      <c r="C97" s="236"/>
      <c r="F97" s="522" t="s">
        <v>475</v>
      </c>
      <c r="I97" s="433">
        <v>-118.97999999999956</v>
      </c>
      <c r="J97" s="398"/>
      <c r="K97" s="398"/>
      <c r="L97" s="398"/>
      <c r="M97" s="398"/>
      <c r="N97" s="398"/>
      <c r="O97" s="398"/>
    </row>
    <row r="98" spans="1:15" ht="12" customHeight="1" thickTop="1">
      <c r="A98" s="348">
        <v>34</v>
      </c>
      <c r="B98" s="353"/>
      <c r="I98" s="398"/>
      <c r="J98" s="398"/>
      <c r="K98" s="398"/>
      <c r="L98" s="398"/>
      <c r="M98" s="398"/>
      <c r="N98" s="398"/>
      <c r="O98" s="398"/>
    </row>
    <row r="99" spans="1:15" ht="12" customHeight="1">
      <c r="A99" s="348">
        <v>35</v>
      </c>
      <c r="B99" s="353"/>
      <c r="C99" s="352" t="s">
        <v>476</v>
      </c>
      <c r="I99" s="402"/>
      <c r="J99" s="398"/>
      <c r="K99" s="398"/>
      <c r="L99" s="398"/>
      <c r="M99" s="398"/>
      <c r="N99" s="398"/>
      <c r="O99" s="398"/>
    </row>
    <row r="100" spans="1:15" ht="12" customHeight="1">
      <c r="A100" s="348">
        <v>36</v>
      </c>
      <c r="B100" s="353" t="s">
        <v>453</v>
      </c>
      <c r="C100" s="186" t="s">
        <v>466</v>
      </c>
      <c r="D100" s="352"/>
      <c r="E100" s="352"/>
      <c r="I100" s="402"/>
      <c r="J100" s="398"/>
      <c r="K100" s="398"/>
      <c r="L100" s="398"/>
      <c r="M100" s="398"/>
      <c r="N100" s="398"/>
      <c r="O100" s="398"/>
    </row>
    <row r="101" spans="1:15" ht="12" customHeight="1">
      <c r="A101" s="348">
        <v>37</v>
      </c>
      <c r="B101" s="356"/>
      <c r="C101" s="383" t="s">
        <v>64</v>
      </c>
      <c r="D101" s="48" t="s">
        <v>478</v>
      </c>
      <c r="E101" s="352"/>
      <c r="I101" s="402"/>
      <c r="J101" s="398"/>
      <c r="K101" s="398"/>
      <c r="L101" s="398"/>
      <c r="M101" s="398"/>
      <c r="N101" s="398"/>
      <c r="O101" s="398"/>
    </row>
    <row r="102" spans="1:15" ht="12" customHeight="1">
      <c r="A102" s="348">
        <v>38</v>
      </c>
      <c r="B102" s="356"/>
      <c r="D102" s="236"/>
      <c r="E102" s="236" t="s">
        <v>479</v>
      </c>
      <c r="F102" s="236"/>
      <c r="I102" s="402">
        <v>144214.51</v>
      </c>
      <c r="J102" s="398"/>
      <c r="K102" s="398"/>
      <c r="L102" s="398"/>
      <c r="M102" s="398"/>
      <c r="N102" s="398"/>
      <c r="O102" s="398"/>
    </row>
    <row r="103" spans="1:15" ht="12" customHeight="1">
      <c r="A103" s="348">
        <v>39</v>
      </c>
      <c r="B103" s="356"/>
      <c r="E103" s="186" t="s">
        <v>473</v>
      </c>
      <c r="I103" s="428">
        <v>4.4999999999999998E-2</v>
      </c>
      <c r="J103" s="521"/>
      <c r="K103" s="521"/>
      <c r="L103" s="521"/>
      <c r="M103" s="521"/>
      <c r="N103" s="521"/>
      <c r="O103" s="521"/>
    </row>
    <row r="104" spans="1:15" ht="12" customHeight="1">
      <c r="A104" s="348">
        <v>40</v>
      </c>
      <c r="B104" s="356"/>
      <c r="F104" s="186" t="s">
        <v>480</v>
      </c>
      <c r="I104" s="491">
        <v>6490</v>
      </c>
      <c r="J104" s="398"/>
      <c r="K104" s="398"/>
      <c r="L104" s="398"/>
      <c r="M104" s="398"/>
      <c r="N104" s="398"/>
      <c r="O104" s="398"/>
    </row>
    <row r="105" spans="1:15" ht="12" customHeight="1">
      <c r="A105" s="348">
        <v>41</v>
      </c>
      <c r="B105" s="356"/>
      <c r="I105" s="398"/>
      <c r="J105" s="398"/>
      <c r="K105" s="398"/>
      <c r="L105" s="398"/>
      <c r="M105" s="398"/>
      <c r="N105" s="398"/>
      <c r="O105" s="398"/>
    </row>
    <row r="106" spans="1:15" ht="12" customHeight="1">
      <c r="A106" s="348">
        <v>42</v>
      </c>
      <c r="B106" s="353" t="s">
        <v>460</v>
      </c>
      <c r="C106" s="234" t="s">
        <v>441</v>
      </c>
      <c r="D106" s="352"/>
      <c r="E106" s="352"/>
      <c r="I106" s="402"/>
      <c r="J106" s="398"/>
      <c r="K106" s="398"/>
      <c r="L106" s="398"/>
      <c r="M106" s="398"/>
      <c r="N106" s="398"/>
      <c r="O106" s="398"/>
    </row>
    <row r="107" spans="1:15" ht="12" customHeight="1">
      <c r="A107" s="348">
        <v>43</v>
      </c>
      <c r="B107" s="356"/>
      <c r="C107" s="383" t="s">
        <v>64</v>
      </c>
      <c r="D107" s="420" t="s">
        <v>482</v>
      </c>
      <c r="E107" s="413"/>
      <c r="F107" s="236"/>
      <c r="I107" s="427">
        <v>92.549805187499999</v>
      </c>
      <c r="K107" s="398">
        <f>-I107</f>
        <v>-92.549805187499999</v>
      </c>
      <c r="L107" s="398"/>
      <c r="M107" s="398"/>
      <c r="N107" s="398"/>
      <c r="O107" s="398"/>
    </row>
    <row r="108" spans="1:15" ht="12" customHeight="1">
      <c r="A108" s="348">
        <v>44</v>
      </c>
      <c r="B108" s="356"/>
      <c r="F108" s="373"/>
      <c r="I108" s="402"/>
      <c r="J108" s="398"/>
      <c r="K108" s="398"/>
      <c r="L108" s="398"/>
      <c r="M108" s="398"/>
      <c r="N108" s="398"/>
      <c r="O108" s="398"/>
    </row>
    <row r="109" spans="1:15" ht="12" customHeight="1">
      <c r="A109" s="348">
        <v>45</v>
      </c>
      <c r="B109" s="353" t="s">
        <v>465</v>
      </c>
      <c r="C109" s="19" t="s">
        <v>144</v>
      </c>
      <c r="D109" s="16"/>
      <c r="E109" s="22"/>
      <c r="F109" s="22"/>
      <c r="I109" s="402">
        <v>993128</v>
      </c>
      <c r="J109" s="398"/>
      <c r="K109" s="398"/>
      <c r="L109" s="398"/>
      <c r="M109" s="398"/>
      <c r="N109" s="398"/>
      <c r="O109" s="398"/>
    </row>
    <row r="110" spans="1:15" ht="12" customHeight="1">
      <c r="A110" s="348">
        <v>46</v>
      </c>
      <c r="B110" s="356"/>
      <c r="C110" s="430" t="s">
        <v>145</v>
      </c>
      <c r="D110" s="283"/>
      <c r="E110" s="256"/>
      <c r="F110" s="256"/>
      <c r="I110" s="431">
        <v>17.377800000000001</v>
      </c>
      <c r="J110" s="398"/>
      <c r="K110" s="398"/>
      <c r="L110" s="398"/>
      <c r="M110" s="398"/>
      <c r="N110" s="398"/>
      <c r="O110" s="398"/>
    </row>
    <row r="111" spans="1:15" ht="12" customHeight="1">
      <c r="A111" s="348">
        <v>47</v>
      </c>
      <c r="B111" s="356"/>
      <c r="C111" s="432" t="s">
        <v>484</v>
      </c>
      <c r="D111" s="283"/>
      <c r="E111" s="91"/>
      <c r="F111" s="91"/>
      <c r="I111" s="491">
        <v>17258.379758400002</v>
      </c>
      <c r="J111" s="398"/>
      <c r="K111" s="398"/>
      <c r="L111" s="398"/>
      <c r="M111" s="398"/>
      <c r="N111" s="398"/>
      <c r="O111" s="398"/>
    </row>
    <row r="112" spans="1:15" ht="12" customHeight="1">
      <c r="A112" s="348">
        <v>48</v>
      </c>
      <c r="B112" s="356"/>
      <c r="F112" s="373"/>
      <c r="I112" s="402"/>
      <c r="J112" s="398"/>
      <c r="K112" s="398"/>
      <c r="L112" s="398"/>
      <c r="M112" s="398"/>
      <c r="N112" s="398"/>
      <c r="O112" s="398"/>
    </row>
    <row r="113" spans="1:21" ht="12" customHeight="1">
      <c r="A113" s="348">
        <v>49</v>
      </c>
      <c r="B113" s="356"/>
      <c r="F113" s="522" t="s">
        <v>485</v>
      </c>
      <c r="I113" s="464">
        <v>23840.929563587502</v>
      </c>
      <c r="J113" s="398"/>
      <c r="K113" s="398"/>
      <c r="L113" s="398"/>
      <c r="M113" s="398"/>
      <c r="N113" s="398"/>
      <c r="O113" s="398"/>
    </row>
    <row r="114" spans="1:21" ht="12" customHeight="1">
      <c r="A114" s="348">
        <v>50</v>
      </c>
      <c r="B114" s="356"/>
      <c r="F114" s="373"/>
      <c r="I114" s="402"/>
      <c r="J114" s="398"/>
      <c r="K114" s="398"/>
      <c r="L114" s="398"/>
      <c r="M114" s="398"/>
      <c r="N114" s="398"/>
      <c r="O114" s="398"/>
    </row>
    <row r="115" spans="1:21" ht="12" customHeight="1" thickBot="1">
      <c r="A115" s="348">
        <v>51</v>
      </c>
      <c r="B115" s="356"/>
      <c r="F115" s="368" t="s">
        <v>486</v>
      </c>
      <c r="G115" s="321"/>
      <c r="H115" s="321"/>
      <c r="I115" s="433">
        <v>23721.949563587503</v>
      </c>
      <c r="J115" s="499"/>
      <c r="K115" s="499"/>
      <c r="L115" s="499"/>
      <c r="M115" s="499"/>
      <c r="N115" s="499"/>
      <c r="O115" s="499"/>
    </row>
    <row r="116" spans="1:21" ht="12" customHeight="1" thickTop="1">
      <c r="A116" s="348">
        <v>52</v>
      </c>
      <c r="B116" s="356"/>
      <c r="F116" s="368"/>
      <c r="G116" s="321"/>
      <c r="H116" s="321"/>
      <c r="I116" s="499"/>
      <c r="J116" s="499"/>
      <c r="K116" s="499"/>
      <c r="L116" s="499"/>
      <c r="M116" s="499"/>
      <c r="N116" s="499"/>
      <c r="O116" s="499"/>
    </row>
    <row r="117" spans="1:21" ht="12" customHeight="1">
      <c r="A117" s="348">
        <v>53</v>
      </c>
      <c r="B117" s="332" t="s">
        <v>80</v>
      </c>
      <c r="C117" s="322" t="s">
        <v>81</v>
      </c>
      <c r="D117" s="350"/>
      <c r="E117" s="350"/>
      <c r="F117" s="322"/>
      <c r="I117" s="357"/>
      <c r="J117" s="376"/>
      <c r="K117" s="376"/>
      <c r="L117" s="376"/>
      <c r="M117" s="376"/>
      <c r="N117" s="376"/>
      <c r="O117" s="376"/>
    </row>
    <row r="118" spans="1:21" ht="12" customHeight="1">
      <c r="A118" s="348">
        <v>54</v>
      </c>
      <c r="B118" s="353" t="s">
        <v>487</v>
      </c>
      <c r="C118" s="186" t="s">
        <v>488</v>
      </c>
      <c r="D118" s="236"/>
      <c r="E118" s="353"/>
      <c r="F118" s="236"/>
      <c r="I118" s="357">
        <v>-39</v>
      </c>
      <c r="J118" s="376"/>
      <c r="K118" s="376"/>
      <c r="L118" s="376"/>
      <c r="M118" s="376"/>
      <c r="N118" s="376"/>
      <c r="O118" s="376"/>
    </row>
    <row r="119" spans="1:21" ht="12" customHeight="1">
      <c r="A119" s="348">
        <v>55</v>
      </c>
      <c r="B119" s="466"/>
      <c r="D119" s="236"/>
      <c r="E119" s="352"/>
      <c r="F119" s="236"/>
      <c r="I119" s="357"/>
      <c r="J119" s="376"/>
      <c r="K119" s="376"/>
      <c r="L119" s="376"/>
      <c r="M119" s="376"/>
      <c r="N119" s="376"/>
      <c r="O119" s="376"/>
    </row>
    <row r="120" spans="1:21" ht="12" customHeight="1">
      <c r="A120" s="348">
        <v>56</v>
      </c>
      <c r="B120" s="353" t="s">
        <v>383</v>
      </c>
      <c r="C120" s="186" t="s">
        <v>489</v>
      </c>
      <c r="D120" s="236"/>
      <c r="E120" s="352"/>
      <c r="F120" s="236"/>
      <c r="I120" s="357">
        <v>33706</v>
      </c>
      <c r="J120" s="376"/>
      <c r="K120" s="376"/>
      <c r="L120" s="376"/>
      <c r="M120" s="376"/>
      <c r="N120" s="376"/>
      <c r="O120" s="376"/>
    </row>
    <row r="121" spans="1:21" ht="12" customHeight="1">
      <c r="A121" s="348">
        <v>57</v>
      </c>
      <c r="B121" s="434"/>
      <c r="C121" s="352"/>
      <c r="D121" s="352"/>
      <c r="E121" s="352"/>
      <c r="F121" s="358"/>
      <c r="I121" s="376"/>
      <c r="J121" s="376"/>
      <c r="K121" s="376"/>
      <c r="L121" s="376"/>
      <c r="M121" s="376"/>
      <c r="N121" s="376"/>
      <c r="O121" s="376"/>
    </row>
    <row r="122" spans="1:21" ht="12" customHeight="1" thickBot="1">
      <c r="A122" s="348">
        <v>58</v>
      </c>
      <c r="B122" s="434"/>
      <c r="C122" s="352"/>
      <c r="D122" s="352"/>
      <c r="E122" s="352"/>
      <c r="F122" s="322" t="s">
        <v>490</v>
      </c>
      <c r="I122" s="467">
        <v>33667</v>
      </c>
      <c r="J122" s="391"/>
      <c r="K122" s="391"/>
      <c r="L122" s="391"/>
      <c r="M122" s="391"/>
      <c r="N122" s="391"/>
      <c r="O122" s="391"/>
    </row>
    <row r="123" spans="1:21" ht="12" customHeight="1" thickTop="1">
      <c r="A123" s="348"/>
      <c r="B123" s="434"/>
      <c r="C123" s="352"/>
      <c r="D123" s="352"/>
      <c r="E123" s="352"/>
      <c r="F123" s="322"/>
      <c r="I123" s="391"/>
      <c r="J123" s="391"/>
      <c r="K123" s="391"/>
      <c r="L123" s="391"/>
      <c r="M123" s="391"/>
      <c r="N123" s="391"/>
      <c r="O123" s="391"/>
    </row>
    <row r="124" spans="1:21" ht="12" customHeight="1">
      <c r="A124" s="321" t="s">
        <v>0</v>
      </c>
      <c r="B124" s="322"/>
      <c r="C124" s="322"/>
      <c r="D124" s="322"/>
      <c r="E124" s="322"/>
      <c r="F124" s="322"/>
      <c r="H124" s="321"/>
      <c r="I124" s="517" t="s">
        <v>1</v>
      </c>
      <c r="J124" s="321"/>
      <c r="K124" s="321"/>
      <c r="L124" s="321"/>
      <c r="M124" s="321"/>
      <c r="N124" s="321"/>
      <c r="O124" s="321"/>
      <c r="U124" s="435"/>
    </row>
    <row r="125" spans="1:21" ht="12" customHeight="1">
      <c r="A125" s="321" t="s">
        <v>593</v>
      </c>
      <c r="B125" s="322"/>
      <c r="C125" s="322"/>
      <c r="D125" s="322"/>
      <c r="E125" s="322"/>
      <c r="F125" s="322"/>
      <c r="H125" s="321"/>
      <c r="I125" s="517" t="s">
        <v>491</v>
      </c>
      <c r="J125" s="321"/>
      <c r="K125" s="321"/>
      <c r="L125" s="321"/>
      <c r="M125" s="321"/>
      <c r="N125" s="321"/>
      <c r="O125" s="321"/>
      <c r="U125" s="435"/>
    </row>
    <row r="126" spans="1:21" ht="12" customHeight="1">
      <c r="A126" s="321" t="s">
        <v>377</v>
      </c>
      <c r="B126" s="331"/>
      <c r="C126" s="332"/>
      <c r="D126" s="332"/>
      <c r="E126" s="332"/>
      <c r="F126" s="322"/>
      <c r="H126" s="321"/>
      <c r="I126" s="338" t="s">
        <v>590</v>
      </c>
      <c r="J126" s="321"/>
      <c r="K126" s="321"/>
      <c r="L126" s="321"/>
      <c r="M126" s="321"/>
      <c r="N126" s="321"/>
      <c r="O126" s="321"/>
      <c r="U126" s="435"/>
    </row>
    <row r="127" spans="1:21" ht="12" customHeight="1">
      <c r="A127" s="321" t="s">
        <v>492</v>
      </c>
      <c r="B127" s="322"/>
      <c r="C127" s="322"/>
      <c r="D127" s="322"/>
      <c r="E127" s="322"/>
      <c r="F127" s="322"/>
      <c r="H127" s="321"/>
      <c r="I127" s="518" t="s">
        <v>594</v>
      </c>
      <c r="J127" s="321"/>
      <c r="K127" s="321"/>
      <c r="L127" s="321"/>
      <c r="M127" s="321"/>
      <c r="N127" s="321"/>
      <c r="O127" s="321"/>
      <c r="U127" s="435"/>
    </row>
    <row r="128" spans="1:21" ht="12" customHeight="1">
      <c r="A128" s="338" t="s">
        <v>9</v>
      </c>
      <c r="B128" s="331"/>
      <c r="C128" s="322"/>
      <c r="D128" s="322"/>
      <c r="E128" s="322"/>
      <c r="F128" s="322"/>
      <c r="H128" s="321"/>
      <c r="I128" s="518" t="s">
        <v>378</v>
      </c>
      <c r="J128" s="321"/>
      <c r="K128" s="321"/>
      <c r="L128" s="321"/>
      <c r="M128" s="321"/>
      <c r="N128" s="321"/>
      <c r="O128" s="321"/>
      <c r="U128" s="435"/>
    </row>
    <row r="129" spans="1:21" ht="12" customHeight="1">
      <c r="A129" s="321"/>
      <c r="B129" s="322"/>
      <c r="C129" s="322"/>
      <c r="D129" s="322"/>
      <c r="E129" s="322"/>
      <c r="F129" s="322"/>
      <c r="G129" s="321"/>
      <c r="H129" s="321"/>
      <c r="I129" s="321"/>
      <c r="J129" s="321"/>
      <c r="K129" s="321"/>
      <c r="L129" s="321"/>
      <c r="M129" s="321"/>
      <c r="N129" s="321"/>
      <c r="O129" s="321"/>
      <c r="U129" s="435"/>
    </row>
    <row r="130" spans="1:21" ht="12" customHeight="1">
      <c r="A130" s="621" t="s">
        <v>10</v>
      </c>
      <c r="B130" s="621"/>
      <c r="C130" s="621"/>
      <c r="D130" s="621"/>
      <c r="E130" s="621"/>
      <c r="F130" s="621"/>
      <c r="G130" s="621"/>
      <c r="H130" s="621"/>
      <c r="I130" s="621"/>
      <c r="J130" s="436"/>
      <c r="K130" s="436"/>
      <c r="L130" s="436"/>
      <c r="M130" s="436"/>
      <c r="N130" s="436"/>
      <c r="O130" s="436"/>
      <c r="U130" s="435"/>
    </row>
    <row r="131" spans="1:21" ht="12" customHeight="1">
      <c r="A131" s="621"/>
      <c r="B131" s="621"/>
      <c r="C131" s="621"/>
      <c r="D131" s="621"/>
      <c r="E131" s="621"/>
      <c r="F131" s="621"/>
      <c r="G131" s="621"/>
      <c r="H131" s="621"/>
      <c r="I131" s="621"/>
      <c r="J131" s="436"/>
      <c r="K131" s="436"/>
      <c r="L131" s="436"/>
      <c r="M131" s="436"/>
      <c r="N131" s="436"/>
      <c r="O131" s="436"/>
      <c r="U131" s="435"/>
    </row>
    <row r="132" spans="1:21" ht="12" customHeight="1" thickBot="1">
      <c r="A132" s="392"/>
      <c r="B132" s="393"/>
      <c r="C132" s="393"/>
      <c r="D132" s="393"/>
      <c r="E132" s="393"/>
      <c r="F132" s="393"/>
      <c r="G132" s="394"/>
      <c r="H132" s="394"/>
      <c r="I132" s="394"/>
      <c r="J132" s="394"/>
      <c r="K132" s="637"/>
      <c r="L132" s="637"/>
      <c r="M132" s="637"/>
      <c r="N132" s="637"/>
      <c r="O132" s="637"/>
      <c r="U132" s="435"/>
    </row>
    <row r="133" spans="1:21" ht="12" customHeight="1">
      <c r="A133" s="395" t="s">
        <v>11</v>
      </c>
      <c r="B133" s="396"/>
      <c r="C133" s="322"/>
      <c r="D133" s="322"/>
      <c r="E133" s="322"/>
      <c r="F133" s="322"/>
      <c r="G133" s="321"/>
      <c r="H133" s="321"/>
      <c r="I133" s="321"/>
      <c r="J133" s="397"/>
      <c r="K133" s="397"/>
      <c r="L133" s="397"/>
      <c r="M133" s="397"/>
      <c r="N133" s="397"/>
      <c r="O133" s="397"/>
      <c r="U133" s="435"/>
    </row>
    <row r="134" spans="1:21" ht="12" customHeight="1">
      <c r="A134" s="345" t="s">
        <v>12</v>
      </c>
      <c r="B134" s="346" t="s">
        <v>13</v>
      </c>
      <c r="C134" s="346"/>
      <c r="D134" s="346"/>
      <c r="E134" s="346"/>
      <c r="F134" s="346"/>
      <c r="G134" s="347"/>
      <c r="H134" s="347"/>
      <c r="I134" s="345" t="s">
        <v>14</v>
      </c>
      <c r="J134" s="347" t="s">
        <v>15</v>
      </c>
      <c r="K134" s="347"/>
      <c r="L134" s="347"/>
      <c r="M134" s="347"/>
      <c r="N134" s="347"/>
      <c r="O134" s="347"/>
      <c r="U134" s="435"/>
    </row>
    <row r="135" spans="1:21" ht="12" customHeight="1">
      <c r="A135" s="437">
        <v>1</v>
      </c>
      <c r="B135" s="349" t="s">
        <v>16</v>
      </c>
      <c r="C135" s="322" t="s">
        <v>17</v>
      </c>
      <c r="D135" s="350"/>
      <c r="E135" s="350"/>
      <c r="F135" s="350"/>
      <c r="I135" s="351"/>
      <c r="J135" s="351"/>
      <c r="K135" s="351"/>
      <c r="L135" s="351"/>
      <c r="M135" s="351"/>
      <c r="N135" s="351"/>
      <c r="O135" s="351"/>
      <c r="P135" s="435"/>
      <c r="U135" s="435"/>
    </row>
    <row r="136" spans="1:21" ht="12" customHeight="1">
      <c r="A136" s="437">
        <v>2</v>
      </c>
      <c r="C136" s="352" t="s">
        <v>379</v>
      </c>
      <c r="D136" s="352"/>
      <c r="E136" s="352"/>
      <c r="F136" s="352"/>
      <c r="I136" s="351"/>
      <c r="J136" s="351"/>
      <c r="K136" s="351"/>
      <c r="L136" s="351"/>
      <c r="M136" s="351"/>
      <c r="N136" s="351"/>
      <c r="O136" s="351"/>
      <c r="P136" s="435"/>
      <c r="U136" s="435"/>
    </row>
    <row r="137" spans="1:21" ht="12" customHeight="1">
      <c r="A137" s="437">
        <v>3</v>
      </c>
      <c r="B137" s="353" t="s">
        <v>380</v>
      </c>
      <c r="C137" s="186" t="s">
        <v>381</v>
      </c>
      <c r="I137" s="351"/>
      <c r="J137" s="351"/>
      <c r="K137" s="351"/>
      <c r="L137" s="351"/>
      <c r="M137" s="351"/>
      <c r="N137" s="351"/>
      <c r="O137" s="351"/>
      <c r="P137" s="435"/>
      <c r="U137" s="435"/>
    </row>
    <row r="138" spans="1:21" ht="12" customHeight="1">
      <c r="A138" s="437">
        <v>4</v>
      </c>
      <c r="E138" s="186" t="s">
        <v>94</v>
      </c>
      <c r="F138" s="236"/>
      <c r="I138" s="351">
        <v>116224.68</v>
      </c>
      <c r="J138" s="351"/>
      <c r="K138" s="351"/>
      <c r="L138" s="351"/>
      <c r="M138" s="351"/>
      <c r="N138" s="351"/>
      <c r="O138" s="351"/>
      <c r="P138" s="435"/>
      <c r="U138" s="435"/>
    </row>
    <row r="139" spans="1:21" ht="12" customHeight="1">
      <c r="A139" s="437">
        <v>5</v>
      </c>
      <c r="E139" s="186" t="s">
        <v>566</v>
      </c>
      <c r="F139" s="236"/>
      <c r="I139" s="351">
        <v>-803</v>
      </c>
      <c r="J139" s="351"/>
      <c r="K139" s="351"/>
      <c r="L139" s="351"/>
      <c r="M139" s="351"/>
      <c r="N139" s="351"/>
      <c r="O139" s="351"/>
      <c r="P139" s="435"/>
      <c r="U139" s="435"/>
    </row>
    <row r="140" spans="1:21" ht="12" customHeight="1">
      <c r="A140" s="437">
        <v>6</v>
      </c>
      <c r="F140" s="236"/>
      <c r="I140" s="351"/>
      <c r="J140" s="351"/>
      <c r="K140" s="351"/>
      <c r="L140" s="351"/>
      <c r="M140" s="351"/>
      <c r="N140" s="351"/>
      <c r="O140" s="351"/>
      <c r="P140" s="435"/>
      <c r="U140" s="435"/>
    </row>
    <row r="141" spans="1:21" ht="12" customHeight="1">
      <c r="A141" s="437">
        <v>7</v>
      </c>
      <c r="C141" s="186" t="s">
        <v>96</v>
      </c>
      <c r="I141" s="478">
        <v>115421.68</v>
      </c>
      <c r="J141" s="351"/>
      <c r="K141" s="351"/>
      <c r="L141" s="351"/>
      <c r="M141" s="351"/>
      <c r="N141" s="351"/>
      <c r="O141" s="351"/>
      <c r="P141" s="435"/>
      <c r="U141" s="435"/>
    </row>
    <row r="142" spans="1:21" ht="12" customHeight="1">
      <c r="A142" s="437">
        <v>8</v>
      </c>
      <c r="I142" s="351"/>
      <c r="J142" s="351"/>
      <c r="K142" s="351"/>
      <c r="L142" s="351"/>
      <c r="M142" s="351"/>
      <c r="N142" s="351"/>
      <c r="O142" s="351"/>
      <c r="P142" s="435"/>
      <c r="U142" s="435"/>
    </row>
    <row r="143" spans="1:21" ht="12" customHeight="1">
      <c r="A143" s="437">
        <v>9</v>
      </c>
      <c r="B143" s="353" t="s">
        <v>383</v>
      </c>
      <c r="C143" s="186" t="s">
        <v>384</v>
      </c>
      <c r="D143" s="358"/>
      <c r="E143" s="358"/>
      <c r="I143" s="357"/>
      <c r="J143" s="376"/>
      <c r="K143" s="376"/>
      <c r="L143" s="376"/>
      <c r="M143" s="376"/>
      <c r="N143" s="376"/>
      <c r="O143" s="376"/>
      <c r="P143" s="435"/>
      <c r="U143" s="435"/>
    </row>
    <row r="144" spans="1:21" ht="12" customHeight="1">
      <c r="A144" s="437">
        <v>10</v>
      </c>
      <c r="C144" s="358"/>
      <c r="D144" s="186" t="s">
        <v>385</v>
      </c>
      <c r="E144" s="358"/>
      <c r="I144" s="357"/>
      <c r="J144" s="376"/>
      <c r="K144" s="376"/>
      <c r="L144" s="376"/>
      <c r="M144" s="376"/>
      <c r="N144" s="376"/>
      <c r="O144" s="376"/>
      <c r="P144" s="435"/>
      <c r="U144" s="435"/>
    </row>
    <row r="145" spans="1:21" ht="12" customHeight="1">
      <c r="A145" s="437">
        <v>11</v>
      </c>
      <c r="C145" s="236"/>
      <c r="D145" s="236"/>
      <c r="E145" s="234" t="s">
        <v>567</v>
      </c>
      <c r="I145" s="372">
        <v>116388.74</v>
      </c>
      <c r="J145" s="351"/>
      <c r="K145" s="351"/>
      <c r="L145" s="351"/>
      <c r="M145" s="351"/>
      <c r="N145" s="351"/>
      <c r="O145" s="351"/>
      <c r="P145" s="435"/>
      <c r="U145" s="435"/>
    </row>
    <row r="146" spans="1:21" ht="12" customHeight="1">
      <c r="A146" s="437">
        <v>12</v>
      </c>
      <c r="C146" s="236"/>
      <c r="D146" s="236"/>
      <c r="E146" s="234" t="s">
        <v>386</v>
      </c>
      <c r="I146" s="361">
        <v>115421.68</v>
      </c>
      <c r="J146" s="351"/>
      <c r="K146" s="351"/>
      <c r="L146" s="351"/>
      <c r="M146" s="351"/>
      <c r="N146" s="351"/>
      <c r="O146" s="351"/>
      <c r="P146" s="435"/>
      <c r="U146" s="435"/>
    </row>
    <row r="147" spans="1:21" ht="12" customHeight="1">
      <c r="A147" s="437">
        <v>13</v>
      </c>
      <c r="C147" s="234" t="s">
        <v>387</v>
      </c>
      <c r="D147" s="362"/>
      <c r="E147" s="362"/>
      <c r="I147" s="478">
        <v>967.06000000001222</v>
      </c>
      <c r="J147" s="523"/>
      <c r="K147" s="523"/>
      <c r="L147" s="523"/>
      <c r="M147" s="523"/>
      <c r="N147" s="523"/>
      <c r="O147" s="523"/>
      <c r="U147" s="435"/>
    </row>
    <row r="148" spans="1:21" ht="12" customHeight="1">
      <c r="A148" s="437">
        <v>14</v>
      </c>
      <c r="I148" s="351"/>
      <c r="J148" s="351"/>
      <c r="K148" s="351"/>
      <c r="L148" s="351"/>
      <c r="M148" s="351"/>
      <c r="N148" s="351"/>
      <c r="O148" s="351"/>
      <c r="U148" s="435"/>
    </row>
    <row r="149" spans="1:21" ht="12" customHeight="1">
      <c r="A149" s="437">
        <v>15</v>
      </c>
      <c r="C149" s="352"/>
      <c r="I149" s="351"/>
      <c r="J149" s="351"/>
      <c r="K149" s="351"/>
      <c r="L149" s="351"/>
      <c r="M149" s="351"/>
      <c r="N149" s="351"/>
      <c r="O149" s="351"/>
      <c r="U149" s="435"/>
    </row>
    <row r="150" spans="1:21" ht="12" customHeight="1">
      <c r="A150" s="437">
        <v>16</v>
      </c>
      <c r="B150" s="353" t="s">
        <v>389</v>
      </c>
      <c r="C150" s="352" t="s">
        <v>390</v>
      </c>
      <c r="D150" s="364"/>
      <c r="E150" s="364"/>
      <c r="I150" s="365"/>
      <c r="J150" s="361"/>
      <c r="K150" s="361"/>
      <c r="L150" s="361"/>
      <c r="M150" s="361"/>
      <c r="N150" s="361"/>
      <c r="O150" s="361"/>
      <c r="U150" s="435"/>
    </row>
    <row r="151" spans="1:21" ht="12" customHeight="1">
      <c r="A151" s="437">
        <v>17</v>
      </c>
      <c r="C151" s="128" t="s">
        <v>561</v>
      </c>
      <c r="D151" s="366"/>
      <c r="E151" s="366"/>
      <c r="I151" s="235">
        <v>-5242.7400000000052</v>
      </c>
      <c r="J151" s="351"/>
      <c r="K151" s="351"/>
      <c r="L151" s="351"/>
      <c r="M151" s="351"/>
      <c r="N151" s="351"/>
      <c r="O151" s="351"/>
      <c r="U151" s="435"/>
    </row>
    <row r="152" spans="1:21" ht="12" customHeight="1">
      <c r="A152" s="437">
        <v>18</v>
      </c>
      <c r="I152" s="351"/>
      <c r="J152" s="351"/>
      <c r="K152" s="351"/>
      <c r="L152" s="351"/>
      <c r="M152" s="351"/>
      <c r="N152" s="351"/>
      <c r="O152" s="351"/>
      <c r="U152" s="435"/>
    </row>
    <row r="153" spans="1:21" ht="12" customHeight="1" thickBot="1">
      <c r="A153" s="437">
        <v>19</v>
      </c>
      <c r="F153" s="368" t="s">
        <v>25</v>
      </c>
      <c r="I153" s="433">
        <v>-5078.679999999993</v>
      </c>
      <c r="J153" s="512"/>
      <c r="K153" s="512"/>
      <c r="L153" s="512"/>
      <c r="M153" s="512"/>
      <c r="N153" s="512"/>
      <c r="O153" s="512"/>
      <c r="U153" s="435"/>
    </row>
    <row r="154" spans="1:21" ht="12" customHeight="1" thickTop="1">
      <c r="A154" s="371">
        <v>20</v>
      </c>
      <c r="B154" s="356"/>
      <c r="I154" s="398"/>
      <c r="J154" s="398"/>
      <c r="K154" s="398"/>
      <c r="L154" s="398"/>
      <c r="M154" s="398"/>
      <c r="N154" s="398"/>
      <c r="O154" s="398"/>
    </row>
    <row r="155" spans="1:21" ht="12" customHeight="1">
      <c r="A155" s="437">
        <v>21</v>
      </c>
      <c r="B155" s="332" t="s">
        <v>26</v>
      </c>
      <c r="C155" s="349" t="s">
        <v>568</v>
      </c>
      <c r="D155" s="370"/>
      <c r="E155" s="370"/>
      <c r="F155" s="322"/>
      <c r="I155" s="357"/>
      <c r="J155" s="376"/>
      <c r="K155" s="376"/>
      <c r="L155" s="376"/>
      <c r="M155" s="376"/>
      <c r="N155" s="376"/>
      <c r="O155" s="376"/>
      <c r="U155" s="435"/>
    </row>
    <row r="156" spans="1:21" ht="12" customHeight="1">
      <c r="A156" s="437">
        <v>22</v>
      </c>
      <c r="B156" s="356"/>
      <c r="C156" s="439"/>
      <c r="D156" s="324"/>
      <c r="E156" s="324"/>
      <c r="F156" s="495"/>
      <c r="G156" s="324"/>
      <c r="H156" s="324"/>
      <c r="I156" s="351"/>
      <c r="J156" s="361"/>
      <c r="K156" s="361"/>
      <c r="L156" s="361"/>
      <c r="M156" s="361"/>
      <c r="N156" s="361"/>
      <c r="O156" s="361"/>
      <c r="U156" s="435"/>
    </row>
    <row r="157" spans="1:21" ht="12" customHeight="1">
      <c r="A157" s="437">
        <v>23</v>
      </c>
      <c r="B157" s="332" t="s">
        <v>44</v>
      </c>
      <c r="C157" s="509" t="s">
        <v>575</v>
      </c>
      <c r="D157" s="321"/>
      <c r="E157" s="321"/>
      <c r="F157" s="322"/>
      <c r="I157" s="351"/>
      <c r="J157" s="361"/>
      <c r="K157" s="361"/>
      <c r="L157" s="361"/>
      <c r="M157" s="361"/>
      <c r="N157" s="361"/>
      <c r="O157" s="361"/>
      <c r="U157" s="435"/>
    </row>
    <row r="158" spans="1:21" ht="12" customHeight="1">
      <c r="A158" s="437">
        <v>24</v>
      </c>
      <c r="B158" s="353" t="s">
        <v>380</v>
      </c>
      <c r="C158" s="356" t="s">
        <v>597</v>
      </c>
      <c r="D158" s="375"/>
      <c r="E158" s="324"/>
      <c r="F158" s="495"/>
      <c r="G158" s="324"/>
      <c r="H158" s="387"/>
      <c r="I158" s="376">
        <v>-625</v>
      </c>
      <c r="J158" s="361"/>
      <c r="K158" s="361"/>
      <c r="L158" s="361"/>
      <c r="M158" s="361"/>
      <c r="N158" s="361"/>
      <c r="O158" s="361"/>
      <c r="U158" s="435"/>
    </row>
    <row r="159" spans="1:21" ht="12" customHeight="1">
      <c r="A159" s="348">
        <v>25</v>
      </c>
      <c r="B159" s="353"/>
      <c r="C159" s="385" t="s">
        <v>598</v>
      </c>
      <c r="D159" s="236"/>
      <c r="E159" s="236"/>
      <c r="I159" s="351">
        <v>-6900</v>
      </c>
      <c r="J159" s="351"/>
      <c r="K159" s="351"/>
      <c r="L159" s="351"/>
      <c r="M159" s="351"/>
      <c r="N159" s="351"/>
      <c r="O159" s="351"/>
      <c r="P159" s="357"/>
    </row>
    <row r="160" spans="1:21" ht="12" customHeight="1">
      <c r="A160" s="437">
        <v>25</v>
      </c>
      <c r="B160" s="444"/>
      <c r="C160" s="324"/>
      <c r="D160" s="324"/>
      <c r="E160" s="324"/>
      <c r="F160" s="495"/>
      <c r="G160" s="324"/>
      <c r="I160" s="351"/>
      <c r="J160" s="361"/>
      <c r="K160" s="361"/>
      <c r="L160" s="361"/>
      <c r="M160" s="361"/>
      <c r="N160" s="361"/>
      <c r="O160" s="361"/>
      <c r="U160" s="435"/>
    </row>
    <row r="161" spans="1:23" ht="12" customHeight="1" thickBot="1">
      <c r="A161" s="437">
        <v>26</v>
      </c>
      <c r="B161" s="444"/>
      <c r="C161" s="324"/>
      <c r="D161" s="324"/>
      <c r="E161" s="324"/>
      <c r="F161" s="442" t="s">
        <v>435</v>
      </c>
      <c r="G161" s="324"/>
      <c r="I161" s="496">
        <v>-7525</v>
      </c>
      <c r="J161" s="361"/>
      <c r="K161" s="361"/>
      <c r="L161" s="361"/>
      <c r="M161" s="361"/>
      <c r="N161" s="361"/>
      <c r="O161" s="361"/>
      <c r="U161" s="435"/>
    </row>
    <row r="162" spans="1:23" ht="12" customHeight="1" thickTop="1">
      <c r="A162" s="437">
        <v>27</v>
      </c>
      <c r="B162" s="444"/>
      <c r="C162" s="446"/>
      <c r="D162" s="446"/>
      <c r="E162" s="446"/>
      <c r="F162" s="324"/>
      <c r="G162" s="324"/>
      <c r="I162" s="372"/>
      <c r="J162" s="524"/>
      <c r="K162" s="524"/>
      <c r="L162" s="524"/>
      <c r="M162" s="524"/>
      <c r="N162" s="524"/>
      <c r="O162" s="524"/>
      <c r="U162" s="435"/>
    </row>
    <row r="163" spans="1:23" ht="12" customHeight="1">
      <c r="A163" s="437">
        <v>28</v>
      </c>
      <c r="B163" s="332" t="s">
        <v>61</v>
      </c>
      <c r="C163" s="322" t="s">
        <v>437</v>
      </c>
      <c r="D163" s="352"/>
      <c r="E163" s="352"/>
      <c r="I163" s="402"/>
      <c r="J163" s="524"/>
      <c r="K163" s="524"/>
      <c r="L163" s="524"/>
      <c r="M163" s="524"/>
      <c r="N163" s="524"/>
      <c r="O163" s="524"/>
      <c r="U163" s="435"/>
    </row>
    <row r="164" spans="1:23" ht="12" customHeight="1">
      <c r="A164" s="437">
        <v>29</v>
      </c>
      <c r="B164" s="459"/>
      <c r="C164" s="186" t="s">
        <v>438</v>
      </c>
      <c r="D164" s="352"/>
      <c r="E164" s="352"/>
      <c r="I164" s="402"/>
      <c r="J164" s="524"/>
      <c r="K164" s="524"/>
      <c r="L164" s="524"/>
      <c r="M164" s="524"/>
      <c r="N164" s="524"/>
      <c r="O164" s="524"/>
      <c r="U164" s="435"/>
    </row>
    <row r="165" spans="1:23" ht="12" customHeight="1">
      <c r="A165" s="437">
        <v>30</v>
      </c>
      <c r="B165" s="353" t="s">
        <v>380</v>
      </c>
      <c r="C165" s="234" t="s">
        <v>448</v>
      </c>
      <c r="D165" s="352"/>
      <c r="E165" s="352"/>
      <c r="H165" s="387"/>
      <c r="I165" s="402"/>
      <c r="J165" s="398"/>
      <c r="K165" s="398"/>
      <c r="L165" s="398"/>
      <c r="M165" s="398"/>
      <c r="N165" s="398"/>
      <c r="O165" s="398"/>
    </row>
    <row r="166" spans="1:23" ht="12" customHeight="1">
      <c r="A166" s="437">
        <v>31</v>
      </c>
      <c r="B166" s="356"/>
      <c r="C166" s="383" t="s">
        <v>64</v>
      </c>
      <c r="D166" s="416" t="s">
        <v>606</v>
      </c>
      <c r="E166" s="417"/>
      <c r="F166" s="417"/>
      <c r="G166" s="417"/>
      <c r="H166" s="417"/>
      <c r="I166" s="491">
        <v>-189</v>
      </c>
      <c r="J166" s="398"/>
      <c r="K166" s="398"/>
      <c r="L166" s="398"/>
      <c r="M166" s="398"/>
      <c r="N166" s="398"/>
      <c r="O166" s="398"/>
      <c r="P166" s="339" t="s">
        <v>607</v>
      </c>
      <c r="Q166" s="339"/>
      <c r="R166" s="339"/>
      <c r="S166" s="339"/>
    </row>
    <row r="167" spans="1:23" ht="12" customHeight="1">
      <c r="A167" s="437">
        <v>32</v>
      </c>
      <c r="B167" s="353"/>
      <c r="F167" s="128"/>
      <c r="I167" s="398"/>
      <c r="J167" s="398"/>
      <c r="K167" s="398"/>
      <c r="L167" s="398"/>
      <c r="M167" s="398"/>
      <c r="N167" s="398"/>
      <c r="O167" s="398"/>
      <c r="P167" s="339"/>
      <c r="Q167" s="339"/>
      <c r="R167" s="339"/>
      <c r="S167" s="339"/>
      <c r="T167" s="339"/>
      <c r="U167" s="339"/>
      <c r="V167" s="520"/>
      <c r="W167" s="520"/>
    </row>
    <row r="168" spans="1:23" ht="12" customHeight="1">
      <c r="A168" s="437">
        <v>33</v>
      </c>
      <c r="B168" s="353" t="s">
        <v>383</v>
      </c>
      <c r="C168" s="186" t="s">
        <v>466</v>
      </c>
      <c r="D168" s="352"/>
      <c r="E168" s="352"/>
      <c r="I168" s="402"/>
      <c r="J168" s="524"/>
      <c r="K168" s="524"/>
      <c r="L168" s="524"/>
      <c r="M168" s="524"/>
      <c r="N168" s="524"/>
      <c r="O168" s="524"/>
      <c r="U168" s="435"/>
    </row>
    <row r="169" spans="1:23" ht="12" customHeight="1">
      <c r="A169" s="437">
        <v>34</v>
      </c>
      <c r="B169" s="353"/>
      <c r="C169" s="383" t="s">
        <v>64</v>
      </c>
      <c r="D169" s="48" t="s">
        <v>468</v>
      </c>
      <c r="E169" s="352"/>
      <c r="I169" s="402"/>
      <c r="J169" s="398"/>
      <c r="K169" s="398"/>
      <c r="L169" s="398"/>
      <c r="M169" s="398"/>
      <c r="N169" s="398"/>
      <c r="O169" s="398"/>
    </row>
    <row r="170" spans="1:23" ht="12" customHeight="1">
      <c r="A170" s="437">
        <v>35</v>
      </c>
      <c r="B170" s="353"/>
      <c r="E170" s="186" t="s">
        <v>469</v>
      </c>
      <c r="I170" s="402">
        <v>115421.68</v>
      </c>
      <c r="J170" s="398"/>
      <c r="K170" s="398"/>
      <c r="L170" s="398"/>
      <c r="M170" s="398"/>
      <c r="N170" s="398"/>
      <c r="O170" s="398"/>
    </row>
    <row r="171" spans="1:23" ht="12" customHeight="1">
      <c r="A171" s="437">
        <v>36</v>
      </c>
      <c r="B171" s="353"/>
      <c r="C171" s="353" t="s">
        <v>64</v>
      </c>
      <c r="D171" s="48" t="s">
        <v>470</v>
      </c>
      <c r="E171" s="352"/>
      <c r="I171" s="402"/>
      <c r="J171" s="398"/>
      <c r="K171" s="398"/>
      <c r="L171" s="398"/>
      <c r="M171" s="398"/>
      <c r="N171" s="398"/>
      <c r="O171" s="398"/>
    </row>
    <row r="172" spans="1:23" ht="12" customHeight="1">
      <c r="A172" s="437">
        <v>37</v>
      </c>
      <c r="B172" s="353"/>
      <c r="E172" s="186" t="s">
        <v>471</v>
      </c>
      <c r="I172" s="402">
        <v>967.06000000001222</v>
      </c>
      <c r="J172" s="398"/>
      <c r="K172" s="398"/>
      <c r="L172" s="398"/>
      <c r="M172" s="398"/>
      <c r="N172" s="398"/>
      <c r="O172" s="398"/>
    </row>
    <row r="173" spans="1:23" ht="12" customHeight="1">
      <c r="A173" s="437">
        <v>38</v>
      </c>
      <c r="B173" s="353"/>
      <c r="F173" s="186" t="s">
        <v>472</v>
      </c>
      <c r="I173" s="402">
        <v>116388.74</v>
      </c>
      <c r="J173" s="398"/>
      <c r="K173" s="398"/>
      <c r="L173" s="398"/>
      <c r="M173" s="398"/>
      <c r="N173" s="398"/>
      <c r="O173" s="398"/>
    </row>
    <row r="174" spans="1:23" ht="12" customHeight="1">
      <c r="A174" s="437">
        <v>39</v>
      </c>
      <c r="B174" s="353"/>
      <c r="F174" s="186" t="s">
        <v>473</v>
      </c>
      <c r="I174" s="428">
        <v>4.4999999999999998E-2</v>
      </c>
      <c r="J174" s="521"/>
      <c r="K174" s="521"/>
      <c r="L174" s="521"/>
      <c r="M174" s="521"/>
      <c r="N174" s="521"/>
      <c r="O174" s="521"/>
    </row>
    <row r="175" spans="1:23" ht="12" customHeight="1">
      <c r="A175" s="437">
        <v>40</v>
      </c>
      <c r="B175" s="353"/>
      <c r="F175" s="186" t="s">
        <v>474</v>
      </c>
      <c r="I175" s="402">
        <v>5237</v>
      </c>
      <c r="J175" s="398"/>
      <c r="K175" s="398"/>
      <c r="L175" s="398"/>
      <c r="M175" s="398"/>
      <c r="N175" s="398"/>
      <c r="O175" s="398"/>
    </row>
    <row r="176" spans="1:23" ht="12" customHeight="1">
      <c r="A176" s="437">
        <v>41</v>
      </c>
      <c r="B176" s="353"/>
      <c r="F176" s="128" t="s">
        <v>608</v>
      </c>
      <c r="I176" s="402">
        <v>-5198.9799999999996</v>
      </c>
      <c r="J176" s="398"/>
      <c r="K176" s="398"/>
      <c r="L176" s="398"/>
      <c r="M176" s="398"/>
      <c r="N176" s="398"/>
      <c r="O176" s="398"/>
    </row>
    <row r="177" spans="1:21" ht="12" customHeight="1">
      <c r="A177" s="437">
        <v>42</v>
      </c>
      <c r="B177" s="353"/>
      <c r="C177" s="236"/>
      <c r="F177" s="362" t="s">
        <v>609</v>
      </c>
      <c r="I177" s="516">
        <v>38.020000000000437</v>
      </c>
      <c r="J177" s="398"/>
      <c r="K177" s="398"/>
      <c r="L177" s="398"/>
      <c r="M177" s="398"/>
      <c r="N177" s="398"/>
      <c r="O177" s="398"/>
    </row>
    <row r="178" spans="1:21" ht="12" customHeight="1">
      <c r="A178" s="437">
        <v>43</v>
      </c>
      <c r="B178" s="353"/>
      <c r="C178" s="236"/>
      <c r="F178" s="429"/>
      <c r="I178" s="398"/>
      <c r="J178" s="398"/>
      <c r="K178" s="398"/>
      <c r="L178" s="398"/>
      <c r="M178" s="398"/>
      <c r="N178" s="398"/>
      <c r="O178" s="398"/>
    </row>
    <row r="179" spans="1:21" ht="12" customHeight="1">
      <c r="A179" s="437">
        <v>44</v>
      </c>
      <c r="B179" s="353"/>
      <c r="C179" s="236"/>
      <c r="F179" s="522" t="s">
        <v>475</v>
      </c>
      <c r="I179" s="501">
        <v>-150.97999999999956</v>
      </c>
      <c r="J179" s="398"/>
      <c r="K179" s="398"/>
      <c r="L179" s="398"/>
      <c r="M179" s="398"/>
      <c r="N179" s="398"/>
      <c r="O179" s="398"/>
    </row>
    <row r="180" spans="1:21" ht="12" customHeight="1">
      <c r="A180" s="437">
        <v>45</v>
      </c>
      <c r="B180" s="459"/>
      <c r="I180" s="402"/>
      <c r="J180" s="524"/>
      <c r="K180" s="524"/>
      <c r="L180" s="524"/>
      <c r="M180" s="524"/>
      <c r="N180" s="524"/>
      <c r="O180" s="524"/>
      <c r="U180" s="435"/>
    </row>
    <row r="181" spans="1:21" ht="12" customHeight="1">
      <c r="A181" s="437">
        <v>46</v>
      </c>
      <c r="B181" s="356"/>
      <c r="C181" s="353" t="s">
        <v>68</v>
      </c>
      <c r="D181" s="236" t="s">
        <v>610</v>
      </c>
      <c r="E181" s="352"/>
      <c r="I181" s="402"/>
      <c r="J181" s="389"/>
      <c r="K181" s="389"/>
      <c r="L181" s="389"/>
      <c r="M181" s="389"/>
      <c r="N181" s="389"/>
      <c r="O181" s="389"/>
      <c r="P181" s="357"/>
      <c r="U181" s="435"/>
    </row>
    <row r="182" spans="1:21" ht="12" customHeight="1">
      <c r="A182" s="437">
        <v>47</v>
      </c>
      <c r="B182" s="356"/>
      <c r="D182" s="236"/>
      <c r="E182" s="236" t="s">
        <v>479</v>
      </c>
      <c r="F182" s="236"/>
      <c r="I182" s="402">
        <v>-5242.7400000000052</v>
      </c>
      <c r="J182" s="389"/>
      <c r="K182" s="389"/>
      <c r="L182" s="389"/>
      <c r="M182" s="389"/>
      <c r="N182" s="389"/>
      <c r="O182" s="389"/>
      <c r="P182" s="357"/>
      <c r="U182" s="435"/>
    </row>
    <row r="183" spans="1:21" ht="12" customHeight="1">
      <c r="A183" s="437">
        <v>48</v>
      </c>
      <c r="B183" s="356"/>
      <c r="E183" s="186" t="s">
        <v>473</v>
      </c>
      <c r="I183" s="428">
        <v>4.4999999999999998E-2</v>
      </c>
      <c r="J183" s="389"/>
      <c r="K183" s="389"/>
      <c r="L183" s="389"/>
      <c r="M183" s="389"/>
      <c r="N183" s="389"/>
      <c r="O183" s="389"/>
      <c r="P183" s="357"/>
      <c r="U183" s="435"/>
    </row>
    <row r="184" spans="1:21" ht="12" customHeight="1">
      <c r="A184" s="437">
        <v>49</v>
      </c>
      <c r="B184" s="356"/>
      <c r="F184" s="186" t="s">
        <v>505</v>
      </c>
      <c r="I184" s="491">
        <v>-236</v>
      </c>
      <c r="J184" s="389"/>
      <c r="K184" s="389"/>
      <c r="L184" s="389"/>
      <c r="M184" s="389"/>
      <c r="N184" s="389"/>
      <c r="O184" s="389"/>
      <c r="P184" s="357"/>
      <c r="U184" s="435"/>
    </row>
    <row r="185" spans="1:21" ht="12" customHeight="1">
      <c r="A185" s="437">
        <v>50</v>
      </c>
      <c r="B185" s="356"/>
      <c r="I185" s="516"/>
      <c r="J185" s="389"/>
      <c r="K185" s="389"/>
      <c r="L185" s="389"/>
      <c r="M185" s="389"/>
      <c r="N185" s="389"/>
      <c r="O185" s="389"/>
      <c r="P185" s="357"/>
      <c r="U185" s="435"/>
    </row>
    <row r="186" spans="1:21" ht="12" customHeight="1" thickBot="1">
      <c r="A186" s="437">
        <v>51</v>
      </c>
      <c r="B186" s="332"/>
      <c r="C186" s="321"/>
      <c r="D186" s="322"/>
      <c r="E186" s="322"/>
      <c r="F186" s="322" t="s">
        <v>486</v>
      </c>
      <c r="G186" s="321"/>
      <c r="H186" s="321"/>
      <c r="I186" s="433">
        <v>-386.97999999999956</v>
      </c>
      <c r="J186" s="389"/>
      <c r="K186" s="389"/>
      <c r="L186" s="389"/>
      <c r="M186" s="389"/>
      <c r="N186" s="389"/>
      <c r="O186" s="389"/>
      <c r="P186" s="357"/>
      <c r="U186" s="435"/>
    </row>
    <row r="187" spans="1:21" ht="12" customHeight="1" thickTop="1">
      <c r="A187" s="437">
        <v>52</v>
      </c>
      <c r="B187" s="356"/>
      <c r="I187" s="402"/>
      <c r="J187" s="389"/>
      <c r="K187" s="389"/>
      <c r="L187" s="389"/>
      <c r="M187" s="389"/>
      <c r="N187" s="389"/>
      <c r="O187" s="389"/>
      <c r="P187" s="357"/>
      <c r="U187" s="435"/>
    </row>
    <row r="188" spans="1:21" ht="12" customHeight="1">
      <c r="A188" s="437">
        <v>53</v>
      </c>
      <c r="B188" s="332" t="s">
        <v>80</v>
      </c>
      <c r="C188" s="322" t="s">
        <v>81</v>
      </c>
      <c r="D188" s="352"/>
      <c r="E188" s="352"/>
      <c r="I188" s="357"/>
      <c r="J188" s="389"/>
      <c r="K188" s="389"/>
      <c r="L188" s="389"/>
      <c r="M188" s="389"/>
      <c r="N188" s="389"/>
      <c r="O188" s="389"/>
      <c r="P188" s="357"/>
      <c r="U188" s="435"/>
    </row>
    <row r="189" spans="1:21" ht="12" customHeight="1">
      <c r="A189" s="437">
        <v>54</v>
      </c>
      <c r="B189" s="353" t="s">
        <v>487</v>
      </c>
      <c r="C189" s="186" t="s">
        <v>488</v>
      </c>
      <c r="D189" s="236"/>
      <c r="E189" s="353"/>
      <c r="F189" s="236"/>
      <c r="I189" s="357">
        <v>-39</v>
      </c>
      <c r="J189" s="389"/>
      <c r="K189" s="389"/>
      <c r="L189" s="389"/>
      <c r="M189" s="389"/>
      <c r="N189" s="389"/>
      <c r="O189" s="389"/>
      <c r="P189" s="357"/>
      <c r="U189" s="435"/>
    </row>
    <row r="190" spans="1:21" ht="12" customHeight="1">
      <c r="A190" s="437">
        <v>55</v>
      </c>
      <c r="B190" s="466"/>
      <c r="D190" s="236"/>
      <c r="E190" s="352"/>
      <c r="F190" s="236"/>
      <c r="I190" s="357"/>
      <c r="J190" s="389"/>
      <c r="K190" s="389"/>
      <c r="L190" s="389"/>
      <c r="M190" s="389"/>
      <c r="N190" s="389"/>
      <c r="O190" s="389"/>
      <c r="P190" s="357"/>
      <c r="U190" s="435"/>
    </row>
    <row r="191" spans="1:21" ht="12" customHeight="1">
      <c r="A191" s="437">
        <v>56</v>
      </c>
      <c r="B191" s="353" t="s">
        <v>383</v>
      </c>
      <c r="C191" s="186" t="s">
        <v>489</v>
      </c>
      <c r="D191" s="236"/>
      <c r="E191" s="352"/>
      <c r="F191" s="236"/>
      <c r="I191" s="376">
        <v>2867.2968730000011</v>
      </c>
      <c r="J191" s="389"/>
      <c r="K191" s="389"/>
      <c r="L191" s="389"/>
      <c r="M191" s="389"/>
      <c r="N191" s="389"/>
      <c r="O191" s="389"/>
      <c r="P191" s="357"/>
      <c r="U191" s="435"/>
    </row>
    <row r="192" spans="1:21" ht="12" customHeight="1">
      <c r="A192" s="437">
        <v>57</v>
      </c>
      <c r="B192" s="388"/>
      <c r="C192" s="352"/>
      <c r="D192" s="352"/>
      <c r="E192" s="352"/>
      <c r="F192" s="358"/>
      <c r="I192" s="376"/>
      <c r="J192" s="389"/>
      <c r="K192" s="389"/>
      <c r="L192" s="389"/>
      <c r="M192" s="389"/>
      <c r="N192" s="389"/>
      <c r="O192" s="389"/>
      <c r="P192" s="357"/>
      <c r="U192" s="435"/>
    </row>
    <row r="193" spans="1:21" ht="12" customHeight="1" thickBot="1">
      <c r="A193" s="437">
        <v>58</v>
      </c>
      <c r="B193" s="388"/>
      <c r="C193" s="352"/>
      <c r="D193" s="352"/>
      <c r="E193" s="352"/>
      <c r="F193" s="322" t="s">
        <v>490</v>
      </c>
      <c r="I193" s="467">
        <v>2828.2968730000011</v>
      </c>
      <c r="J193" s="389"/>
      <c r="K193" s="389"/>
      <c r="L193" s="389"/>
      <c r="M193" s="389"/>
      <c r="N193" s="389"/>
      <c r="O193" s="389"/>
      <c r="P193" s="357"/>
      <c r="U193" s="435"/>
    </row>
    <row r="194" spans="1:21" ht="12" customHeight="1" thickTop="1">
      <c r="A194" s="437"/>
      <c r="B194" s="236"/>
      <c r="C194" s="236"/>
      <c r="D194" s="236"/>
      <c r="E194" s="236"/>
      <c r="F194" s="236"/>
      <c r="P194" s="357"/>
      <c r="U194" s="435"/>
    </row>
    <row r="195" spans="1:21" ht="12" customHeight="1">
      <c r="A195" s="437"/>
      <c r="B195" s="236"/>
      <c r="C195" s="236"/>
      <c r="D195" s="236"/>
      <c r="E195" s="236"/>
      <c r="F195" s="236"/>
      <c r="P195" s="357"/>
      <c r="U195" s="435"/>
    </row>
    <row r="196" spans="1:21" ht="12" customHeight="1">
      <c r="A196" s="437"/>
      <c r="B196" s="236"/>
      <c r="C196" s="236"/>
      <c r="D196" s="236"/>
      <c r="E196" s="236"/>
      <c r="F196" s="236"/>
      <c r="P196" s="357"/>
      <c r="U196" s="435"/>
    </row>
    <row r="197" spans="1:21" ht="12" customHeight="1">
      <c r="A197" s="437"/>
      <c r="B197" s="236"/>
      <c r="C197" s="236"/>
      <c r="D197" s="236"/>
      <c r="E197" s="236"/>
      <c r="F197" s="236"/>
      <c r="P197" s="357"/>
      <c r="U197" s="435"/>
    </row>
    <row r="198" spans="1:21" ht="12" customHeight="1">
      <c r="A198" s="437"/>
      <c r="B198" s="236"/>
      <c r="C198" s="236"/>
      <c r="D198" s="236"/>
      <c r="E198" s="236"/>
      <c r="F198" s="236"/>
      <c r="P198" s="357"/>
      <c r="U198" s="435"/>
    </row>
    <row r="199" spans="1:21" ht="12" customHeight="1">
      <c r="A199" s="437"/>
      <c r="B199" s="236"/>
      <c r="C199" s="236"/>
      <c r="D199" s="236"/>
      <c r="E199" s="236"/>
      <c r="F199" s="236"/>
      <c r="P199" s="357"/>
      <c r="U199" s="435"/>
    </row>
    <row r="200" spans="1:21" ht="12" customHeight="1">
      <c r="A200" s="437"/>
      <c r="B200" s="236"/>
      <c r="C200" s="236"/>
      <c r="D200" s="236"/>
      <c r="E200" s="236"/>
      <c r="F200" s="236"/>
      <c r="P200" s="357"/>
      <c r="U200" s="435"/>
    </row>
    <row r="201" spans="1:21" ht="12" customHeight="1">
      <c r="A201" s="437"/>
      <c r="B201" s="444"/>
      <c r="C201" s="446"/>
      <c r="D201" s="446"/>
      <c r="E201" s="446"/>
      <c r="F201" s="324"/>
      <c r="G201" s="324"/>
      <c r="I201" s="372"/>
      <c r="J201" s="372"/>
      <c r="K201" s="372"/>
      <c r="L201" s="372"/>
      <c r="M201" s="372"/>
      <c r="N201" s="372"/>
      <c r="O201" s="372"/>
      <c r="P201" s="357"/>
      <c r="U201" s="435"/>
    </row>
    <row r="202" spans="1:21" ht="12" customHeight="1">
      <c r="A202" s="437"/>
      <c r="B202" s="444"/>
      <c r="C202" s="446"/>
      <c r="D202" s="446"/>
      <c r="E202" s="446"/>
      <c r="F202" s="324"/>
      <c r="G202" s="324"/>
      <c r="I202" s="372"/>
      <c r="J202" s="372"/>
      <c r="K202" s="372"/>
      <c r="L202" s="372"/>
      <c r="M202" s="372"/>
      <c r="N202" s="372"/>
      <c r="O202" s="372"/>
      <c r="P202" s="357"/>
      <c r="U202" s="435"/>
    </row>
    <row r="203" spans="1:21" ht="12" customHeight="1">
      <c r="A203" s="437"/>
      <c r="B203" s="444"/>
      <c r="C203" s="446"/>
      <c r="D203" s="446"/>
      <c r="E203" s="446"/>
      <c r="F203" s="324"/>
      <c r="G203" s="324"/>
      <c r="I203" s="372"/>
      <c r="J203" s="372"/>
      <c r="K203" s="372"/>
      <c r="L203" s="372"/>
      <c r="M203" s="372"/>
      <c r="N203" s="372"/>
      <c r="O203" s="372"/>
      <c r="P203" s="357"/>
      <c r="U203" s="435"/>
    </row>
  </sheetData>
  <mergeCells count="4">
    <mergeCell ref="A6:I7"/>
    <mergeCell ref="A60:I61"/>
    <mergeCell ref="P84:W84"/>
    <mergeCell ref="A130:I13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7"/>
  <sheetViews>
    <sheetView workbookViewId="0">
      <selection activeCell="J2" sqref="J2"/>
    </sheetView>
  </sheetViews>
  <sheetFormatPr defaultColWidth="10.85546875" defaultRowHeight="12"/>
  <cols>
    <col min="1" max="1" width="5" style="236" customWidth="1"/>
    <col min="2" max="2" width="4.42578125" style="186" customWidth="1"/>
    <col min="3" max="3" width="4.5703125" style="186" customWidth="1"/>
    <col min="4" max="5" width="2.28515625" style="186" customWidth="1"/>
    <col min="6" max="6" width="59.7109375" style="186" customWidth="1"/>
    <col min="7" max="7" width="2.42578125" style="236" customWidth="1"/>
    <col min="8" max="14" width="12.7109375" style="236" customWidth="1"/>
    <col min="15" max="15" width="10.85546875" style="324"/>
    <col min="16" max="16" width="11.7109375" style="324" bestFit="1" customWidth="1"/>
    <col min="17" max="17" width="11.85546875" style="324" bestFit="1" customWidth="1"/>
    <col min="18" max="18" width="11" style="324" customWidth="1"/>
    <col min="19" max="20" width="10.85546875" style="324"/>
    <col min="21" max="16384" width="10.85546875" style="236"/>
  </cols>
  <sheetData>
    <row r="1" spans="1:18">
      <c r="A1" s="321" t="s">
        <v>0</v>
      </c>
      <c r="B1" s="322"/>
      <c r="C1" s="322"/>
      <c r="D1" s="322"/>
      <c r="E1" s="322"/>
      <c r="F1" s="322"/>
      <c r="I1" s="323" t="s">
        <v>1</v>
      </c>
      <c r="J1" s="173" t="s">
        <v>828</v>
      </c>
      <c r="K1" s="3" t="s">
        <v>826</v>
      </c>
      <c r="L1" s="3" t="s">
        <v>827</v>
      </c>
      <c r="M1" s="3" t="s">
        <v>829</v>
      </c>
      <c r="N1" s="3" t="s">
        <v>827</v>
      </c>
      <c r="O1" s="3"/>
      <c r="P1" s="325" t="s">
        <v>373</v>
      </c>
      <c r="Q1" s="326" t="s">
        <v>374</v>
      </c>
      <c r="R1" s="327" t="s">
        <v>375</v>
      </c>
    </row>
    <row r="2" spans="1:18">
      <c r="A2" s="321" t="s">
        <v>611</v>
      </c>
      <c r="B2" s="322"/>
      <c r="C2" s="322"/>
      <c r="D2" s="322"/>
      <c r="E2" s="322"/>
      <c r="F2" s="322"/>
      <c r="I2" s="323" t="s">
        <v>86</v>
      </c>
      <c r="J2" s="635">
        <f>SUM(J3:J200)</f>
        <v>-1240.1305472499998</v>
      </c>
      <c r="K2" s="635">
        <f t="shared" ref="K2:N2" si="0">SUM(K3:K200)</f>
        <v>8001.7064999999984</v>
      </c>
      <c r="L2" s="635">
        <f t="shared" si="0"/>
        <v>3446.7494999999999</v>
      </c>
      <c r="M2" s="635">
        <f t="shared" si="0"/>
        <v>8217</v>
      </c>
      <c r="N2" s="635">
        <f t="shared" si="0"/>
        <v>2751</v>
      </c>
      <c r="P2" s="328">
        <v>4186</v>
      </c>
      <c r="Q2" s="329">
        <v>2711.5</v>
      </c>
      <c r="R2" s="330">
        <v>1474.5</v>
      </c>
    </row>
    <row r="3" spans="1:18">
      <c r="A3" s="321" t="s">
        <v>377</v>
      </c>
      <c r="B3" s="331"/>
      <c r="C3" s="332"/>
      <c r="D3" s="332"/>
      <c r="E3" s="332"/>
      <c r="F3" s="322"/>
      <c r="I3" s="333" t="s">
        <v>287</v>
      </c>
      <c r="J3" s="333"/>
      <c r="K3" s="333"/>
      <c r="L3" s="333"/>
      <c r="M3" s="333"/>
      <c r="N3" s="333"/>
      <c r="P3" s="334">
        <v>1</v>
      </c>
      <c r="Q3" s="525">
        <v>0.64775441949354995</v>
      </c>
      <c r="R3" s="526">
        <v>0.35224558050645005</v>
      </c>
    </row>
    <row r="4" spans="1:18">
      <c r="A4" s="321" t="s">
        <v>7</v>
      </c>
      <c r="B4" s="322"/>
      <c r="C4" s="322"/>
      <c r="D4" s="322"/>
      <c r="E4" s="322"/>
      <c r="F4" s="322"/>
      <c r="I4" s="337" t="s">
        <v>88</v>
      </c>
      <c r="J4" s="337"/>
      <c r="K4" s="337"/>
      <c r="L4" s="337"/>
      <c r="M4" s="337"/>
      <c r="N4" s="337"/>
    </row>
    <row r="5" spans="1:18">
      <c r="A5" s="338" t="s">
        <v>9</v>
      </c>
      <c r="B5" s="331"/>
      <c r="C5" s="322"/>
      <c r="D5" s="322"/>
      <c r="E5" s="322"/>
      <c r="F5" s="322"/>
      <c r="I5" s="337" t="s">
        <v>378</v>
      </c>
      <c r="J5" s="337"/>
      <c r="K5" s="337"/>
      <c r="L5" s="337"/>
      <c r="M5" s="337"/>
      <c r="N5" s="337"/>
      <c r="P5" s="324">
        <v>1161.4804873387484</v>
      </c>
    </row>
    <row r="6" spans="1:18" ht="12.75" customHeight="1">
      <c r="A6" s="626" t="s">
        <v>10</v>
      </c>
      <c r="B6" s="626"/>
      <c r="C6" s="626"/>
      <c r="D6" s="626"/>
      <c r="E6" s="626"/>
      <c r="F6" s="626"/>
      <c r="G6" s="626"/>
      <c r="H6" s="626"/>
      <c r="I6" s="626"/>
      <c r="J6" s="436"/>
      <c r="K6" s="436"/>
      <c r="L6" s="436"/>
      <c r="M6" s="436"/>
      <c r="N6" s="436"/>
    </row>
    <row r="7" spans="1:18">
      <c r="A7" s="626"/>
      <c r="B7" s="626"/>
      <c r="C7" s="626"/>
      <c r="D7" s="626"/>
      <c r="E7" s="626"/>
      <c r="F7" s="626"/>
      <c r="G7" s="626"/>
      <c r="H7" s="626"/>
      <c r="I7" s="626"/>
      <c r="J7" s="436"/>
      <c r="K7" s="436"/>
      <c r="L7" s="436"/>
      <c r="M7" s="436"/>
      <c r="N7" s="436"/>
    </row>
    <row r="8" spans="1:18" ht="12.75" thickBot="1">
      <c r="A8" s="392"/>
      <c r="B8" s="393"/>
      <c r="C8" s="393"/>
      <c r="D8" s="393"/>
      <c r="E8" s="393"/>
      <c r="F8" s="393"/>
      <c r="G8" s="394"/>
      <c r="H8" s="394"/>
      <c r="I8" s="394"/>
      <c r="J8" s="637"/>
      <c r="K8" s="637"/>
      <c r="L8" s="637"/>
      <c r="M8" s="637"/>
      <c r="N8" s="637"/>
    </row>
    <row r="9" spans="1:18">
      <c r="A9" s="395" t="s">
        <v>11</v>
      </c>
      <c r="B9" s="396"/>
      <c r="C9" s="322"/>
      <c r="D9" s="322"/>
      <c r="E9" s="322"/>
      <c r="F9" s="322"/>
      <c r="G9" s="321"/>
      <c r="H9" s="321"/>
      <c r="I9" s="397"/>
      <c r="J9" s="397"/>
      <c r="K9" s="397"/>
      <c r="L9" s="397"/>
      <c r="M9" s="397"/>
      <c r="N9" s="397"/>
    </row>
    <row r="10" spans="1:18" ht="14.25">
      <c r="A10" s="345" t="s">
        <v>12</v>
      </c>
      <c r="B10" s="346" t="s">
        <v>13</v>
      </c>
      <c r="C10" s="346"/>
      <c r="D10" s="346"/>
      <c r="E10" s="346"/>
      <c r="F10" s="346"/>
      <c r="G10" s="347"/>
      <c r="H10" s="345" t="s">
        <v>14</v>
      </c>
      <c r="I10" s="345" t="s">
        <v>15</v>
      </c>
      <c r="J10" s="345"/>
      <c r="K10" s="345"/>
      <c r="L10" s="345"/>
      <c r="M10" s="345"/>
      <c r="N10" s="345"/>
    </row>
    <row r="11" spans="1:18">
      <c r="A11" s="348">
        <v>1</v>
      </c>
      <c r="B11" s="349" t="s">
        <v>16</v>
      </c>
      <c r="C11" s="322" t="s">
        <v>17</v>
      </c>
      <c r="D11" s="350"/>
      <c r="E11" s="350"/>
      <c r="F11" s="350"/>
      <c r="H11" s="351"/>
      <c r="I11" s="351"/>
      <c r="J11" s="351"/>
      <c r="K11" s="351"/>
      <c r="L11" s="351"/>
      <c r="M11" s="351"/>
      <c r="N11" s="351"/>
    </row>
    <row r="12" spans="1:18">
      <c r="A12" s="348">
        <v>2</v>
      </c>
      <c r="C12" s="352" t="s">
        <v>379</v>
      </c>
      <c r="D12" s="352"/>
      <c r="E12" s="352"/>
      <c r="F12" s="352"/>
      <c r="H12" s="351"/>
      <c r="I12" s="351"/>
      <c r="J12" s="351"/>
      <c r="K12" s="351"/>
      <c r="L12" s="351"/>
      <c r="M12" s="351"/>
      <c r="N12" s="351"/>
    </row>
    <row r="13" spans="1:18">
      <c r="A13" s="348">
        <v>3</v>
      </c>
      <c r="B13" s="353" t="s">
        <v>380</v>
      </c>
      <c r="C13" s="186" t="s">
        <v>381</v>
      </c>
      <c r="H13" s="351"/>
      <c r="I13" s="351"/>
      <c r="J13" s="351"/>
      <c r="K13" s="351"/>
      <c r="L13" s="351"/>
      <c r="M13" s="351"/>
      <c r="N13" s="351"/>
    </row>
    <row r="14" spans="1:18">
      <c r="A14" s="348">
        <v>4</v>
      </c>
      <c r="D14" s="186" t="s">
        <v>94</v>
      </c>
      <c r="F14" s="236"/>
      <c r="H14" s="351">
        <v>1009308.9</v>
      </c>
      <c r="I14" s="351">
        <v>837784.04</v>
      </c>
      <c r="J14" s="351"/>
      <c r="K14" s="351"/>
      <c r="L14" s="351"/>
      <c r="M14" s="351"/>
      <c r="N14" s="351"/>
    </row>
    <row r="15" spans="1:18">
      <c r="A15" s="348">
        <v>5</v>
      </c>
      <c r="C15" s="353" t="s">
        <v>64</v>
      </c>
      <c r="D15" s="186" t="s">
        <v>204</v>
      </c>
      <c r="F15" s="236"/>
      <c r="H15" s="351">
        <v>-7571</v>
      </c>
      <c r="I15" s="351">
        <v>-8248</v>
      </c>
      <c r="J15" s="351"/>
      <c r="K15" s="351"/>
      <c r="L15" s="351"/>
      <c r="M15" s="351"/>
      <c r="N15" s="351"/>
    </row>
    <row r="16" spans="1:18">
      <c r="A16" s="348">
        <v>6</v>
      </c>
      <c r="C16" s="353" t="s">
        <v>68</v>
      </c>
      <c r="D16" s="186" t="s">
        <v>201</v>
      </c>
      <c r="F16" s="236"/>
      <c r="H16" s="351">
        <v>-115.25</v>
      </c>
      <c r="I16" s="351"/>
      <c r="J16" s="351"/>
      <c r="K16" s="351"/>
      <c r="L16" s="351"/>
      <c r="M16" s="351"/>
      <c r="N16" s="351"/>
    </row>
    <row r="17" spans="1:14">
      <c r="A17" s="348">
        <v>7</v>
      </c>
      <c r="C17" s="353" t="s">
        <v>511</v>
      </c>
      <c r="D17" s="186" t="s">
        <v>612</v>
      </c>
      <c r="F17" s="236"/>
      <c r="H17" s="351">
        <v>-7.85</v>
      </c>
      <c r="I17" s="351"/>
      <c r="J17" s="351"/>
      <c r="K17" s="351"/>
      <c r="L17" s="351"/>
      <c r="M17" s="351"/>
      <c r="N17" s="351"/>
    </row>
    <row r="18" spans="1:14">
      <c r="A18" s="348">
        <v>8</v>
      </c>
      <c r="C18" s="353"/>
      <c r="E18" s="186" t="s">
        <v>205</v>
      </c>
      <c r="F18" s="236"/>
      <c r="H18" s="478">
        <v>-7694.1</v>
      </c>
      <c r="I18" s="478">
        <v>-8248</v>
      </c>
      <c r="J18" s="351"/>
      <c r="K18" s="351"/>
      <c r="L18" s="351"/>
      <c r="M18" s="351"/>
      <c r="N18" s="351"/>
    </row>
    <row r="19" spans="1:14">
      <c r="A19" s="348">
        <v>9</v>
      </c>
      <c r="C19" s="353"/>
      <c r="F19" s="236"/>
      <c r="H19" s="351"/>
      <c r="I19" s="351"/>
      <c r="J19" s="351"/>
      <c r="K19" s="351"/>
      <c r="L19" s="351"/>
      <c r="M19" s="351"/>
      <c r="N19" s="351"/>
    </row>
    <row r="20" spans="1:14">
      <c r="A20" s="348">
        <v>10</v>
      </c>
      <c r="C20" s="186" t="s">
        <v>96</v>
      </c>
      <c r="H20" s="377">
        <v>1001614.8</v>
      </c>
      <c r="I20" s="377">
        <v>829536.04</v>
      </c>
      <c r="J20" s="376"/>
      <c r="K20" s="376"/>
      <c r="L20" s="376"/>
      <c r="M20" s="376"/>
      <c r="N20" s="376"/>
    </row>
    <row r="21" spans="1:14">
      <c r="A21" s="348">
        <v>11</v>
      </c>
      <c r="B21" s="356"/>
      <c r="C21" s="128"/>
      <c r="D21" s="128"/>
      <c r="E21" s="128"/>
      <c r="H21" s="357"/>
      <c r="I21" s="357"/>
      <c r="J21" s="357"/>
      <c r="K21" s="357"/>
      <c r="L21" s="357"/>
      <c r="M21" s="357"/>
      <c r="N21" s="357"/>
    </row>
    <row r="22" spans="1:14">
      <c r="A22" s="348">
        <v>12</v>
      </c>
      <c r="B22" s="353" t="s">
        <v>383</v>
      </c>
      <c r="C22" s="186" t="s">
        <v>384</v>
      </c>
      <c r="D22" s="358"/>
      <c r="E22" s="358"/>
      <c r="H22" s="357"/>
      <c r="I22" s="357"/>
      <c r="J22" s="357"/>
      <c r="K22" s="357"/>
      <c r="L22" s="357"/>
      <c r="M22" s="357"/>
      <c r="N22" s="357"/>
    </row>
    <row r="23" spans="1:14">
      <c r="A23" s="348">
        <v>13</v>
      </c>
      <c r="C23" s="358"/>
      <c r="D23" s="186" t="s">
        <v>385</v>
      </c>
      <c r="E23" s="358"/>
      <c r="H23" s="357"/>
      <c r="I23" s="357"/>
      <c r="J23" s="357"/>
      <c r="K23" s="357"/>
      <c r="L23" s="357"/>
      <c r="M23" s="357"/>
      <c r="N23" s="357"/>
    </row>
    <row r="24" spans="1:14">
      <c r="A24" s="348">
        <v>14</v>
      </c>
      <c r="C24" s="236"/>
      <c r="D24" s="236"/>
      <c r="E24" s="234" t="s">
        <v>19</v>
      </c>
      <c r="H24" s="359">
        <v>1015063.3700000001</v>
      </c>
      <c r="I24" s="360">
        <v>840136.31833333324</v>
      </c>
      <c r="J24" s="360"/>
      <c r="K24" s="360"/>
      <c r="L24" s="360"/>
      <c r="M24" s="360"/>
      <c r="N24" s="360"/>
    </row>
    <row r="25" spans="1:14">
      <c r="A25" s="348">
        <v>15</v>
      </c>
      <c r="C25" s="236"/>
      <c r="D25" s="236"/>
      <c r="E25" s="234" t="s">
        <v>386</v>
      </c>
      <c r="H25" s="361">
        <v>1001614.8</v>
      </c>
      <c r="I25" s="361">
        <v>829536.04</v>
      </c>
      <c r="J25" s="361"/>
      <c r="K25" s="361"/>
      <c r="L25" s="361"/>
      <c r="M25" s="361"/>
      <c r="N25" s="361"/>
    </row>
    <row r="26" spans="1:14" ht="12.75" customHeight="1">
      <c r="A26" s="348">
        <v>16</v>
      </c>
      <c r="C26" s="234" t="s">
        <v>387</v>
      </c>
      <c r="D26" s="362"/>
      <c r="E26" s="362"/>
      <c r="H26" s="527">
        <v>13448.570000000065</v>
      </c>
      <c r="I26" s="367">
        <v>10600.278333333205</v>
      </c>
      <c r="J26" s="351"/>
      <c r="K26" s="351"/>
      <c r="L26" s="351"/>
      <c r="M26" s="351"/>
      <c r="N26" s="351"/>
    </row>
    <row r="27" spans="1:14">
      <c r="A27" s="348">
        <v>17</v>
      </c>
      <c r="B27" s="356"/>
      <c r="C27" s="128"/>
      <c r="D27" s="128"/>
      <c r="E27" s="128"/>
      <c r="H27" s="357"/>
      <c r="I27" s="357"/>
      <c r="J27" s="357"/>
      <c r="K27" s="357"/>
      <c r="L27" s="357"/>
      <c r="M27" s="357"/>
      <c r="N27" s="357"/>
    </row>
    <row r="28" spans="1:14">
      <c r="A28" s="348">
        <v>18</v>
      </c>
      <c r="C28" s="352" t="s">
        <v>388</v>
      </c>
      <c r="H28" s="351"/>
      <c r="I28" s="351"/>
      <c r="J28" s="351"/>
      <c r="K28" s="351"/>
      <c r="L28" s="351"/>
      <c r="M28" s="351"/>
      <c r="N28" s="351"/>
    </row>
    <row r="29" spans="1:14">
      <c r="A29" s="348">
        <v>19</v>
      </c>
      <c r="B29" s="353" t="s">
        <v>389</v>
      </c>
      <c r="C29" s="352" t="s">
        <v>390</v>
      </c>
      <c r="D29" s="364"/>
      <c r="E29" s="364"/>
      <c r="H29" s="365"/>
      <c r="I29" s="365"/>
      <c r="J29" s="365"/>
      <c r="K29" s="365"/>
      <c r="L29" s="365"/>
      <c r="M29" s="365"/>
      <c r="N29" s="365"/>
    </row>
    <row r="30" spans="1:14">
      <c r="A30" s="348">
        <v>20</v>
      </c>
      <c r="C30" s="234" t="s">
        <v>391</v>
      </c>
      <c r="E30" s="366"/>
      <c r="H30" s="377">
        <v>993810.62999999989</v>
      </c>
      <c r="I30" s="377">
        <v>-29826.542436195537</v>
      </c>
      <c r="J30" s="376"/>
      <c r="K30" s="376"/>
      <c r="L30" s="376"/>
      <c r="M30" s="376"/>
      <c r="N30" s="376"/>
    </row>
    <row r="31" spans="1:14">
      <c r="A31" s="348">
        <v>21</v>
      </c>
      <c r="H31" s="351"/>
      <c r="I31" s="351"/>
      <c r="J31" s="351"/>
      <c r="K31" s="351"/>
      <c r="L31" s="351"/>
      <c r="M31" s="351"/>
      <c r="N31" s="351"/>
    </row>
    <row r="32" spans="1:14" ht="12.75" thickBot="1">
      <c r="A32" s="348">
        <v>22</v>
      </c>
      <c r="F32" s="368" t="s">
        <v>25</v>
      </c>
      <c r="H32" s="471">
        <v>999565.1</v>
      </c>
      <c r="I32" s="471">
        <v>-27474.264102862333</v>
      </c>
      <c r="J32" s="512"/>
      <c r="K32" s="512"/>
      <c r="L32" s="512"/>
      <c r="M32" s="512"/>
      <c r="N32" s="512"/>
    </row>
    <row r="33" spans="1:17" ht="12.75" thickTop="1">
      <c r="A33" s="348">
        <v>23</v>
      </c>
      <c r="B33" s="356"/>
      <c r="C33" s="128"/>
      <c r="D33" s="128"/>
      <c r="E33" s="128"/>
      <c r="H33" s="357"/>
      <c r="I33" s="357"/>
      <c r="J33" s="357"/>
      <c r="K33" s="357"/>
      <c r="L33" s="357"/>
      <c r="M33" s="357"/>
      <c r="N33" s="357"/>
    </row>
    <row r="34" spans="1:17">
      <c r="A34" s="348">
        <v>24</v>
      </c>
      <c r="B34" s="332" t="s">
        <v>26</v>
      </c>
      <c r="C34" s="370" t="s">
        <v>568</v>
      </c>
      <c r="D34" s="370"/>
      <c r="E34" s="370"/>
      <c r="F34" s="322"/>
      <c r="H34" s="357"/>
      <c r="I34" s="357"/>
      <c r="J34" s="357"/>
      <c r="K34" s="357"/>
      <c r="L34" s="357"/>
      <c r="M34" s="357"/>
      <c r="N34" s="357"/>
    </row>
    <row r="35" spans="1:17">
      <c r="A35" s="348">
        <v>25</v>
      </c>
      <c r="B35" s="353" t="s">
        <v>380</v>
      </c>
      <c r="C35" s="623" t="s">
        <v>393</v>
      </c>
      <c r="D35" s="623"/>
      <c r="E35" s="623"/>
      <c r="F35" s="623"/>
      <c r="H35" s="357"/>
      <c r="I35" s="357"/>
      <c r="J35" s="357"/>
      <c r="K35" s="357"/>
      <c r="L35" s="357"/>
      <c r="M35" s="357"/>
      <c r="N35" s="357"/>
    </row>
    <row r="36" spans="1:17">
      <c r="A36" s="348">
        <v>26</v>
      </c>
      <c r="B36" s="356"/>
      <c r="C36" s="623"/>
      <c r="D36" s="623"/>
      <c r="E36" s="623"/>
      <c r="F36" s="623"/>
      <c r="H36" s="357"/>
      <c r="I36" s="357"/>
      <c r="J36" s="357"/>
      <c r="K36" s="357"/>
      <c r="L36" s="357"/>
      <c r="M36" s="357"/>
      <c r="N36" s="357"/>
    </row>
    <row r="37" spans="1:17">
      <c r="A37" s="348">
        <v>27</v>
      </c>
      <c r="B37" s="356"/>
      <c r="C37" s="128"/>
      <c r="D37" s="373" t="s">
        <v>394</v>
      </c>
      <c r="E37" s="128"/>
      <c r="H37" s="377">
        <v>-209610.69305303387</v>
      </c>
      <c r="I37" s="377">
        <v>209610.69305303387</v>
      </c>
      <c r="J37" s="376"/>
      <c r="K37" s="376"/>
      <c r="L37" s="376"/>
      <c r="M37" s="376"/>
      <c r="N37" s="376"/>
    </row>
    <row r="38" spans="1:17">
      <c r="A38" s="348">
        <v>28</v>
      </c>
      <c r="B38" s="356"/>
      <c r="C38" s="128"/>
      <c r="D38" s="128"/>
      <c r="E38" s="128"/>
      <c r="H38" s="376"/>
      <c r="I38" s="376"/>
      <c r="J38" s="376"/>
      <c r="K38" s="376"/>
      <c r="L38" s="376"/>
      <c r="M38" s="376"/>
      <c r="N38" s="376"/>
      <c r="O38" s="357"/>
      <c r="P38" s="357"/>
    </row>
    <row r="39" spans="1:17">
      <c r="A39" s="348">
        <v>29</v>
      </c>
      <c r="B39" s="324"/>
      <c r="C39" s="352" t="s">
        <v>388</v>
      </c>
      <c r="D39" s="128"/>
      <c r="E39" s="128"/>
      <c r="H39" s="376"/>
      <c r="I39" s="376"/>
      <c r="J39" s="376"/>
      <c r="K39" s="376"/>
      <c r="L39" s="376"/>
      <c r="M39" s="376"/>
      <c r="N39" s="376"/>
    </row>
    <row r="40" spans="1:17">
      <c r="A40" s="348">
        <v>30</v>
      </c>
      <c r="B40" s="375" t="s">
        <v>383</v>
      </c>
      <c r="C40" s="472" t="s">
        <v>613</v>
      </c>
      <c r="D40" s="472"/>
      <c r="E40" s="472"/>
      <c r="F40" s="472"/>
      <c r="G40" s="382"/>
      <c r="H40" s="376"/>
      <c r="I40" s="376"/>
      <c r="J40" s="376"/>
      <c r="K40" s="376"/>
      <c r="L40" s="376"/>
      <c r="M40" s="376"/>
      <c r="N40" s="376"/>
    </row>
    <row r="41" spans="1:17">
      <c r="A41" s="348">
        <v>31</v>
      </c>
      <c r="B41" s="375"/>
      <c r="C41" s="380" t="s">
        <v>403</v>
      </c>
      <c r="D41" s="472"/>
      <c r="E41" s="472"/>
      <c r="F41" s="472"/>
      <c r="G41" s="382"/>
      <c r="H41" s="376"/>
      <c r="I41" s="376"/>
      <c r="J41" s="376"/>
      <c r="K41" s="376"/>
      <c r="L41" s="376"/>
      <c r="M41" s="376"/>
      <c r="N41" s="376"/>
    </row>
    <row r="42" spans="1:17">
      <c r="A42" s="348">
        <v>32</v>
      </c>
      <c r="B42" s="324"/>
      <c r="C42" s="640" t="s">
        <v>407</v>
      </c>
      <c r="D42" s="646"/>
      <c r="E42" s="646"/>
      <c r="F42" s="472"/>
      <c r="G42" s="382"/>
      <c r="H42" s="376">
        <v>5322</v>
      </c>
      <c r="I42" s="376">
        <v>2895</v>
      </c>
      <c r="J42" s="376"/>
      <c r="M42" s="20">
        <f>H42+I42</f>
        <v>8217</v>
      </c>
      <c r="N42" s="3"/>
    </row>
    <row r="43" spans="1:17">
      <c r="A43" s="348">
        <v>33</v>
      </c>
      <c r="B43" s="324"/>
      <c r="C43" s="640" t="s">
        <v>409</v>
      </c>
      <c r="D43" s="641"/>
      <c r="E43" s="641"/>
      <c r="F43" s="322"/>
      <c r="G43" s="382"/>
      <c r="H43" s="376">
        <v>1782</v>
      </c>
      <c r="I43" s="376">
        <v>969</v>
      </c>
      <c r="J43" s="376"/>
      <c r="M43" s="3"/>
      <c r="N43" s="20">
        <f>H43+I43</f>
        <v>2751</v>
      </c>
    </row>
    <row r="44" spans="1:17">
      <c r="A44" s="348">
        <v>34</v>
      </c>
      <c r="B44" s="324"/>
      <c r="C44" s="645" t="s">
        <v>614</v>
      </c>
      <c r="D44" s="641"/>
      <c r="E44" s="641"/>
      <c r="F44" s="322"/>
      <c r="G44" s="382"/>
      <c r="H44" s="376"/>
      <c r="I44" s="376"/>
      <c r="J44" s="376"/>
      <c r="K44" s="376"/>
      <c r="L44" s="376"/>
      <c r="M44" s="376"/>
      <c r="N44" s="324"/>
    </row>
    <row r="45" spans="1:17">
      <c r="A45" s="348">
        <v>35</v>
      </c>
      <c r="B45" s="324"/>
      <c r="C45" s="640" t="s">
        <v>407</v>
      </c>
      <c r="D45" s="641"/>
      <c r="E45" s="641"/>
      <c r="F45" s="322"/>
      <c r="G45" s="382"/>
      <c r="H45" s="376">
        <v>4871.1372015050165</v>
      </c>
      <c r="I45" s="376">
        <v>2648.8997984949824</v>
      </c>
      <c r="J45" s="376"/>
      <c r="K45" s="20">
        <f>H45+I45</f>
        <v>7520.0369999999984</v>
      </c>
      <c r="L45" s="3"/>
      <c r="M45" s="376"/>
      <c r="N45" s="324"/>
      <c r="P45" s="354"/>
      <c r="Q45" s="357"/>
    </row>
    <row r="46" spans="1:17">
      <c r="A46" s="348">
        <v>36</v>
      </c>
      <c r="B46" s="324"/>
      <c r="C46" s="642" t="s">
        <v>408</v>
      </c>
      <c r="D46" s="641"/>
      <c r="E46" s="641"/>
      <c r="F46" s="322"/>
      <c r="G46" s="382"/>
      <c r="H46" s="376">
        <v>312.00354736024843</v>
      </c>
      <c r="I46" s="376">
        <v>169.66595263975157</v>
      </c>
      <c r="J46" s="376"/>
      <c r="K46" s="20">
        <f>H46+I46</f>
        <v>481.66949999999997</v>
      </c>
      <c r="L46" s="3"/>
      <c r="M46" s="376"/>
      <c r="N46" s="324"/>
      <c r="P46" s="354"/>
      <c r="Q46" s="357"/>
    </row>
    <row r="47" spans="1:17">
      <c r="A47" s="348">
        <v>37</v>
      </c>
      <c r="B47" s="324"/>
      <c r="C47" s="640" t="s">
        <v>409</v>
      </c>
      <c r="D47" s="641"/>
      <c r="E47" s="641"/>
      <c r="F47" s="322"/>
      <c r="G47" s="382"/>
      <c r="H47" s="376">
        <v>2232.6472215121835</v>
      </c>
      <c r="I47" s="376">
        <v>1214.1022784878164</v>
      </c>
      <c r="J47" s="376"/>
      <c r="K47" s="3"/>
      <c r="L47" s="20">
        <f>H47+I47</f>
        <v>3446.7494999999999</v>
      </c>
      <c r="M47" s="376"/>
      <c r="N47" s="324"/>
      <c r="P47" s="354"/>
      <c r="Q47" s="357"/>
    </row>
    <row r="48" spans="1:17">
      <c r="A48" s="348">
        <v>38</v>
      </c>
      <c r="B48" s="324"/>
      <c r="C48" s="236"/>
      <c r="D48" s="234" t="s">
        <v>615</v>
      </c>
      <c r="E48" s="128"/>
      <c r="H48" s="384">
        <v>14519.787970377449</v>
      </c>
      <c r="I48" s="384">
        <v>7896.6680296225495</v>
      </c>
      <c r="J48" s="376"/>
      <c r="K48" s="376"/>
      <c r="L48" s="376"/>
      <c r="M48" s="376"/>
      <c r="N48" s="376"/>
      <c r="P48" s="357"/>
    </row>
    <row r="49" spans="1:17">
      <c r="A49" s="348">
        <v>39</v>
      </c>
      <c r="B49" s="324"/>
      <c r="C49" s="362"/>
      <c r="D49" s="128"/>
      <c r="E49" s="128"/>
      <c r="H49" s="376"/>
      <c r="I49" s="376"/>
      <c r="J49" s="376"/>
      <c r="K49" s="376"/>
      <c r="L49" s="376"/>
      <c r="M49" s="376"/>
      <c r="N49" s="376"/>
      <c r="P49" s="357"/>
      <c r="Q49" s="357"/>
    </row>
    <row r="50" spans="1:17" ht="11.25" customHeight="1">
      <c r="A50" s="348">
        <v>40</v>
      </c>
      <c r="B50" s="375" t="s">
        <v>465</v>
      </c>
      <c r="C50" s="440" t="s">
        <v>616</v>
      </c>
      <c r="D50" s="440"/>
      <c r="E50" s="440"/>
      <c r="F50" s="440"/>
      <c r="G50" s="440"/>
      <c r="H50" s="376"/>
      <c r="I50" s="376"/>
      <c r="J50" s="376"/>
      <c r="K50" s="376"/>
      <c r="L50" s="376"/>
      <c r="M50" s="376"/>
      <c r="N50" s="376"/>
    </row>
    <row r="51" spans="1:17">
      <c r="A51" s="348">
        <v>41</v>
      </c>
      <c r="B51" s="324"/>
      <c r="C51" s="352"/>
      <c r="D51" s="128"/>
      <c r="E51" s="128"/>
      <c r="F51" s="186" t="s">
        <v>617</v>
      </c>
      <c r="H51" s="376"/>
      <c r="I51" s="376">
        <v>1817</v>
      </c>
      <c r="J51" s="376"/>
      <c r="K51" s="376"/>
      <c r="L51" s="376"/>
      <c r="M51" s="376"/>
      <c r="N51" s="376"/>
    </row>
    <row r="52" spans="1:17">
      <c r="A52" s="348">
        <v>42</v>
      </c>
      <c r="B52" s="324"/>
      <c r="C52" s="352"/>
      <c r="D52" s="128"/>
      <c r="E52" s="128"/>
      <c r="F52" s="186" t="s">
        <v>618</v>
      </c>
      <c r="H52" s="376"/>
      <c r="I52" s="376">
        <v>1870</v>
      </c>
      <c r="J52" s="376"/>
      <c r="K52" s="376"/>
      <c r="L52" s="376"/>
      <c r="M52" s="376"/>
      <c r="N52" s="376"/>
    </row>
    <row r="53" spans="1:17">
      <c r="A53" s="348">
        <v>43</v>
      </c>
      <c r="B53" s="324"/>
      <c r="C53" s="352"/>
      <c r="D53" s="186" t="s">
        <v>619</v>
      </c>
      <c r="E53" s="128"/>
      <c r="H53" s="384">
        <v>0</v>
      </c>
      <c r="I53" s="384">
        <v>3687</v>
      </c>
      <c r="J53" s="376"/>
      <c r="K53" s="376"/>
      <c r="L53" s="376"/>
      <c r="M53" s="376"/>
      <c r="N53" s="376"/>
    </row>
    <row r="54" spans="1:17">
      <c r="A54" s="348">
        <v>44</v>
      </c>
      <c r="B54" s="473" t="s">
        <v>620</v>
      </c>
      <c r="C54" s="356" t="s">
        <v>410</v>
      </c>
      <c r="D54" s="379"/>
      <c r="H54" s="376">
        <v>337.59632447443863</v>
      </c>
      <c r="I54" s="376">
        <v>183.58317552556139</v>
      </c>
      <c r="J54" s="376"/>
      <c r="K54" s="376"/>
      <c r="L54" s="376"/>
      <c r="M54" s="376"/>
      <c r="N54" s="376"/>
    </row>
    <row r="55" spans="1:17">
      <c r="A55" s="348">
        <v>45</v>
      </c>
      <c r="B55" s="324"/>
      <c r="C55" s="362"/>
      <c r="D55" s="128"/>
      <c r="E55" s="128"/>
      <c r="H55" s="376"/>
      <c r="I55" s="376"/>
      <c r="J55" s="376"/>
      <c r="K55" s="376"/>
      <c r="L55" s="376"/>
      <c r="M55" s="376"/>
      <c r="N55" s="376"/>
    </row>
    <row r="56" spans="1:17">
      <c r="A56" s="348">
        <v>46</v>
      </c>
      <c r="B56" s="375" t="s">
        <v>483</v>
      </c>
      <c r="C56" s="234" t="s">
        <v>520</v>
      </c>
      <c r="D56" s="356"/>
      <c r="E56" s="356"/>
      <c r="H56" s="360"/>
      <c r="I56" s="360"/>
      <c r="J56" s="360"/>
      <c r="K56" s="360"/>
      <c r="L56" s="360"/>
      <c r="M56" s="360"/>
      <c r="N56" s="360"/>
    </row>
    <row r="57" spans="1:17" ht="12.75" customHeight="1">
      <c r="A57" s="348">
        <v>47</v>
      </c>
      <c r="C57" s="378" t="s">
        <v>521</v>
      </c>
      <c r="D57" s="378"/>
      <c r="E57" s="378"/>
      <c r="H57" s="351"/>
      <c r="I57" s="351"/>
      <c r="J57" s="351"/>
      <c r="K57" s="351"/>
      <c r="L57" s="351"/>
      <c r="M57" s="351"/>
      <c r="N57" s="351"/>
    </row>
    <row r="58" spans="1:17">
      <c r="A58" s="348">
        <v>48</v>
      </c>
      <c r="C58" s="236"/>
      <c r="D58" s="234" t="s">
        <v>402</v>
      </c>
      <c r="E58" s="379"/>
      <c r="H58" s="377">
        <v>31950</v>
      </c>
      <c r="I58" s="377">
        <v>16321</v>
      </c>
      <c r="J58" s="376"/>
      <c r="K58" s="376"/>
      <c r="L58" s="376"/>
      <c r="M58" s="376"/>
      <c r="N58" s="376"/>
      <c r="O58" s="357"/>
    </row>
    <row r="59" spans="1:17">
      <c r="A59" s="348">
        <v>49</v>
      </c>
      <c r="B59" s="356"/>
      <c r="C59" s="128"/>
      <c r="D59" s="128"/>
      <c r="E59" s="128"/>
      <c r="H59" s="357"/>
      <c r="I59" s="357"/>
      <c r="J59" s="357"/>
      <c r="K59" s="357"/>
      <c r="L59" s="357"/>
      <c r="M59" s="357"/>
      <c r="N59" s="357"/>
    </row>
    <row r="60" spans="1:17">
      <c r="A60" s="348">
        <v>50</v>
      </c>
      <c r="B60" s="356"/>
      <c r="C60" s="128"/>
      <c r="D60" s="128"/>
      <c r="E60" s="128"/>
      <c r="F60" s="322" t="s">
        <v>411</v>
      </c>
      <c r="H60" s="377">
        <v>46807.384294851894</v>
      </c>
      <c r="I60" s="377">
        <v>28088.25120514811</v>
      </c>
      <c r="J60" s="376"/>
      <c r="K60" s="376"/>
      <c r="L60" s="376"/>
      <c r="M60" s="376"/>
      <c r="N60" s="376"/>
    </row>
    <row r="61" spans="1:17">
      <c r="A61" s="348">
        <v>51</v>
      </c>
      <c r="B61" s="356"/>
      <c r="C61" s="128"/>
      <c r="D61" s="128"/>
      <c r="E61" s="128"/>
      <c r="H61" s="357"/>
      <c r="I61" s="357"/>
      <c r="J61" s="357"/>
      <c r="K61" s="357"/>
      <c r="L61" s="357"/>
      <c r="M61" s="357"/>
      <c r="N61" s="357"/>
    </row>
    <row r="62" spans="1:17" ht="12.75" thickBot="1">
      <c r="A62" s="348">
        <v>52</v>
      </c>
      <c r="F62" s="368" t="s">
        <v>412</v>
      </c>
      <c r="H62" s="471">
        <v>-162803.30875818199</v>
      </c>
      <c r="I62" s="471">
        <v>237698.94425818199</v>
      </c>
      <c r="J62" s="512"/>
      <c r="K62" s="512"/>
      <c r="L62" s="512"/>
      <c r="M62" s="512"/>
      <c r="N62" s="512"/>
    </row>
    <row r="63" spans="1:17" ht="12.75" thickTop="1">
      <c r="A63" s="348"/>
      <c r="B63" s="324"/>
      <c r="C63" s="362"/>
      <c r="D63" s="128"/>
      <c r="E63" s="128"/>
      <c r="H63" s="376"/>
      <c r="I63" s="376"/>
      <c r="J63" s="376"/>
      <c r="K63" s="376"/>
      <c r="L63" s="376"/>
      <c r="M63" s="376"/>
      <c r="N63" s="376"/>
    </row>
    <row r="64" spans="1:17">
      <c r="A64" s="321" t="s">
        <v>0</v>
      </c>
      <c r="B64" s="322"/>
      <c r="C64" s="322"/>
      <c r="D64" s="322"/>
      <c r="E64" s="322"/>
      <c r="F64" s="322"/>
      <c r="I64" s="323" t="s">
        <v>1</v>
      </c>
      <c r="J64" s="323"/>
      <c r="K64" s="323"/>
      <c r="L64" s="323"/>
      <c r="M64" s="323"/>
      <c r="N64" s="323"/>
      <c r="O64" s="337"/>
    </row>
    <row r="65" spans="1:15">
      <c r="A65" s="321" t="s">
        <v>611</v>
      </c>
      <c r="B65" s="322"/>
      <c r="C65" s="322"/>
      <c r="D65" s="322"/>
      <c r="E65" s="322"/>
      <c r="F65" s="322"/>
      <c r="I65" s="323" t="s">
        <v>86</v>
      </c>
      <c r="J65" s="323"/>
      <c r="K65" s="323"/>
      <c r="L65" s="323"/>
      <c r="M65" s="323"/>
      <c r="N65" s="323"/>
      <c r="O65" s="337"/>
    </row>
    <row r="66" spans="1:15">
      <c r="A66" s="321" t="s">
        <v>377</v>
      </c>
      <c r="B66" s="331"/>
      <c r="C66" s="332"/>
      <c r="D66" s="332"/>
      <c r="E66" s="332"/>
      <c r="F66" s="322"/>
      <c r="I66" s="333" t="s">
        <v>312</v>
      </c>
      <c r="J66" s="333"/>
      <c r="K66" s="333"/>
      <c r="L66" s="333"/>
      <c r="M66" s="333"/>
      <c r="N66" s="333"/>
      <c r="O66" s="337"/>
    </row>
    <row r="67" spans="1:15">
      <c r="A67" s="321" t="s">
        <v>7</v>
      </c>
      <c r="B67" s="322"/>
      <c r="C67" s="322"/>
      <c r="D67" s="322"/>
      <c r="E67" s="322"/>
      <c r="F67" s="322"/>
      <c r="I67" s="337" t="s">
        <v>88</v>
      </c>
      <c r="J67" s="337"/>
      <c r="K67" s="337"/>
      <c r="L67" s="337"/>
      <c r="M67" s="337"/>
      <c r="N67" s="337"/>
      <c r="O67" s="337"/>
    </row>
    <row r="68" spans="1:15">
      <c r="A68" s="338" t="s">
        <v>9</v>
      </c>
      <c r="B68" s="331"/>
      <c r="C68" s="322"/>
      <c r="D68" s="322"/>
      <c r="E68" s="322"/>
      <c r="F68" s="322"/>
      <c r="I68" s="337" t="s">
        <v>378</v>
      </c>
      <c r="J68" s="337"/>
      <c r="K68" s="337"/>
      <c r="L68" s="337"/>
      <c r="M68" s="337"/>
      <c r="N68" s="337"/>
      <c r="O68" s="337"/>
    </row>
    <row r="69" spans="1:15">
      <c r="A69" s="626" t="s">
        <v>10</v>
      </c>
      <c r="B69" s="626"/>
      <c r="C69" s="626"/>
      <c r="D69" s="626"/>
      <c r="E69" s="626"/>
      <c r="F69" s="626"/>
      <c r="G69" s="626"/>
      <c r="H69" s="626"/>
      <c r="I69" s="626"/>
      <c r="J69" s="436"/>
      <c r="K69" s="436"/>
      <c r="L69" s="436"/>
      <c r="M69" s="436"/>
      <c r="N69" s="436"/>
      <c r="O69" s="357"/>
    </row>
    <row r="70" spans="1:15">
      <c r="A70" s="626"/>
      <c r="B70" s="626"/>
      <c r="C70" s="626"/>
      <c r="D70" s="626"/>
      <c r="E70" s="626"/>
      <c r="F70" s="626"/>
      <c r="G70" s="626"/>
      <c r="H70" s="626"/>
      <c r="I70" s="626"/>
      <c r="J70" s="436"/>
      <c r="K70" s="436"/>
      <c r="L70" s="436"/>
      <c r="M70" s="436"/>
      <c r="N70" s="436"/>
      <c r="O70" s="357"/>
    </row>
    <row r="71" spans="1:15" ht="12.75" thickBot="1">
      <c r="A71" s="392"/>
      <c r="B71" s="393"/>
      <c r="C71" s="393"/>
      <c r="D71" s="393"/>
      <c r="E71" s="393"/>
      <c r="F71" s="393"/>
      <c r="G71" s="394"/>
      <c r="H71" s="394"/>
      <c r="I71" s="394"/>
      <c r="J71" s="637"/>
      <c r="K71" s="637"/>
      <c r="L71" s="637"/>
      <c r="M71" s="637"/>
      <c r="N71" s="637"/>
      <c r="O71" s="357"/>
    </row>
    <row r="72" spans="1:15">
      <c r="A72" s="395" t="s">
        <v>11</v>
      </c>
      <c r="B72" s="396"/>
      <c r="C72" s="322"/>
      <c r="D72" s="322"/>
      <c r="E72" s="322"/>
      <c r="F72" s="322"/>
      <c r="G72" s="321"/>
      <c r="H72" s="321"/>
      <c r="I72" s="397"/>
      <c r="J72" s="397"/>
      <c r="K72" s="397"/>
      <c r="L72" s="397"/>
      <c r="M72" s="397"/>
      <c r="N72" s="397"/>
      <c r="O72" s="357"/>
    </row>
    <row r="73" spans="1:15" ht="14.25">
      <c r="A73" s="345" t="s">
        <v>12</v>
      </c>
      <c r="B73" s="346" t="s">
        <v>13</v>
      </c>
      <c r="C73" s="346"/>
      <c r="D73" s="346"/>
      <c r="E73" s="346"/>
      <c r="F73" s="346"/>
      <c r="G73" s="347"/>
      <c r="H73" s="345" t="s">
        <v>14</v>
      </c>
      <c r="I73" s="345" t="s">
        <v>15</v>
      </c>
      <c r="J73" s="345"/>
      <c r="K73" s="345"/>
      <c r="L73" s="345"/>
      <c r="M73" s="345"/>
      <c r="N73" s="345"/>
      <c r="O73" s="357"/>
    </row>
    <row r="74" spans="1:15">
      <c r="A74" s="348">
        <v>1</v>
      </c>
      <c r="B74" s="332" t="s">
        <v>44</v>
      </c>
      <c r="C74" s="321" t="s">
        <v>575</v>
      </c>
      <c r="D74" s="321"/>
      <c r="E74" s="321"/>
      <c r="F74" s="322"/>
      <c r="H74" s="351"/>
      <c r="I74" s="351"/>
      <c r="J74" s="351"/>
      <c r="K74" s="351"/>
      <c r="L74" s="351"/>
      <c r="M74" s="351"/>
      <c r="N74" s="351"/>
    </row>
    <row r="75" spans="1:15">
      <c r="A75" s="348">
        <v>2</v>
      </c>
      <c r="B75" s="353" t="s">
        <v>380</v>
      </c>
      <c r="C75" s="373" t="s">
        <v>415</v>
      </c>
      <c r="D75" s="128"/>
      <c r="E75" s="128"/>
      <c r="H75" s="235">
        <v>-30269.921029622546</v>
      </c>
      <c r="I75" s="235">
        <v>30269.921029622546</v>
      </c>
      <c r="J75" s="351"/>
      <c r="K75" s="351"/>
      <c r="L75" s="351"/>
      <c r="M75" s="351"/>
      <c r="N75" s="351"/>
    </row>
    <row r="76" spans="1:15">
      <c r="A76" s="348">
        <v>3</v>
      </c>
      <c r="B76" s="353"/>
      <c r="C76" s="378" t="s">
        <v>524</v>
      </c>
      <c r="D76" s="128"/>
      <c r="E76" s="128"/>
      <c r="H76" s="351"/>
      <c r="I76" s="351"/>
      <c r="J76" s="351"/>
      <c r="K76" s="351"/>
      <c r="L76" s="351"/>
      <c r="M76" s="351"/>
      <c r="N76" s="351"/>
    </row>
    <row r="77" spans="1:15">
      <c r="A77" s="348">
        <v>4</v>
      </c>
      <c r="B77" s="353"/>
      <c r="C77" s="378"/>
      <c r="D77" s="236"/>
      <c r="E77" s="236"/>
      <c r="F77" s="322"/>
      <c r="H77" s="351"/>
      <c r="I77" s="351"/>
      <c r="J77" s="351"/>
      <c r="K77" s="351"/>
      <c r="L77" s="351"/>
      <c r="M77" s="351"/>
      <c r="N77" s="351"/>
    </row>
    <row r="78" spans="1:15">
      <c r="A78" s="348">
        <v>5</v>
      </c>
      <c r="B78" s="353" t="s">
        <v>383</v>
      </c>
      <c r="C78" s="234" t="s">
        <v>621</v>
      </c>
      <c r="D78" s="236"/>
      <c r="E78" s="236"/>
      <c r="F78" s="322"/>
      <c r="H78" s="235">
        <v>-5461</v>
      </c>
      <c r="I78" s="235">
        <v>-2970</v>
      </c>
      <c r="J78" s="351"/>
      <c r="K78" s="351"/>
      <c r="L78" s="351"/>
      <c r="M78" s="351"/>
      <c r="N78" s="351"/>
      <c r="O78" s="236"/>
    </row>
    <row r="79" spans="1:15">
      <c r="A79" s="348">
        <v>6</v>
      </c>
      <c r="B79" s="236"/>
      <c r="C79" s="528"/>
      <c r="D79" s="236"/>
      <c r="E79" s="236"/>
      <c r="F79" s="322"/>
    </row>
    <row r="80" spans="1:15">
      <c r="A80" s="348">
        <v>7</v>
      </c>
      <c r="B80" s="353"/>
      <c r="C80" s="378"/>
      <c r="D80" s="236"/>
      <c r="E80" s="236"/>
      <c r="F80" s="322"/>
      <c r="H80" s="351"/>
      <c r="I80" s="351"/>
      <c r="J80" s="351"/>
      <c r="K80" s="351"/>
      <c r="L80" s="351"/>
      <c r="M80" s="351"/>
      <c r="N80" s="351"/>
    </row>
    <row r="81" spans="1:14" ht="12.75" thickBot="1">
      <c r="A81" s="348">
        <v>8</v>
      </c>
      <c r="B81" s="353"/>
      <c r="C81" s="378"/>
      <c r="D81" s="236"/>
      <c r="E81" s="236"/>
      <c r="F81" s="322" t="s">
        <v>426</v>
      </c>
      <c r="H81" s="529">
        <v>-35730.92102962255</v>
      </c>
      <c r="I81" s="529">
        <v>27299.921029622546</v>
      </c>
      <c r="J81" s="351"/>
      <c r="K81" s="351"/>
      <c r="L81" s="351"/>
      <c r="M81" s="351"/>
      <c r="N81" s="351"/>
    </row>
    <row r="82" spans="1:14" ht="12.75" thickTop="1">
      <c r="A82" s="348">
        <v>9</v>
      </c>
      <c r="B82" s="353"/>
      <c r="C82" s="378"/>
      <c r="D82" s="236"/>
      <c r="E82" s="236"/>
      <c r="F82" s="322"/>
      <c r="H82" s="351"/>
      <c r="I82" s="351"/>
      <c r="J82" s="351"/>
      <c r="K82" s="351"/>
      <c r="L82" s="351"/>
      <c r="M82" s="351"/>
      <c r="N82" s="351"/>
    </row>
    <row r="83" spans="1:14">
      <c r="A83" s="348">
        <v>10</v>
      </c>
      <c r="B83" s="353"/>
      <c r="C83" s="352" t="s">
        <v>388</v>
      </c>
      <c r="D83" s="236"/>
      <c r="E83" s="236"/>
      <c r="F83" s="322"/>
      <c r="H83" s="351"/>
      <c r="I83" s="351"/>
      <c r="J83" s="351"/>
      <c r="K83" s="351"/>
      <c r="L83" s="351"/>
      <c r="M83" s="351"/>
      <c r="N83" s="351"/>
    </row>
    <row r="84" spans="1:14">
      <c r="A84" s="348">
        <v>11</v>
      </c>
      <c r="B84" s="353" t="s">
        <v>389</v>
      </c>
      <c r="C84" s="234" t="s">
        <v>622</v>
      </c>
      <c r="D84" s="236"/>
      <c r="E84" s="236"/>
      <c r="F84" s="322"/>
      <c r="H84" s="351">
        <v>376</v>
      </c>
      <c r="I84" s="351"/>
      <c r="J84" s="351"/>
      <c r="K84" s="351"/>
      <c r="L84" s="351"/>
      <c r="M84" s="351"/>
      <c r="N84" s="351"/>
    </row>
    <row r="85" spans="1:14">
      <c r="A85" s="348">
        <v>12</v>
      </c>
      <c r="B85" s="353"/>
      <c r="C85" s="378"/>
      <c r="D85" s="236"/>
      <c r="E85" s="236"/>
      <c r="F85" s="322"/>
      <c r="H85" s="351"/>
      <c r="I85" s="351"/>
      <c r="J85" s="351"/>
      <c r="K85" s="351"/>
      <c r="L85" s="351"/>
      <c r="M85" s="351"/>
      <c r="N85" s="351"/>
    </row>
    <row r="86" spans="1:14">
      <c r="A86" s="348">
        <v>13</v>
      </c>
      <c r="B86" s="353" t="s">
        <v>453</v>
      </c>
      <c r="C86" s="234" t="s">
        <v>428</v>
      </c>
      <c r="D86" s="382"/>
      <c r="E86" s="382"/>
      <c r="F86" s="382"/>
      <c r="G86" s="382"/>
      <c r="H86" s="357"/>
      <c r="I86" s="357"/>
      <c r="J86" s="357"/>
      <c r="K86" s="357"/>
      <c r="L86" s="357"/>
      <c r="M86" s="357"/>
      <c r="N86" s="357"/>
    </row>
    <row r="87" spans="1:14">
      <c r="A87" s="348">
        <v>14</v>
      </c>
      <c r="B87" s="388"/>
      <c r="C87" s="530" t="s">
        <v>623</v>
      </c>
      <c r="E87" s="398"/>
      <c r="F87" s="398"/>
      <c r="H87" s="351">
        <v>4125</v>
      </c>
      <c r="I87" s="351"/>
      <c r="J87" s="351"/>
      <c r="K87" s="351"/>
      <c r="L87" s="351"/>
      <c r="M87" s="351"/>
      <c r="N87" s="351"/>
    </row>
    <row r="88" spans="1:14">
      <c r="A88" s="348">
        <v>15</v>
      </c>
      <c r="B88" s="388"/>
      <c r="C88" s="530" t="s">
        <v>624</v>
      </c>
      <c r="E88" s="398"/>
      <c r="F88" s="398"/>
      <c r="H88" s="398">
        <v>2678</v>
      </c>
    </row>
    <row r="89" spans="1:14">
      <c r="A89" s="348">
        <v>16</v>
      </c>
      <c r="B89" s="388"/>
      <c r="C89" s="530" t="s">
        <v>625</v>
      </c>
      <c r="E89" s="398"/>
      <c r="F89" s="398"/>
      <c r="H89" s="398">
        <v>11701</v>
      </c>
    </row>
    <row r="90" spans="1:14">
      <c r="A90" s="348">
        <v>17</v>
      </c>
      <c r="B90" s="388"/>
      <c r="C90" s="530" t="s">
        <v>626</v>
      </c>
      <c r="E90" s="398"/>
      <c r="F90" s="398"/>
      <c r="H90" s="398">
        <v>5687</v>
      </c>
    </row>
    <row r="91" spans="1:14">
      <c r="A91" s="348">
        <v>18</v>
      </c>
      <c r="B91" s="388"/>
      <c r="C91" s="530" t="s">
        <v>627</v>
      </c>
      <c r="E91" s="398"/>
      <c r="F91" s="398"/>
      <c r="H91" s="398">
        <v>89286</v>
      </c>
      <c r="I91" s="351"/>
      <c r="J91" s="351"/>
      <c r="K91" s="351"/>
      <c r="L91" s="351"/>
      <c r="M91" s="351"/>
      <c r="N91" s="351"/>
    </row>
    <row r="92" spans="1:14">
      <c r="A92" s="348">
        <v>19</v>
      </c>
      <c r="B92" s="388"/>
      <c r="C92" s="530" t="s">
        <v>628</v>
      </c>
      <c r="E92" s="398"/>
      <c r="F92" s="398"/>
      <c r="H92" s="398"/>
      <c r="I92" s="351">
        <v>9990</v>
      </c>
      <c r="J92" s="351"/>
      <c r="K92" s="351"/>
      <c r="L92" s="351"/>
      <c r="M92" s="351"/>
      <c r="N92" s="351"/>
    </row>
    <row r="93" spans="1:14">
      <c r="A93" s="348">
        <v>20</v>
      </c>
      <c r="B93" s="388"/>
      <c r="C93" s="128" t="s">
        <v>429</v>
      </c>
      <c r="E93" s="398"/>
      <c r="F93" s="398"/>
      <c r="H93" s="398">
        <v>1774</v>
      </c>
      <c r="I93" s="351">
        <v>965</v>
      </c>
      <c r="J93" s="351"/>
      <c r="K93" s="351"/>
      <c r="L93" s="351"/>
      <c r="M93" s="351"/>
      <c r="N93" s="351"/>
    </row>
    <row r="94" spans="1:14">
      <c r="A94" s="348">
        <v>21</v>
      </c>
      <c r="B94" s="388"/>
      <c r="C94" s="128" t="s">
        <v>629</v>
      </c>
      <c r="E94" s="398"/>
      <c r="F94" s="398"/>
      <c r="H94" s="398">
        <v>5160</v>
      </c>
      <c r="I94" s="351">
        <v>2806</v>
      </c>
      <c r="J94" s="351"/>
      <c r="K94" s="351"/>
      <c r="L94" s="351"/>
      <c r="M94" s="351"/>
      <c r="N94" s="351"/>
    </row>
    <row r="95" spans="1:14">
      <c r="A95" s="348">
        <v>22</v>
      </c>
      <c r="B95" s="388"/>
      <c r="C95" s="128" t="s">
        <v>431</v>
      </c>
      <c r="E95" s="398"/>
      <c r="F95" s="398"/>
      <c r="H95" s="398">
        <v>340</v>
      </c>
      <c r="I95" s="351">
        <v>185</v>
      </c>
      <c r="J95" s="351"/>
      <c r="K95" s="351"/>
      <c r="L95" s="351"/>
      <c r="M95" s="351"/>
      <c r="N95" s="351"/>
    </row>
    <row r="96" spans="1:14">
      <c r="A96" s="348">
        <v>23</v>
      </c>
      <c r="B96" s="388"/>
      <c r="C96" s="519"/>
      <c r="E96" s="398"/>
      <c r="F96" s="398"/>
      <c r="H96" s="398"/>
      <c r="I96" s="351"/>
      <c r="J96" s="351"/>
      <c r="K96" s="351"/>
      <c r="L96" s="351"/>
      <c r="M96" s="351"/>
      <c r="N96" s="351"/>
    </row>
    <row r="97" spans="1:18">
      <c r="A97" s="348">
        <v>24</v>
      </c>
      <c r="B97" s="474" t="s">
        <v>460</v>
      </c>
      <c r="C97" s="234" t="s">
        <v>630</v>
      </c>
      <c r="E97" s="398"/>
      <c r="F97" s="398"/>
      <c r="H97" s="398"/>
      <c r="I97" s="351"/>
      <c r="J97" s="351"/>
      <c r="K97" s="351"/>
      <c r="L97" s="351"/>
      <c r="M97" s="351"/>
      <c r="N97" s="351"/>
    </row>
    <row r="98" spans="1:18">
      <c r="A98" s="348">
        <v>25</v>
      </c>
      <c r="B98" s="388"/>
      <c r="C98" s="530" t="s">
        <v>623</v>
      </c>
      <c r="E98" s="398"/>
      <c r="F98" s="398"/>
      <c r="H98" s="351">
        <v>-3094</v>
      </c>
      <c r="I98" s="351"/>
      <c r="J98" s="351"/>
      <c r="K98" s="351"/>
      <c r="L98" s="351"/>
      <c r="M98" s="351"/>
      <c r="N98" s="351"/>
    </row>
    <row r="99" spans="1:18">
      <c r="A99" s="348">
        <v>25</v>
      </c>
      <c r="B99" s="474"/>
      <c r="C99" s="530" t="s">
        <v>530</v>
      </c>
      <c r="E99" s="398"/>
      <c r="F99" s="398"/>
      <c r="H99" s="398">
        <v>-66964</v>
      </c>
      <c r="I99" s="351"/>
      <c r="J99" s="351"/>
      <c r="K99" s="351"/>
      <c r="L99" s="351"/>
      <c r="M99" s="351"/>
      <c r="N99" s="351"/>
    </row>
    <row r="100" spans="1:18">
      <c r="A100" s="348">
        <v>26</v>
      </c>
      <c r="B100" s="388"/>
      <c r="C100" s="128" t="s">
        <v>629</v>
      </c>
      <c r="D100" s="485"/>
      <c r="E100" s="485"/>
      <c r="F100" s="429"/>
      <c r="G100" s="485"/>
      <c r="H100" s="398">
        <v>-3870</v>
      </c>
      <c r="I100" s="351">
        <v>-2104</v>
      </c>
      <c r="J100" s="351"/>
      <c r="K100" s="351"/>
      <c r="L100" s="351"/>
      <c r="M100" s="351"/>
      <c r="N100" s="351"/>
    </row>
    <row r="101" spans="1:18">
      <c r="A101" s="348">
        <v>27</v>
      </c>
      <c r="B101" s="388"/>
      <c r="C101" s="530" t="s">
        <v>628</v>
      </c>
      <c r="D101" s="485"/>
      <c r="E101" s="485"/>
      <c r="F101" s="429"/>
      <c r="G101" s="485"/>
      <c r="H101" s="398"/>
      <c r="I101" s="351">
        <v>-7493</v>
      </c>
      <c r="J101" s="351"/>
      <c r="K101" s="351"/>
      <c r="L101" s="351"/>
      <c r="M101" s="351"/>
      <c r="N101" s="351"/>
    </row>
    <row r="102" spans="1:18">
      <c r="A102" s="348">
        <v>28</v>
      </c>
      <c r="B102" s="388"/>
      <c r="C102" s="530"/>
      <c r="D102" s="485"/>
      <c r="E102" s="485"/>
      <c r="F102" s="429" t="s">
        <v>631</v>
      </c>
      <c r="G102" s="485"/>
      <c r="H102" s="400">
        <v>47199</v>
      </c>
      <c r="I102" s="400">
        <v>4349</v>
      </c>
      <c r="J102" s="398"/>
      <c r="K102" s="398"/>
      <c r="L102" s="398"/>
      <c r="M102" s="398"/>
      <c r="N102" s="398"/>
    </row>
    <row r="103" spans="1:18">
      <c r="A103" s="348">
        <v>29</v>
      </c>
      <c r="B103" s="388"/>
      <c r="C103" s="530"/>
      <c r="D103" s="485"/>
      <c r="E103" s="485"/>
      <c r="F103" s="429"/>
      <c r="G103" s="485"/>
      <c r="H103" s="398"/>
      <c r="I103" s="351"/>
      <c r="J103" s="351"/>
      <c r="K103" s="351"/>
      <c r="L103" s="351"/>
      <c r="M103" s="351"/>
      <c r="N103" s="351"/>
    </row>
    <row r="104" spans="1:18" ht="12.75" thickBot="1">
      <c r="A104" s="348">
        <v>30</v>
      </c>
      <c r="B104" s="388"/>
      <c r="C104" s="530"/>
      <c r="D104" s="485"/>
      <c r="E104" s="485"/>
      <c r="F104" s="429" t="s">
        <v>57</v>
      </c>
      <c r="G104" s="485"/>
      <c r="H104" s="529">
        <v>11468.07897037745</v>
      </c>
      <c r="I104" s="529">
        <v>31648.921029622546</v>
      </c>
      <c r="J104" s="351"/>
      <c r="K104" s="351"/>
      <c r="L104" s="351"/>
      <c r="M104" s="351"/>
      <c r="N104" s="351"/>
    </row>
    <row r="105" spans="1:18" ht="12.75" thickTop="1">
      <c r="A105" s="348">
        <v>31</v>
      </c>
      <c r="B105" s="388"/>
      <c r="C105" s="530"/>
      <c r="D105" s="485"/>
      <c r="E105" s="485"/>
      <c r="F105" s="429"/>
      <c r="G105" s="485"/>
      <c r="H105" s="398"/>
      <c r="I105" s="398"/>
      <c r="J105" s="398"/>
      <c r="K105" s="398"/>
      <c r="L105" s="398"/>
      <c r="M105" s="398"/>
      <c r="N105" s="398"/>
    </row>
    <row r="106" spans="1:18">
      <c r="A106" s="348">
        <v>32</v>
      </c>
      <c r="B106" s="332" t="s">
        <v>61</v>
      </c>
      <c r="C106" s="322" t="s">
        <v>437</v>
      </c>
      <c r="D106" s="350"/>
      <c r="E106" s="350"/>
      <c r="F106" s="322"/>
      <c r="H106" s="402"/>
      <c r="I106" s="402"/>
      <c r="J106" s="402"/>
      <c r="K106" s="402"/>
      <c r="L106" s="402"/>
      <c r="M106" s="402"/>
      <c r="N106" s="402"/>
    </row>
    <row r="107" spans="1:18">
      <c r="A107" s="348">
        <v>33</v>
      </c>
      <c r="B107" s="356"/>
      <c r="C107" s="322" t="s">
        <v>438</v>
      </c>
      <c r="D107" s="352"/>
      <c r="E107" s="352"/>
      <c r="H107" s="402"/>
      <c r="I107" s="402"/>
      <c r="J107" s="402"/>
      <c r="K107" s="402"/>
      <c r="L107" s="402"/>
      <c r="M107" s="402"/>
      <c r="N107" s="402"/>
    </row>
    <row r="108" spans="1:18">
      <c r="A108" s="348">
        <v>34</v>
      </c>
      <c r="B108" s="353" t="s">
        <v>380</v>
      </c>
      <c r="C108" s="623" t="s">
        <v>439</v>
      </c>
      <c r="D108" s="625"/>
      <c r="E108" s="625"/>
      <c r="F108" s="625"/>
      <c r="G108" s="625"/>
      <c r="H108" s="235">
        <v>-190281.55000000002</v>
      </c>
      <c r="I108" s="235"/>
      <c r="J108" s="351"/>
      <c r="K108" s="351"/>
      <c r="L108" s="351"/>
      <c r="M108" s="351"/>
      <c r="N108" s="351"/>
    </row>
    <row r="109" spans="1:18">
      <c r="A109" s="348">
        <v>35</v>
      </c>
      <c r="B109" s="356"/>
      <c r="C109" s="625"/>
      <c r="D109" s="625"/>
      <c r="E109" s="625"/>
      <c r="F109" s="625"/>
      <c r="G109" s="625"/>
      <c r="H109" s="402"/>
      <c r="I109" s="402"/>
      <c r="J109" s="402"/>
      <c r="K109" s="402"/>
      <c r="L109" s="402"/>
      <c r="M109" s="402"/>
      <c r="N109" s="402"/>
    </row>
    <row r="110" spans="1:18">
      <c r="A110" s="348">
        <v>36</v>
      </c>
      <c r="B110" s="356"/>
      <c r="D110" s="352"/>
      <c r="E110" s="352"/>
      <c r="H110" s="402"/>
      <c r="I110" s="402"/>
      <c r="J110" s="402"/>
      <c r="K110" s="402"/>
      <c r="L110" s="402"/>
      <c r="M110" s="402"/>
      <c r="N110" s="402"/>
      <c r="P110" s="324" t="s">
        <v>440</v>
      </c>
    </row>
    <row r="111" spans="1:18">
      <c r="A111" s="348">
        <v>37</v>
      </c>
      <c r="B111" s="353" t="s">
        <v>383</v>
      </c>
      <c r="C111" s="234" t="s">
        <v>441</v>
      </c>
      <c r="D111" s="352"/>
      <c r="E111" s="352"/>
      <c r="H111" s="402"/>
      <c r="I111" s="402"/>
      <c r="J111" s="402"/>
      <c r="K111" s="402"/>
      <c r="L111" s="402"/>
      <c r="M111" s="402"/>
      <c r="N111" s="402"/>
      <c r="O111" s="406" t="s">
        <v>442</v>
      </c>
      <c r="P111" s="407" t="s">
        <v>443</v>
      </c>
      <c r="Q111" s="408" t="s">
        <v>444</v>
      </c>
      <c r="R111" s="409" t="s">
        <v>445</v>
      </c>
    </row>
    <row r="112" spans="1:18">
      <c r="A112" s="348">
        <v>38</v>
      </c>
      <c r="B112" s="356"/>
      <c r="C112" s="383" t="s">
        <v>64</v>
      </c>
      <c r="D112" s="410" t="s">
        <v>446</v>
      </c>
      <c r="E112" s="410"/>
      <c r="F112" s="410"/>
      <c r="H112" s="235">
        <v>14149</v>
      </c>
      <c r="I112" s="235">
        <v>7694</v>
      </c>
      <c r="J112" s="351"/>
      <c r="K112" s="351"/>
      <c r="L112" s="351"/>
      <c r="M112" s="351"/>
      <c r="N112" s="351"/>
      <c r="O112" s="339"/>
      <c r="P112" s="412">
        <v>148722.22738527233</v>
      </c>
      <c r="Q112" s="412">
        <v>80875.319114727652</v>
      </c>
      <c r="R112" s="339">
        <v>229597.5465</v>
      </c>
    </row>
    <row r="113" spans="1:19">
      <c r="A113" s="348">
        <v>39</v>
      </c>
      <c r="B113" s="356"/>
      <c r="D113" s="410"/>
      <c r="E113" s="410"/>
      <c r="F113" s="410"/>
      <c r="H113" s="402"/>
      <c r="I113" s="402"/>
      <c r="J113" s="402"/>
      <c r="K113" s="402"/>
      <c r="L113" s="402"/>
      <c r="M113" s="402"/>
      <c r="N113" s="402"/>
      <c r="O113" s="372">
        <v>21843.280000000002</v>
      </c>
      <c r="P113" s="372">
        <v>14149</v>
      </c>
      <c r="Q113" s="372">
        <v>7694</v>
      </c>
      <c r="R113" s="372">
        <v>21843</v>
      </c>
    </row>
    <row r="114" spans="1:19">
      <c r="A114" s="348">
        <v>40</v>
      </c>
      <c r="B114" s="353" t="s">
        <v>389</v>
      </c>
      <c r="C114" s="415" t="s">
        <v>448</v>
      </c>
      <c r="D114" s="352"/>
      <c r="E114" s="352"/>
      <c r="H114" s="402"/>
      <c r="I114" s="402"/>
      <c r="J114" s="402"/>
      <c r="K114" s="402"/>
      <c r="L114" s="402"/>
      <c r="M114" s="402"/>
      <c r="N114" s="402"/>
      <c r="P114" s="627" t="s">
        <v>450</v>
      </c>
      <c r="Q114" s="627"/>
      <c r="R114" s="627"/>
    </row>
    <row r="115" spans="1:19">
      <c r="A115" s="348">
        <v>41</v>
      </c>
      <c r="B115" s="356"/>
      <c r="C115" s="383" t="s">
        <v>64</v>
      </c>
      <c r="D115" s="416" t="s">
        <v>501</v>
      </c>
      <c r="E115" s="417"/>
      <c r="F115" s="417"/>
      <c r="G115" s="417"/>
      <c r="H115" s="235">
        <v>52191</v>
      </c>
      <c r="I115" s="235">
        <v>23924</v>
      </c>
      <c r="J115" s="351"/>
      <c r="K115" s="351"/>
      <c r="L115" s="351"/>
      <c r="M115" s="351"/>
      <c r="N115" s="351"/>
      <c r="O115" s="339"/>
      <c r="P115" s="372">
        <v>4086270</v>
      </c>
      <c r="Q115" s="372">
        <v>1873098</v>
      </c>
      <c r="R115" s="372">
        <v>5959368</v>
      </c>
    </row>
    <row r="116" spans="1:19">
      <c r="A116" s="348">
        <v>42</v>
      </c>
      <c r="B116" s="356"/>
      <c r="D116" s="413"/>
      <c r="E116" s="531"/>
      <c r="F116" s="236"/>
      <c r="H116" s="402"/>
      <c r="I116" s="402"/>
      <c r="J116" s="402"/>
      <c r="K116" s="402"/>
      <c r="L116" s="402"/>
      <c r="M116" s="402"/>
      <c r="N116" s="402"/>
      <c r="O116" s="339">
        <v>76114.3</v>
      </c>
      <c r="P116" s="372">
        <v>52191</v>
      </c>
      <c r="Q116" s="372">
        <v>23924</v>
      </c>
      <c r="R116" s="372">
        <v>76115</v>
      </c>
      <c r="S116" s="324" t="s">
        <v>452</v>
      </c>
    </row>
    <row r="117" spans="1:19" ht="11.25" customHeight="1">
      <c r="A117" s="348">
        <v>43</v>
      </c>
      <c r="B117" s="353" t="s">
        <v>453</v>
      </c>
      <c r="C117" s="419" t="s">
        <v>454</v>
      </c>
      <c r="D117" s="420"/>
      <c r="E117" s="413"/>
      <c r="F117" s="236"/>
      <c r="H117" s="402"/>
      <c r="I117" s="402"/>
      <c r="J117" s="402"/>
      <c r="K117" s="402"/>
      <c r="L117" s="402"/>
      <c r="M117" s="402"/>
      <c r="N117" s="402"/>
      <c r="O117" s="422"/>
      <c r="R117" s="423"/>
    </row>
    <row r="118" spans="1:19" ht="11.25" customHeight="1">
      <c r="A118" s="348">
        <v>44</v>
      </c>
      <c r="B118" s="353"/>
      <c r="C118" s="383" t="s">
        <v>64</v>
      </c>
      <c r="D118" s="420" t="s">
        <v>455</v>
      </c>
      <c r="E118" s="413"/>
      <c r="F118" s="236"/>
      <c r="H118" s="402">
        <v>2284</v>
      </c>
      <c r="I118" s="402">
        <v>0</v>
      </c>
      <c r="J118" s="402"/>
      <c r="K118" s="402"/>
      <c r="L118" s="402"/>
      <c r="M118" s="402"/>
      <c r="N118" s="402"/>
      <c r="O118" s="422"/>
      <c r="P118" s="324">
        <v>2284.3600000000006</v>
      </c>
      <c r="R118" s="423">
        <v>2284.3600000000006</v>
      </c>
      <c r="S118" s="324" t="s">
        <v>457</v>
      </c>
    </row>
    <row r="119" spans="1:19" ht="11.25" customHeight="1">
      <c r="A119" s="348">
        <v>45</v>
      </c>
      <c r="B119" s="353"/>
      <c r="C119" s="383" t="s">
        <v>68</v>
      </c>
      <c r="D119" s="420" t="s">
        <v>456</v>
      </c>
      <c r="E119" s="413"/>
      <c r="F119" s="236"/>
      <c r="H119" s="402">
        <v>5610</v>
      </c>
      <c r="I119" s="402">
        <v>3051</v>
      </c>
      <c r="J119" s="402"/>
      <c r="K119" s="402"/>
      <c r="L119" s="402"/>
      <c r="M119" s="402"/>
      <c r="N119" s="402"/>
      <c r="O119" s="422">
        <v>8661.32</v>
      </c>
      <c r="P119" s="324">
        <v>5610</v>
      </c>
      <c r="Q119" s="324">
        <v>3051</v>
      </c>
      <c r="R119" s="423">
        <v>8661</v>
      </c>
      <c r="S119" s="324" t="s">
        <v>459</v>
      </c>
    </row>
    <row r="120" spans="1:19" ht="11.25" customHeight="1">
      <c r="A120" s="348">
        <v>46</v>
      </c>
      <c r="B120" s="353"/>
      <c r="C120" s="383"/>
      <c r="D120" s="420"/>
      <c r="E120" s="413"/>
      <c r="F120" s="236"/>
      <c r="H120" s="402">
        <v>0</v>
      </c>
      <c r="I120" s="402">
        <v>0</v>
      </c>
      <c r="J120" s="402"/>
      <c r="K120" s="402"/>
      <c r="L120" s="402"/>
      <c r="M120" s="402"/>
      <c r="N120" s="402"/>
      <c r="O120" s="422"/>
      <c r="R120" s="423"/>
      <c r="S120" s="324" t="s">
        <v>632</v>
      </c>
    </row>
    <row r="121" spans="1:19" ht="11.25" customHeight="1">
      <c r="A121" s="348">
        <v>47</v>
      </c>
      <c r="B121" s="353"/>
      <c r="C121" s="383"/>
      <c r="D121" s="420"/>
      <c r="E121" s="413"/>
      <c r="F121" s="236" t="s">
        <v>458</v>
      </c>
      <c r="H121" s="400">
        <v>7894</v>
      </c>
      <c r="I121" s="400">
        <v>3051</v>
      </c>
      <c r="J121" s="398"/>
      <c r="K121" s="398"/>
      <c r="L121" s="398"/>
      <c r="M121" s="398"/>
      <c r="N121" s="398"/>
      <c r="O121" s="422"/>
      <c r="R121" s="423"/>
    </row>
    <row r="122" spans="1:19">
      <c r="A122" s="348">
        <v>48</v>
      </c>
      <c r="B122" s="353" t="s">
        <v>460</v>
      </c>
      <c r="C122" s="415" t="s">
        <v>461</v>
      </c>
      <c r="D122" s="352"/>
      <c r="E122" s="352"/>
      <c r="H122" s="402"/>
      <c r="I122" s="402"/>
      <c r="J122" s="402"/>
      <c r="K122" s="402"/>
      <c r="L122" s="402"/>
      <c r="M122" s="402"/>
      <c r="N122" s="402"/>
      <c r="R122" s="423"/>
      <c r="S122" s="324" t="s">
        <v>464</v>
      </c>
    </row>
    <row r="123" spans="1:19" ht="11.25" customHeight="1">
      <c r="A123" s="348">
        <v>49</v>
      </c>
      <c r="B123" s="353"/>
      <c r="C123" s="383" t="s">
        <v>64</v>
      </c>
      <c r="D123" s="420" t="s">
        <v>633</v>
      </c>
      <c r="E123" s="420"/>
      <c r="F123" s="236"/>
      <c r="H123" s="427">
        <v>114</v>
      </c>
      <c r="I123" s="427">
        <v>62</v>
      </c>
      <c r="J123" s="398"/>
      <c r="K123" s="398"/>
      <c r="L123" s="398"/>
      <c r="M123" s="398"/>
      <c r="N123" s="398"/>
      <c r="O123" s="422">
        <v>175.33999999999807</v>
      </c>
      <c r="P123" s="324">
        <v>114</v>
      </c>
      <c r="Q123" s="324">
        <v>62</v>
      </c>
      <c r="R123" s="423">
        <v>176</v>
      </c>
      <c r="S123" s="423" t="s">
        <v>634</v>
      </c>
    </row>
    <row r="124" spans="1:19">
      <c r="A124" s="348">
        <v>50</v>
      </c>
      <c r="B124" s="353"/>
      <c r="D124" s="420"/>
      <c r="E124" s="352"/>
      <c r="H124" s="402"/>
      <c r="I124" s="402"/>
      <c r="J124" s="402"/>
      <c r="K124" s="402"/>
      <c r="L124" s="402"/>
      <c r="M124" s="402"/>
      <c r="N124" s="402"/>
      <c r="O124" s="425"/>
      <c r="R124" s="423"/>
    </row>
    <row r="125" spans="1:19">
      <c r="A125" s="348">
        <v>51</v>
      </c>
      <c r="B125" s="353" t="s">
        <v>465</v>
      </c>
      <c r="C125" s="186" t="s">
        <v>466</v>
      </c>
      <c r="D125" s="352"/>
      <c r="E125" s="352"/>
      <c r="H125" s="402"/>
      <c r="I125" s="402"/>
      <c r="J125" s="402"/>
      <c r="K125" s="402"/>
      <c r="L125" s="402"/>
      <c r="M125" s="402"/>
      <c r="N125" s="402"/>
    </row>
    <row r="126" spans="1:19">
      <c r="A126" s="348">
        <v>52</v>
      </c>
      <c r="B126" s="353"/>
      <c r="C126" s="383" t="s">
        <v>64</v>
      </c>
      <c r="D126" s="48" t="s">
        <v>468</v>
      </c>
      <c r="E126" s="352"/>
      <c r="H126" s="402"/>
      <c r="I126" s="402"/>
      <c r="J126" s="402"/>
      <c r="K126" s="402"/>
      <c r="L126" s="402"/>
      <c r="M126" s="402"/>
      <c r="N126" s="402"/>
    </row>
    <row r="127" spans="1:19">
      <c r="A127" s="348">
        <v>53</v>
      </c>
      <c r="B127" s="353"/>
      <c r="E127" s="186" t="s">
        <v>469</v>
      </c>
      <c r="H127" s="402">
        <v>1001614.8</v>
      </c>
      <c r="I127" s="402">
        <v>829536.04</v>
      </c>
      <c r="J127" s="402"/>
      <c r="K127" s="402"/>
      <c r="L127" s="402"/>
      <c r="M127" s="402"/>
      <c r="N127" s="402"/>
    </row>
    <row r="128" spans="1:19">
      <c r="A128" s="348">
        <v>54</v>
      </c>
      <c r="B128" s="353"/>
      <c r="C128" s="383" t="s">
        <v>68</v>
      </c>
      <c r="D128" s="48" t="s">
        <v>470</v>
      </c>
      <c r="E128" s="352"/>
      <c r="H128" s="402"/>
      <c r="I128" s="402"/>
      <c r="J128" s="402"/>
      <c r="K128" s="402"/>
      <c r="L128" s="402"/>
      <c r="M128" s="402"/>
      <c r="N128" s="402"/>
    </row>
    <row r="129" spans="1:16">
      <c r="A129" s="348">
        <v>55</v>
      </c>
      <c r="B129" s="236"/>
      <c r="C129" s="474"/>
      <c r="E129" s="186" t="s">
        <v>471</v>
      </c>
      <c r="H129" s="427">
        <v>13448.570000000065</v>
      </c>
      <c r="I129" s="427">
        <v>10600.278333333205</v>
      </c>
      <c r="J129" s="398"/>
      <c r="K129" s="398"/>
      <c r="L129" s="398"/>
      <c r="M129" s="398"/>
      <c r="N129" s="398"/>
    </row>
    <row r="130" spans="1:16">
      <c r="A130" s="348">
        <v>56</v>
      </c>
      <c r="B130" s="353"/>
      <c r="F130" s="186" t="s">
        <v>472</v>
      </c>
      <c r="H130" s="402">
        <v>1015063.3700000001</v>
      </c>
      <c r="I130" s="402">
        <v>840136.31833333324</v>
      </c>
      <c r="J130" s="402"/>
      <c r="K130" s="402"/>
      <c r="L130" s="402"/>
      <c r="M130" s="402"/>
      <c r="N130" s="402"/>
    </row>
    <row r="131" spans="1:16">
      <c r="A131" s="348">
        <v>57</v>
      </c>
      <c r="B131" s="353"/>
      <c r="F131" s="186" t="s">
        <v>473</v>
      </c>
      <c r="H131" s="428">
        <v>4.4999999999999998E-2</v>
      </c>
      <c r="I131" s="428">
        <v>4.4999999999999998E-2</v>
      </c>
      <c r="J131" s="521"/>
      <c r="K131" s="521"/>
      <c r="L131" s="521"/>
      <c r="M131" s="521"/>
      <c r="N131" s="521"/>
    </row>
    <row r="132" spans="1:16">
      <c r="A132" s="348">
        <v>58</v>
      </c>
      <c r="B132" s="353"/>
      <c r="F132" s="186" t="s">
        <v>474</v>
      </c>
      <c r="H132" s="402">
        <v>45678</v>
      </c>
      <c r="I132" s="402">
        <v>37806</v>
      </c>
      <c r="J132" s="402"/>
      <c r="K132" s="402"/>
      <c r="L132" s="402"/>
      <c r="M132" s="402"/>
      <c r="N132" s="402"/>
    </row>
    <row r="133" spans="1:16">
      <c r="A133" s="348">
        <v>59</v>
      </c>
      <c r="B133" s="353"/>
      <c r="H133" s="402"/>
      <c r="I133" s="402"/>
      <c r="J133" s="402"/>
      <c r="K133" s="402"/>
      <c r="L133" s="402"/>
      <c r="M133" s="402"/>
      <c r="N133" s="402"/>
    </row>
    <row r="134" spans="1:16">
      <c r="A134" s="348">
        <v>60</v>
      </c>
      <c r="B134" s="353"/>
      <c r="C134" s="236"/>
      <c r="F134" s="429" t="s">
        <v>475</v>
      </c>
      <c r="H134" s="400">
        <v>-70255.550000000017</v>
      </c>
      <c r="I134" s="400">
        <v>72537</v>
      </c>
      <c r="J134" s="398"/>
      <c r="K134" s="398"/>
      <c r="L134" s="398"/>
      <c r="M134" s="398"/>
      <c r="N134" s="398"/>
    </row>
    <row r="135" spans="1:16">
      <c r="A135" s="348"/>
      <c r="B135" s="388"/>
      <c r="C135" s="530"/>
      <c r="D135" s="485"/>
      <c r="E135" s="485"/>
      <c r="F135" s="429"/>
      <c r="G135" s="485"/>
      <c r="H135" s="398"/>
      <c r="I135" s="351"/>
      <c r="J135" s="351"/>
      <c r="K135" s="351"/>
      <c r="L135" s="351"/>
      <c r="M135" s="351"/>
      <c r="N135" s="351"/>
    </row>
    <row r="136" spans="1:16">
      <c r="A136" s="321" t="s">
        <v>0</v>
      </c>
      <c r="B136" s="322"/>
      <c r="C136" s="322"/>
      <c r="D136" s="322"/>
      <c r="E136" s="322"/>
      <c r="F136" s="322"/>
      <c r="I136" s="323" t="s">
        <v>1</v>
      </c>
      <c r="J136" s="323"/>
      <c r="K136" s="323"/>
      <c r="L136" s="323"/>
      <c r="M136" s="323"/>
      <c r="N136" s="323"/>
    </row>
    <row r="137" spans="1:16">
      <c r="A137" s="321" t="s">
        <v>611</v>
      </c>
      <c r="B137" s="322"/>
      <c r="C137" s="322"/>
      <c r="D137" s="322"/>
      <c r="E137" s="322"/>
      <c r="F137" s="322"/>
      <c r="I137" s="323" t="s">
        <v>86</v>
      </c>
      <c r="J137" s="323"/>
      <c r="K137" s="323"/>
      <c r="L137" s="323"/>
      <c r="M137" s="323"/>
      <c r="N137" s="323"/>
    </row>
    <row r="138" spans="1:16">
      <c r="A138" s="321" t="s">
        <v>377</v>
      </c>
      <c r="B138" s="331"/>
      <c r="C138" s="332"/>
      <c r="D138" s="332"/>
      <c r="E138" s="332"/>
      <c r="F138" s="322"/>
      <c r="I138" s="333" t="s">
        <v>353</v>
      </c>
      <c r="J138" s="333"/>
      <c r="K138" s="333"/>
      <c r="L138" s="333"/>
      <c r="M138" s="333"/>
      <c r="N138" s="333"/>
    </row>
    <row r="139" spans="1:16">
      <c r="A139" s="321" t="s">
        <v>7</v>
      </c>
      <c r="B139" s="322"/>
      <c r="C139" s="322"/>
      <c r="D139" s="322"/>
      <c r="E139" s="322"/>
      <c r="F139" s="322"/>
      <c r="I139" s="337" t="s">
        <v>88</v>
      </c>
      <c r="J139" s="337"/>
      <c r="K139" s="337"/>
      <c r="L139" s="337"/>
      <c r="M139" s="337"/>
      <c r="N139" s="337"/>
    </row>
    <row r="140" spans="1:16">
      <c r="A140" s="338" t="s">
        <v>9</v>
      </c>
      <c r="B140" s="331"/>
      <c r="C140" s="322"/>
      <c r="D140" s="322"/>
      <c r="E140" s="322"/>
      <c r="F140" s="322"/>
      <c r="I140" s="337" t="s">
        <v>378</v>
      </c>
      <c r="J140" s="337"/>
      <c r="K140" s="337"/>
      <c r="L140" s="337"/>
      <c r="M140" s="337"/>
      <c r="N140" s="337"/>
    </row>
    <row r="141" spans="1:16">
      <c r="A141" s="626" t="s">
        <v>10</v>
      </c>
      <c r="B141" s="626"/>
      <c r="C141" s="626"/>
      <c r="D141" s="626"/>
      <c r="E141" s="626"/>
      <c r="F141" s="626"/>
      <c r="G141" s="626"/>
      <c r="H141" s="626"/>
      <c r="I141" s="626"/>
      <c r="J141" s="436"/>
      <c r="K141" s="436"/>
      <c r="L141" s="436"/>
      <c r="M141" s="436"/>
      <c r="N141" s="436"/>
    </row>
    <row r="142" spans="1:16">
      <c r="A142" s="626"/>
      <c r="B142" s="626"/>
      <c r="C142" s="626"/>
      <c r="D142" s="626"/>
      <c r="E142" s="626"/>
      <c r="F142" s="626"/>
      <c r="G142" s="626"/>
      <c r="H142" s="626"/>
      <c r="I142" s="626"/>
      <c r="J142" s="436"/>
      <c r="K142" s="436"/>
      <c r="L142" s="436"/>
      <c r="M142" s="436"/>
      <c r="N142" s="436"/>
    </row>
    <row r="143" spans="1:16" ht="12.75" thickBot="1">
      <c r="A143" s="392"/>
      <c r="B143" s="393"/>
      <c r="C143" s="393"/>
      <c r="D143" s="393"/>
      <c r="E143" s="393"/>
      <c r="F143" s="393"/>
      <c r="G143" s="394"/>
      <c r="H143" s="394"/>
      <c r="I143" s="394"/>
      <c r="J143" s="637"/>
      <c r="K143" s="637"/>
      <c r="L143" s="637"/>
      <c r="M143" s="637"/>
      <c r="N143" s="637"/>
    </row>
    <row r="144" spans="1:16">
      <c r="A144" s="395" t="s">
        <v>11</v>
      </c>
      <c r="B144" s="396"/>
      <c r="C144" s="322"/>
      <c r="D144" s="322"/>
      <c r="E144" s="322"/>
      <c r="F144" s="322"/>
      <c r="G144" s="321"/>
      <c r="H144" s="321"/>
      <c r="I144" s="397"/>
      <c r="J144" s="397"/>
      <c r="K144" s="397"/>
      <c r="L144" s="397"/>
      <c r="M144" s="397"/>
      <c r="N144" s="397"/>
      <c r="O144" s="324" t="s">
        <v>635</v>
      </c>
      <c r="P144" s="324" t="s">
        <v>636</v>
      </c>
    </row>
    <row r="145" spans="1:14" ht="14.25">
      <c r="A145" s="345" t="s">
        <v>12</v>
      </c>
      <c r="B145" s="346" t="s">
        <v>13</v>
      </c>
      <c r="C145" s="346"/>
      <c r="D145" s="346"/>
      <c r="E145" s="346"/>
      <c r="F145" s="346"/>
      <c r="G145" s="347"/>
      <c r="H145" s="345" t="s">
        <v>14</v>
      </c>
      <c r="I145" s="345" t="s">
        <v>15</v>
      </c>
      <c r="J145" s="345"/>
      <c r="K145" s="345"/>
      <c r="L145" s="345"/>
      <c r="M145" s="345"/>
      <c r="N145" s="345"/>
    </row>
    <row r="146" spans="1:14">
      <c r="A146" s="348">
        <v>1</v>
      </c>
      <c r="B146" s="353"/>
      <c r="C146" s="352" t="s">
        <v>476</v>
      </c>
      <c r="H146" s="402"/>
      <c r="I146" s="402"/>
      <c r="J146" s="402"/>
      <c r="K146" s="402"/>
      <c r="L146" s="402"/>
      <c r="M146" s="402"/>
      <c r="N146" s="402"/>
    </row>
    <row r="147" spans="1:14">
      <c r="A147" s="348">
        <v>2</v>
      </c>
      <c r="B147" s="353" t="s">
        <v>477</v>
      </c>
      <c r="C147" s="186" t="s">
        <v>466</v>
      </c>
      <c r="D147" s="352"/>
      <c r="E147" s="352"/>
      <c r="H147" s="402"/>
      <c r="I147" s="402"/>
      <c r="J147" s="402"/>
      <c r="K147" s="402"/>
      <c r="L147" s="402"/>
      <c r="M147" s="402"/>
      <c r="N147" s="402"/>
    </row>
    <row r="148" spans="1:14">
      <c r="A148" s="348">
        <v>3</v>
      </c>
      <c r="B148" s="356"/>
      <c r="C148" s="383" t="s">
        <v>64</v>
      </c>
      <c r="D148" s="48" t="s">
        <v>478</v>
      </c>
      <c r="E148" s="352"/>
      <c r="H148" s="402"/>
      <c r="I148" s="402"/>
      <c r="J148" s="402"/>
      <c r="K148" s="402"/>
      <c r="L148" s="402"/>
      <c r="M148" s="402"/>
      <c r="N148" s="402"/>
    </row>
    <row r="149" spans="1:14">
      <c r="A149" s="348">
        <v>4</v>
      </c>
      <c r="B149" s="356"/>
      <c r="D149" s="236"/>
      <c r="E149" s="236" t="s">
        <v>479</v>
      </c>
      <c r="F149" s="236"/>
      <c r="H149" s="402">
        <v>993810.62999999989</v>
      </c>
      <c r="I149" s="402">
        <v>-29826.542436195537</v>
      </c>
      <c r="J149" s="402"/>
      <c r="K149" s="402"/>
      <c r="L149" s="402"/>
      <c r="M149" s="402"/>
      <c r="N149" s="402"/>
    </row>
    <row r="150" spans="1:14">
      <c r="A150" s="348">
        <v>5</v>
      </c>
      <c r="B150" s="356"/>
      <c r="E150" s="186" t="s">
        <v>473</v>
      </c>
      <c r="H150" s="428">
        <v>4.4999999999999998E-2</v>
      </c>
      <c r="I150" s="428">
        <v>4.4999999999999998E-2</v>
      </c>
      <c r="J150" s="521"/>
      <c r="K150" s="521"/>
      <c r="L150" s="521"/>
      <c r="M150" s="521"/>
      <c r="N150" s="521"/>
    </row>
    <row r="151" spans="1:14">
      <c r="A151" s="348">
        <v>6</v>
      </c>
      <c r="B151" s="356"/>
      <c r="F151" s="186" t="s">
        <v>480</v>
      </c>
      <c r="H151" s="400">
        <v>44721</v>
      </c>
      <c r="I151" s="400">
        <v>-1342</v>
      </c>
      <c r="J151" s="398"/>
      <c r="K151" s="398"/>
      <c r="L151" s="398"/>
      <c r="M151" s="398"/>
      <c r="N151" s="398"/>
    </row>
    <row r="152" spans="1:14">
      <c r="A152" s="348">
        <v>7</v>
      </c>
      <c r="B152" s="356"/>
      <c r="H152" s="398"/>
      <c r="I152" s="398"/>
      <c r="J152" s="398"/>
      <c r="K152" s="398"/>
      <c r="L152" s="398"/>
      <c r="M152" s="398"/>
      <c r="N152" s="398"/>
    </row>
    <row r="153" spans="1:14">
      <c r="A153" s="348">
        <v>8</v>
      </c>
      <c r="B153" s="353" t="s">
        <v>481</v>
      </c>
      <c r="C153" s="415" t="s">
        <v>441</v>
      </c>
      <c r="H153" s="402"/>
      <c r="I153" s="402"/>
      <c r="J153" s="402"/>
      <c r="K153" s="402"/>
      <c r="L153" s="402"/>
      <c r="M153" s="402"/>
      <c r="N153" s="402"/>
    </row>
    <row r="154" spans="1:14">
      <c r="A154" s="348">
        <v>9</v>
      </c>
      <c r="B154" s="353"/>
      <c r="C154" s="383" t="s">
        <v>64</v>
      </c>
      <c r="D154" s="373" t="s">
        <v>556</v>
      </c>
      <c r="E154" s="373"/>
      <c r="F154" s="373"/>
      <c r="H154" s="402">
        <v>396.51026728819278</v>
      </c>
      <c r="I154" s="402">
        <v>215.62027996180714</v>
      </c>
      <c r="J154" s="635">
        <f>-(H154+I154)</f>
        <v>-612.13054724999995</v>
      </c>
      <c r="K154" s="402"/>
      <c r="L154" s="402"/>
      <c r="M154" s="402"/>
      <c r="N154" s="402"/>
    </row>
    <row r="155" spans="1:14">
      <c r="A155" s="348">
        <v>10</v>
      </c>
      <c r="B155" s="353"/>
      <c r="C155" s="353" t="s">
        <v>68</v>
      </c>
      <c r="D155" s="373" t="s">
        <v>557</v>
      </c>
      <c r="E155" s="373"/>
      <c r="F155" s="373"/>
      <c r="H155" s="402">
        <v>407</v>
      </c>
      <c r="I155" s="402">
        <v>221</v>
      </c>
      <c r="J155" s="635">
        <f>-(H155+I155)</f>
        <v>-628</v>
      </c>
      <c r="K155" s="402"/>
      <c r="L155" s="402"/>
      <c r="M155" s="402"/>
      <c r="N155" s="402"/>
    </row>
    <row r="156" spans="1:14">
      <c r="A156" s="348">
        <v>11</v>
      </c>
      <c r="B156" s="353"/>
      <c r="C156" s="353"/>
      <c r="D156" s="373"/>
      <c r="E156" s="373"/>
      <c r="F156" s="373" t="s">
        <v>637</v>
      </c>
      <c r="H156" s="400">
        <v>803.51026728819284</v>
      </c>
      <c r="I156" s="400">
        <v>436.62027996180711</v>
      </c>
      <c r="J156" s="398"/>
      <c r="K156" s="398"/>
      <c r="L156" s="398"/>
      <c r="M156" s="398"/>
      <c r="N156" s="398"/>
    </row>
    <row r="157" spans="1:14">
      <c r="A157" s="348">
        <v>12</v>
      </c>
      <c r="B157" s="353"/>
      <c r="C157" s="353"/>
      <c r="D157" s="373"/>
      <c r="E157" s="373"/>
      <c r="F157" s="373"/>
      <c r="H157" s="398"/>
      <c r="I157" s="398"/>
      <c r="J157" s="398"/>
      <c r="K157" s="398"/>
      <c r="L157" s="398"/>
      <c r="M157" s="398"/>
      <c r="N157" s="398"/>
    </row>
    <row r="158" spans="1:14" ht="12" customHeight="1">
      <c r="A158" s="348">
        <v>13</v>
      </c>
      <c r="B158" s="353" t="s">
        <v>483</v>
      </c>
      <c r="C158" s="19" t="s">
        <v>144</v>
      </c>
      <c r="D158" s="16"/>
      <c r="E158" s="22"/>
      <c r="F158" s="22"/>
      <c r="H158" s="402">
        <v>4721713</v>
      </c>
      <c r="I158" s="402">
        <v>322442</v>
      </c>
      <c r="J158" s="402"/>
      <c r="K158" s="402"/>
      <c r="L158" s="402"/>
      <c r="M158" s="402"/>
      <c r="N158" s="402"/>
    </row>
    <row r="159" spans="1:14" ht="12" customHeight="1">
      <c r="A159" s="348">
        <v>14</v>
      </c>
      <c r="B159" s="356"/>
      <c r="C159" s="430" t="s">
        <v>145</v>
      </c>
      <c r="D159" s="283"/>
      <c r="E159" s="256"/>
      <c r="F159" s="256"/>
      <c r="H159" s="431">
        <v>15.467000000000001</v>
      </c>
      <c r="I159" s="431">
        <v>15.467000000000001</v>
      </c>
      <c r="J159" s="431"/>
      <c r="K159" s="431"/>
      <c r="L159" s="431"/>
      <c r="M159" s="431"/>
      <c r="N159" s="431"/>
    </row>
    <row r="160" spans="1:14" ht="12" customHeight="1">
      <c r="A160" s="348">
        <v>15</v>
      </c>
      <c r="B160" s="356"/>
      <c r="C160" s="432" t="s">
        <v>484</v>
      </c>
      <c r="D160" s="283"/>
      <c r="E160" s="91"/>
      <c r="F160" s="91"/>
      <c r="H160" s="400">
        <v>73030.734970999998</v>
      </c>
      <c r="I160" s="400">
        <v>4987.2104140000001</v>
      </c>
      <c r="J160" s="398"/>
      <c r="K160" s="398"/>
      <c r="L160" s="398"/>
      <c r="M160" s="398"/>
      <c r="N160" s="398"/>
    </row>
    <row r="161" spans="1:20">
      <c r="A161" s="348">
        <v>16</v>
      </c>
      <c r="B161" s="353"/>
      <c r="H161" s="402"/>
      <c r="I161" s="402"/>
      <c r="J161" s="402"/>
      <c r="K161" s="402"/>
      <c r="L161" s="402"/>
      <c r="M161" s="402"/>
      <c r="N161" s="402"/>
    </row>
    <row r="162" spans="1:20" ht="12.75" thickBot="1">
      <c r="A162" s="348">
        <v>17</v>
      </c>
      <c r="B162" s="356"/>
      <c r="E162" s="373"/>
      <c r="F162" s="429" t="s">
        <v>485</v>
      </c>
      <c r="H162" s="532">
        <v>118555.24523828819</v>
      </c>
      <c r="I162" s="532">
        <v>4081.8306939618074</v>
      </c>
      <c r="J162" s="398"/>
      <c r="K162" s="398"/>
      <c r="L162" s="398"/>
      <c r="M162" s="398"/>
      <c r="N162" s="398"/>
    </row>
    <row r="163" spans="1:20" ht="12.75" thickTop="1">
      <c r="A163" s="348">
        <v>18</v>
      </c>
      <c r="B163" s="356"/>
      <c r="E163" s="373"/>
      <c r="F163" s="373"/>
      <c r="H163" s="402"/>
      <c r="I163" s="402"/>
      <c r="J163" s="402"/>
      <c r="K163" s="402"/>
      <c r="L163" s="402"/>
      <c r="M163" s="402"/>
      <c r="N163" s="402"/>
    </row>
    <row r="164" spans="1:20" ht="12.75" thickBot="1">
      <c r="A164" s="348">
        <v>19</v>
      </c>
      <c r="B164" s="332"/>
      <c r="C164" s="321"/>
      <c r="D164" s="322"/>
      <c r="E164" s="322"/>
      <c r="F164" s="368" t="s">
        <v>486</v>
      </c>
      <c r="G164" s="321"/>
      <c r="H164" s="433">
        <v>48299.695238288172</v>
      </c>
      <c r="I164" s="433">
        <v>76618.830693961805</v>
      </c>
      <c r="J164" s="499"/>
      <c r="K164" s="499"/>
      <c r="L164" s="499"/>
      <c r="M164" s="499"/>
      <c r="N164" s="499"/>
    </row>
    <row r="165" spans="1:20" ht="12.75" thickTop="1">
      <c r="A165" s="348">
        <v>20</v>
      </c>
      <c r="B165" s="356"/>
      <c r="H165" s="398"/>
      <c r="I165" s="398"/>
      <c r="J165" s="398"/>
      <c r="K165" s="398"/>
      <c r="L165" s="398"/>
      <c r="M165" s="398"/>
      <c r="N165" s="398"/>
    </row>
    <row r="166" spans="1:20">
      <c r="A166" s="348">
        <v>21</v>
      </c>
      <c r="B166" s="332" t="s">
        <v>80</v>
      </c>
      <c r="C166" s="322" t="s">
        <v>81</v>
      </c>
      <c r="D166" s="350"/>
      <c r="E166" s="350"/>
      <c r="F166" s="322"/>
      <c r="H166" s="357"/>
      <c r="I166" s="357"/>
      <c r="J166" s="357"/>
      <c r="K166" s="357"/>
      <c r="L166" s="357"/>
      <c r="M166" s="357"/>
      <c r="N166" s="357"/>
    </row>
    <row r="167" spans="1:20">
      <c r="A167" s="348">
        <v>22</v>
      </c>
      <c r="B167" s="353" t="s">
        <v>487</v>
      </c>
      <c r="C167" s="186" t="s">
        <v>488</v>
      </c>
      <c r="D167" s="236"/>
      <c r="E167" s="353"/>
      <c r="F167" s="236"/>
      <c r="H167" s="357">
        <v>-91067</v>
      </c>
      <c r="I167" s="357">
        <v>-49522</v>
      </c>
      <c r="J167" s="357"/>
      <c r="K167" s="357"/>
      <c r="L167" s="357"/>
      <c r="M167" s="357"/>
      <c r="N167" s="357"/>
    </row>
    <row r="168" spans="1:20">
      <c r="A168" s="348">
        <v>23</v>
      </c>
      <c r="B168" s="466"/>
      <c r="D168" s="236"/>
      <c r="E168" s="352"/>
      <c r="F168" s="236"/>
      <c r="H168" s="357"/>
      <c r="I168" s="357"/>
      <c r="J168" s="357"/>
      <c r="K168" s="357"/>
      <c r="L168" s="357"/>
      <c r="M168" s="357"/>
      <c r="N168" s="357"/>
    </row>
    <row r="169" spans="1:20">
      <c r="A169" s="348">
        <v>24</v>
      </c>
      <c r="B169" s="353" t="s">
        <v>383</v>
      </c>
      <c r="C169" s="186" t="s">
        <v>489</v>
      </c>
      <c r="D169" s="236"/>
      <c r="E169" s="352"/>
      <c r="F169" s="236"/>
      <c r="H169" s="357">
        <v>257804</v>
      </c>
      <c r="I169" s="357">
        <v>53928</v>
      </c>
      <c r="J169" s="357"/>
      <c r="K169" s="357"/>
      <c r="L169" s="357"/>
      <c r="M169" s="357"/>
      <c r="N169" s="357"/>
    </row>
    <row r="170" spans="1:20">
      <c r="A170" s="348">
        <v>25</v>
      </c>
      <c r="B170" s="434"/>
      <c r="C170" s="352"/>
      <c r="D170" s="352"/>
      <c r="E170" s="352"/>
      <c r="F170" s="358"/>
      <c r="H170" s="376"/>
      <c r="I170" s="376"/>
      <c r="J170" s="376"/>
      <c r="K170" s="376"/>
      <c r="L170" s="376"/>
      <c r="M170" s="376"/>
      <c r="N170" s="376"/>
    </row>
    <row r="171" spans="1:20" ht="12.75" thickBot="1">
      <c r="A171" s="348">
        <v>26</v>
      </c>
      <c r="B171" s="434"/>
      <c r="C171" s="352"/>
      <c r="D171" s="352"/>
      <c r="E171" s="352"/>
      <c r="F171" s="322" t="s">
        <v>490</v>
      </c>
      <c r="H171" s="467">
        <v>166737</v>
      </c>
      <c r="I171" s="467">
        <v>4406</v>
      </c>
      <c r="J171" s="391"/>
      <c r="K171" s="391"/>
      <c r="L171" s="391"/>
      <c r="M171" s="391"/>
      <c r="N171" s="391"/>
    </row>
    <row r="172" spans="1:20" ht="12.75" thickTop="1">
      <c r="A172" s="348"/>
      <c r="B172" s="356"/>
      <c r="H172" s="398"/>
      <c r="I172" s="398"/>
      <c r="J172" s="398"/>
      <c r="K172" s="398"/>
      <c r="L172" s="398"/>
      <c r="M172" s="398"/>
      <c r="N172" s="398"/>
    </row>
    <row r="173" spans="1:20">
      <c r="A173" s="348"/>
      <c r="B173" s="356"/>
      <c r="H173" s="398"/>
      <c r="I173" s="398"/>
      <c r="J173" s="398"/>
      <c r="K173" s="398"/>
      <c r="L173" s="398"/>
      <c r="M173" s="398"/>
      <c r="N173" s="398"/>
    </row>
    <row r="174" spans="1:20">
      <c r="A174" s="321" t="s">
        <v>0</v>
      </c>
      <c r="B174" s="322"/>
      <c r="C174" s="322"/>
      <c r="D174" s="322"/>
      <c r="E174" s="322"/>
      <c r="F174" s="322"/>
      <c r="I174" s="323" t="s">
        <v>1</v>
      </c>
      <c r="J174" s="323"/>
      <c r="K174" s="323"/>
      <c r="L174" s="323"/>
      <c r="M174" s="323"/>
      <c r="N174" s="323"/>
      <c r="T174" s="435"/>
    </row>
    <row r="175" spans="1:20">
      <c r="A175" s="321" t="s">
        <v>611</v>
      </c>
      <c r="B175" s="322"/>
      <c r="C175" s="322"/>
      <c r="D175" s="322"/>
      <c r="E175" s="322"/>
      <c r="F175" s="322"/>
      <c r="I175" s="323" t="s">
        <v>491</v>
      </c>
      <c r="J175" s="323"/>
      <c r="K175" s="323"/>
      <c r="L175" s="323"/>
      <c r="M175" s="323"/>
      <c r="N175" s="323"/>
      <c r="T175" s="435"/>
    </row>
    <row r="176" spans="1:20">
      <c r="A176" s="321" t="s">
        <v>377</v>
      </c>
      <c r="B176" s="331"/>
      <c r="C176" s="332"/>
      <c r="D176" s="332"/>
      <c r="E176" s="332"/>
      <c r="F176" s="322"/>
      <c r="I176" s="333" t="s">
        <v>5</v>
      </c>
      <c r="J176" s="333"/>
      <c r="K176" s="333"/>
      <c r="L176" s="333"/>
      <c r="M176" s="333"/>
      <c r="N176" s="333"/>
      <c r="T176" s="435"/>
    </row>
    <row r="177" spans="1:20">
      <c r="A177" s="321" t="s">
        <v>492</v>
      </c>
      <c r="B177" s="322"/>
      <c r="C177" s="322"/>
      <c r="D177" s="322"/>
      <c r="E177" s="322"/>
      <c r="F177" s="322"/>
      <c r="I177" s="337" t="s">
        <v>88</v>
      </c>
      <c r="J177" s="337"/>
      <c r="K177" s="337"/>
      <c r="L177" s="337"/>
      <c r="M177" s="337"/>
      <c r="N177" s="337"/>
      <c r="T177" s="435"/>
    </row>
    <row r="178" spans="1:20">
      <c r="A178" s="338" t="s">
        <v>9</v>
      </c>
      <c r="B178" s="331"/>
      <c r="C178" s="322"/>
      <c r="D178" s="322"/>
      <c r="E178" s="322"/>
      <c r="F178" s="322"/>
      <c r="I178" s="337" t="s">
        <v>378</v>
      </c>
      <c r="J178" s="337"/>
      <c r="K178" s="337"/>
      <c r="L178" s="337"/>
      <c r="M178" s="337"/>
      <c r="N178" s="337"/>
      <c r="T178" s="435"/>
    </row>
    <row r="179" spans="1:20">
      <c r="A179" s="321"/>
      <c r="B179" s="322"/>
      <c r="C179" s="322"/>
      <c r="D179" s="322"/>
      <c r="E179" s="322"/>
      <c r="F179" s="322"/>
      <c r="G179" s="321"/>
      <c r="H179" s="321"/>
      <c r="I179" s="321"/>
      <c r="J179" s="321"/>
      <c r="K179" s="321"/>
      <c r="L179" s="321"/>
      <c r="M179" s="321"/>
      <c r="N179" s="321"/>
      <c r="T179" s="435"/>
    </row>
    <row r="180" spans="1:20">
      <c r="A180" s="626" t="s">
        <v>10</v>
      </c>
      <c r="B180" s="626"/>
      <c r="C180" s="626"/>
      <c r="D180" s="626"/>
      <c r="E180" s="626"/>
      <c r="F180" s="626"/>
      <c r="G180" s="626"/>
      <c r="H180" s="626"/>
      <c r="I180" s="626"/>
      <c r="J180" s="436"/>
      <c r="K180" s="436"/>
      <c r="L180" s="436"/>
      <c r="M180" s="436"/>
      <c r="N180" s="436"/>
      <c r="T180" s="435"/>
    </row>
    <row r="181" spans="1:20">
      <c r="A181" s="626"/>
      <c r="B181" s="626"/>
      <c r="C181" s="626"/>
      <c r="D181" s="626"/>
      <c r="E181" s="626"/>
      <c r="F181" s="626"/>
      <c r="G181" s="626"/>
      <c r="H181" s="626"/>
      <c r="I181" s="626"/>
      <c r="J181" s="436"/>
      <c r="K181" s="436"/>
      <c r="L181" s="436"/>
      <c r="M181" s="436"/>
      <c r="N181" s="436"/>
      <c r="T181" s="435"/>
    </row>
    <row r="182" spans="1:20" ht="12.75" thickBot="1">
      <c r="A182" s="392"/>
      <c r="B182" s="393"/>
      <c r="C182" s="393"/>
      <c r="D182" s="393"/>
      <c r="E182" s="393"/>
      <c r="F182" s="393"/>
      <c r="G182" s="394"/>
      <c r="H182" s="394"/>
      <c r="I182" s="394"/>
      <c r="J182" s="637"/>
      <c r="K182" s="637"/>
      <c r="L182" s="637"/>
      <c r="M182" s="637"/>
      <c r="N182" s="637"/>
      <c r="T182" s="435"/>
    </row>
    <row r="183" spans="1:20" ht="11.25" customHeight="1">
      <c r="A183" s="395" t="s">
        <v>11</v>
      </c>
      <c r="B183" s="396"/>
      <c r="C183" s="322"/>
      <c r="D183" s="322"/>
      <c r="E183" s="322"/>
      <c r="F183" s="322"/>
      <c r="G183" s="321"/>
      <c r="H183" s="321"/>
      <c r="I183" s="397"/>
      <c r="J183" s="397"/>
      <c r="K183" s="397"/>
      <c r="L183" s="397"/>
      <c r="M183" s="397"/>
      <c r="N183" s="397"/>
      <c r="T183" s="435"/>
    </row>
    <row r="184" spans="1:20" ht="14.25">
      <c r="A184" s="345" t="s">
        <v>12</v>
      </c>
      <c r="B184" s="346" t="s">
        <v>13</v>
      </c>
      <c r="C184" s="346"/>
      <c r="D184" s="346"/>
      <c r="E184" s="346"/>
      <c r="F184" s="346"/>
      <c r="G184" s="347"/>
      <c r="H184" s="345" t="s">
        <v>14</v>
      </c>
      <c r="I184" s="347" t="s">
        <v>15</v>
      </c>
      <c r="J184" s="347"/>
      <c r="K184" s="347"/>
      <c r="L184" s="347"/>
      <c r="M184" s="347"/>
      <c r="N184" s="347"/>
      <c r="T184" s="435"/>
    </row>
    <row r="185" spans="1:20" ht="11.25" customHeight="1">
      <c r="A185" s="437">
        <v>1</v>
      </c>
      <c r="B185" s="349" t="s">
        <v>16</v>
      </c>
      <c r="C185" s="350" t="s">
        <v>289</v>
      </c>
      <c r="D185" s="350"/>
      <c r="E185" s="350"/>
      <c r="F185" s="350"/>
      <c r="H185" s="351"/>
      <c r="I185" s="351"/>
      <c r="J185" s="351"/>
      <c r="K185" s="351"/>
      <c r="L185" s="351"/>
      <c r="M185" s="351"/>
      <c r="N185" s="351"/>
      <c r="O185" s="435"/>
      <c r="T185" s="435"/>
    </row>
    <row r="186" spans="1:20" ht="11.25" customHeight="1">
      <c r="A186" s="437">
        <v>2</v>
      </c>
      <c r="C186" s="352" t="s">
        <v>379</v>
      </c>
      <c r="D186" s="352"/>
      <c r="E186" s="352"/>
      <c r="F186" s="352"/>
      <c r="H186" s="351"/>
      <c r="I186" s="351"/>
      <c r="J186" s="351"/>
      <c r="K186" s="351"/>
      <c r="L186" s="351"/>
      <c r="M186" s="351"/>
      <c r="N186" s="351"/>
      <c r="O186" s="435"/>
      <c r="T186" s="435"/>
    </row>
    <row r="187" spans="1:20" ht="11.25" customHeight="1">
      <c r="A187" s="437">
        <v>3</v>
      </c>
      <c r="B187" s="353" t="s">
        <v>380</v>
      </c>
      <c r="C187" s="186" t="s">
        <v>381</v>
      </c>
      <c r="H187" s="351"/>
      <c r="I187" s="351"/>
      <c r="J187" s="351"/>
      <c r="K187" s="351"/>
      <c r="L187" s="351"/>
      <c r="M187" s="351"/>
      <c r="N187" s="351"/>
      <c r="O187" s="435"/>
      <c r="T187" s="435"/>
    </row>
    <row r="188" spans="1:20" ht="11.25" customHeight="1">
      <c r="A188" s="437">
        <v>4</v>
      </c>
      <c r="D188" s="186" t="s">
        <v>94</v>
      </c>
      <c r="E188" s="236"/>
      <c r="F188" s="236"/>
      <c r="H188" s="351">
        <v>1009308.9</v>
      </c>
      <c r="I188" s="351">
        <v>837784.04</v>
      </c>
      <c r="J188" s="351"/>
      <c r="K188" s="351"/>
      <c r="L188" s="351"/>
      <c r="M188" s="351"/>
      <c r="N188" s="351"/>
      <c r="O188" s="435"/>
      <c r="P188" s="171" t="s">
        <v>638</v>
      </c>
      <c r="T188" s="435"/>
    </row>
    <row r="189" spans="1:20" ht="11.25" customHeight="1">
      <c r="A189" s="437">
        <v>5</v>
      </c>
      <c r="D189" s="186" t="s">
        <v>204</v>
      </c>
      <c r="E189" s="236"/>
      <c r="F189" s="236"/>
      <c r="H189" s="351">
        <v>-7571</v>
      </c>
      <c r="I189" s="351">
        <v>-8248</v>
      </c>
      <c r="J189" s="351"/>
      <c r="K189" s="351"/>
      <c r="L189" s="351"/>
      <c r="M189" s="351"/>
      <c r="N189" s="351"/>
      <c r="O189" s="435"/>
      <c r="P189" s="171" t="s">
        <v>159</v>
      </c>
      <c r="T189" s="435"/>
    </row>
    <row r="190" spans="1:20" ht="11.25" customHeight="1">
      <c r="A190" s="437">
        <v>6</v>
      </c>
      <c r="D190" s="186" t="s">
        <v>201</v>
      </c>
      <c r="E190" s="236"/>
      <c r="F190" s="236"/>
      <c r="H190" s="351">
        <v>-115.25</v>
      </c>
      <c r="I190" s="351">
        <v>0</v>
      </c>
      <c r="J190" s="351"/>
      <c r="K190" s="351"/>
      <c r="L190" s="351"/>
      <c r="M190" s="351"/>
      <c r="N190" s="351"/>
      <c r="O190" s="435"/>
      <c r="P190" s="171" t="s">
        <v>639</v>
      </c>
      <c r="T190" s="435"/>
    </row>
    <row r="191" spans="1:20" ht="11.25" customHeight="1">
      <c r="A191" s="437">
        <v>7</v>
      </c>
      <c r="D191" s="186" t="s">
        <v>612</v>
      </c>
      <c r="E191" s="236"/>
      <c r="F191" s="236"/>
      <c r="H191" s="351">
        <v>-7.85</v>
      </c>
      <c r="I191" s="351">
        <v>0</v>
      </c>
      <c r="J191" s="351"/>
      <c r="K191" s="351"/>
      <c r="L191" s="351"/>
      <c r="M191" s="351"/>
      <c r="N191" s="351"/>
      <c r="O191" s="435"/>
      <c r="P191" s="171" t="s">
        <v>640</v>
      </c>
      <c r="T191" s="435"/>
    </row>
    <row r="192" spans="1:20">
      <c r="A192" s="437">
        <v>8</v>
      </c>
      <c r="C192" s="353"/>
      <c r="E192" s="186" t="s">
        <v>205</v>
      </c>
      <c r="F192" s="236"/>
      <c r="H192" s="355">
        <v>-7694.1</v>
      </c>
      <c r="I192" s="355">
        <v>-8248</v>
      </c>
      <c r="J192" s="351"/>
      <c r="K192" s="351"/>
      <c r="L192" s="351"/>
      <c r="M192" s="351"/>
      <c r="N192" s="351"/>
    </row>
    <row r="193" spans="1:20">
      <c r="A193" s="437">
        <v>9</v>
      </c>
      <c r="C193" s="353"/>
      <c r="F193" s="236"/>
      <c r="H193" s="351"/>
      <c r="I193" s="351"/>
      <c r="J193" s="351"/>
      <c r="K193" s="351"/>
      <c r="L193" s="351"/>
      <c r="M193" s="351"/>
      <c r="N193" s="351"/>
    </row>
    <row r="194" spans="1:20" ht="11.25" customHeight="1">
      <c r="A194" s="437">
        <v>10</v>
      </c>
      <c r="C194" s="186" t="s">
        <v>96</v>
      </c>
      <c r="H194" s="427">
        <v>1001614.8</v>
      </c>
      <c r="I194" s="427">
        <v>829536.04</v>
      </c>
      <c r="J194" s="398"/>
      <c r="K194" s="398"/>
      <c r="L194" s="398"/>
      <c r="M194" s="398"/>
      <c r="N194" s="398"/>
      <c r="O194" s="435"/>
      <c r="T194" s="435"/>
    </row>
    <row r="195" spans="1:20" ht="11.25" customHeight="1">
      <c r="A195" s="437">
        <v>11</v>
      </c>
      <c r="H195" s="351"/>
      <c r="I195" s="351"/>
      <c r="J195" s="351"/>
      <c r="K195" s="351"/>
      <c r="L195" s="351"/>
      <c r="M195" s="351"/>
      <c r="N195" s="351"/>
      <c r="O195" s="435"/>
      <c r="T195" s="435"/>
    </row>
    <row r="196" spans="1:20" ht="11.25" customHeight="1">
      <c r="A196" s="437">
        <v>12</v>
      </c>
      <c r="B196" s="353" t="s">
        <v>383</v>
      </c>
      <c r="C196" s="186" t="s">
        <v>384</v>
      </c>
      <c r="D196" s="358"/>
      <c r="E196" s="358"/>
      <c r="H196" s="357"/>
      <c r="I196" s="357"/>
      <c r="J196" s="357"/>
      <c r="K196" s="357"/>
      <c r="L196" s="357"/>
      <c r="M196" s="357"/>
      <c r="N196" s="357"/>
      <c r="O196" s="435"/>
      <c r="T196" s="435"/>
    </row>
    <row r="197" spans="1:20" ht="11.25" customHeight="1">
      <c r="A197" s="437">
        <v>13</v>
      </c>
      <c r="C197" s="358"/>
      <c r="D197" s="186" t="s">
        <v>493</v>
      </c>
      <c r="E197" s="358"/>
      <c r="H197" s="357"/>
      <c r="I197" s="357"/>
      <c r="J197" s="357"/>
      <c r="K197" s="357"/>
      <c r="L197" s="357"/>
      <c r="M197" s="357"/>
      <c r="N197" s="357"/>
      <c r="O197" s="435"/>
      <c r="T197" s="435"/>
    </row>
    <row r="198" spans="1:20" ht="11.25" customHeight="1">
      <c r="A198" s="437">
        <v>14</v>
      </c>
      <c r="C198" s="236"/>
      <c r="D198" s="236"/>
      <c r="E198" s="234" t="s">
        <v>641</v>
      </c>
      <c r="H198" s="359">
        <v>1015063.3700000001</v>
      </c>
      <c r="I198" s="359">
        <v>837922.44000000006</v>
      </c>
      <c r="J198" s="359"/>
      <c r="K198" s="359"/>
      <c r="L198" s="359"/>
      <c r="M198" s="359"/>
      <c r="N198" s="359"/>
      <c r="O198" s="622" t="s">
        <v>496</v>
      </c>
      <c r="P198" s="622"/>
      <c r="Q198" s="622"/>
      <c r="R198" s="622"/>
      <c r="S198" s="622"/>
      <c r="T198" s="622"/>
    </row>
    <row r="199" spans="1:20" ht="11.25" customHeight="1">
      <c r="A199" s="437">
        <v>15</v>
      </c>
      <c r="C199" s="236"/>
      <c r="D199" s="236"/>
      <c r="E199" s="234" t="s">
        <v>495</v>
      </c>
      <c r="H199" s="360">
        <v>1001614.8</v>
      </c>
      <c r="I199" s="360">
        <v>829536.04</v>
      </c>
      <c r="J199" s="360"/>
      <c r="K199" s="360"/>
      <c r="L199" s="360"/>
      <c r="M199" s="360"/>
      <c r="N199" s="360"/>
      <c r="O199" s="622"/>
      <c r="P199" s="622"/>
      <c r="Q199" s="622"/>
      <c r="R199" s="622"/>
      <c r="S199" s="622"/>
      <c r="T199" s="622"/>
    </row>
    <row r="200" spans="1:20" ht="11.25" customHeight="1">
      <c r="A200" s="437">
        <v>16</v>
      </c>
      <c r="C200" s="234" t="s">
        <v>387</v>
      </c>
      <c r="D200" s="362"/>
      <c r="E200" s="362"/>
      <c r="H200" s="355">
        <v>13448.570000000065</v>
      </c>
      <c r="I200" s="355">
        <v>8386.4000000000233</v>
      </c>
      <c r="J200" s="351"/>
      <c r="K200" s="351"/>
      <c r="L200" s="351"/>
      <c r="M200" s="351"/>
      <c r="N200" s="351"/>
      <c r="T200" s="435"/>
    </row>
    <row r="201" spans="1:20" ht="11.25" customHeight="1">
      <c r="A201" s="437">
        <v>17</v>
      </c>
      <c r="H201" s="351"/>
      <c r="I201" s="351"/>
      <c r="J201" s="351"/>
      <c r="K201" s="351"/>
      <c r="L201" s="351"/>
      <c r="M201" s="351"/>
      <c r="N201" s="351"/>
      <c r="T201" s="435"/>
    </row>
    <row r="202" spans="1:20" ht="11.25" customHeight="1">
      <c r="A202" s="437">
        <v>18</v>
      </c>
      <c r="C202" s="352" t="s">
        <v>388</v>
      </c>
      <c r="H202" s="351"/>
      <c r="I202" s="351"/>
      <c r="J202" s="351"/>
      <c r="K202" s="351"/>
      <c r="L202" s="351"/>
      <c r="M202" s="351"/>
      <c r="N202" s="351"/>
      <c r="T202" s="435"/>
    </row>
    <row r="203" spans="1:20" ht="11.25" customHeight="1">
      <c r="A203" s="437">
        <v>19</v>
      </c>
      <c r="B203" s="353" t="s">
        <v>389</v>
      </c>
      <c r="C203" s="352" t="s">
        <v>390</v>
      </c>
      <c r="D203" s="364"/>
      <c r="E203" s="364"/>
      <c r="H203" s="365"/>
      <c r="I203" s="365"/>
      <c r="J203" s="365"/>
      <c r="K203" s="365"/>
      <c r="L203" s="365"/>
      <c r="M203" s="365"/>
      <c r="N203" s="365"/>
      <c r="T203" s="435"/>
    </row>
    <row r="204" spans="1:20" ht="11.25" customHeight="1">
      <c r="A204" s="437">
        <v>20</v>
      </c>
      <c r="C204" s="234" t="s">
        <v>497</v>
      </c>
      <c r="D204" s="366"/>
      <c r="E204" s="366"/>
      <c r="H204" s="427">
        <v>232396.62999999989</v>
      </c>
      <c r="I204" s="427">
        <v>-90552.800955178449</v>
      </c>
      <c r="J204" s="398"/>
      <c r="K204" s="398"/>
      <c r="L204" s="398"/>
      <c r="M204" s="398"/>
      <c r="N204" s="398"/>
      <c r="T204" s="435"/>
    </row>
    <row r="205" spans="1:20" ht="11.25" customHeight="1">
      <c r="A205" s="437">
        <v>21</v>
      </c>
      <c r="H205" s="351"/>
      <c r="I205" s="351"/>
      <c r="J205" s="351"/>
      <c r="K205" s="351"/>
      <c r="L205" s="351"/>
      <c r="M205" s="351"/>
      <c r="N205" s="351"/>
      <c r="T205" s="435"/>
    </row>
    <row r="206" spans="1:20" ht="11.25" customHeight="1" thickBot="1">
      <c r="A206" s="437">
        <v>22</v>
      </c>
      <c r="F206" s="368" t="s">
        <v>25</v>
      </c>
      <c r="H206" s="433">
        <v>238151.09999999995</v>
      </c>
      <c r="I206" s="433">
        <v>-90414.400955178426</v>
      </c>
      <c r="J206" s="499"/>
      <c r="K206" s="499"/>
      <c r="L206" s="499"/>
      <c r="M206" s="499"/>
      <c r="N206" s="499"/>
      <c r="T206" s="435"/>
    </row>
    <row r="207" spans="1:20" ht="11.25" customHeight="1" thickTop="1">
      <c r="A207" s="437">
        <v>23</v>
      </c>
      <c r="B207" s="356"/>
      <c r="H207" s="398"/>
      <c r="I207" s="398"/>
      <c r="J207" s="398"/>
      <c r="K207" s="398"/>
      <c r="L207" s="398"/>
      <c r="M207" s="398"/>
      <c r="N207" s="398"/>
    </row>
    <row r="208" spans="1:20" ht="11.25" customHeight="1">
      <c r="A208" s="437">
        <v>24</v>
      </c>
      <c r="B208" s="332" t="s">
        <v>26</v>
      </c>
      <c r="C208" s="370" t="s">
        <v>392</v>
      </c>
      <c r="D208" s="370"/>
      <c r="E208" s="370"/>
      <c r="F208" s="322"/>
      <c r="H208" s="357"/>
      <c r="I208" s="357"/>
      <c r="J208" s="357"/>
      <c r="K208" s="357"/>
      <c r="L208" s="357"/>
      <c r="M208" s="357"/>
      <c r="N208" s="357"/>
      <c r="T208" s="435"/>
    </row>
    <row r="209" spans="1:20" ht="11.25" customHeight="1">
      <c r="A209" s="437">
        <v>25</v>
      </c>
      <c r="B209" s="353" t="s">
        <v>380</v>
      </c>
      <c r="C209" s="623" t="s">
        <v>393</v>
      </c>
      <c r="D209" s="624"/>
      <c r="E209" s="624"/>
      <c r="F209" s="624"/>
      <c r="H209" s="357"/>
      <c r="I209" s="357"/>
      <c r="J209" s="357"/>
      <c r="K209" s="357"/>
      <c r="L209" s="357"/>
      <c r="M209" s="357"/>
      <c r="N209" s="357"/>
      <c r="T209" s="435"/>
    </row>
    <row r="210" spans="1:20" ht="11.25" customHeight="1">
      <c r="A210" s="437">
        <v>26</v>
      </c>
      <c r="B210" s="356"/>
      <c r="C210" s="624"/>
      <c r="D210" s="624"/>
      <c r="E210" s="624"/>
      <c r="F210" s="624"/>
      <c r="H210" s="377"/>
      <c r="I210" s="377"/>
      <c r="J210" s="376"/>
      <c r="K210" s="376"/>
      <c r="L210" s="376"/>
      <c r="M210" s="376"/>
      <c r="N210" s="376"/>
      <c r="T210" s="435"/>
    </row>
    <row r="211" spans="1:20" ht="11.25" customHeight="1" thickBot="1">
      <c r="A211" s="437">
        <v>27</v>
      </c>
      <c r="B211" s="356"/>
      <c r="C211" s="439"/>
      <c r="D211" s="373" t="s">
        <v>394</v>
      </c>
      <c r="E211" s="439"/>
      <c r="F211" s="324"/>
      <c r="H211" s="433">
        <v>-209610.69305303387</v>
      </c>
      <c r="I211" s="433">
        <v>209610.69305303387</v>
      </c>
      <c r="J211" s="499"/>
      <c r="K211" s="499"/>
      <c r="L211" s="499"/>
      <c r="M211" s="499"/>
      <c r="N211" s="499"/>
      <c r="T211" s="435"/>
    </row>
    <row r="212" spans="1:20" ht="11.25" customHeight="1" thickTop="1">
      <c r="A212" s="437">
        <v>28</v>
      </c>
      <c r="B212" s="356"/>
      <c r="C212" s="439"/>
      <c r="D212" s="439"/>
      <c r="E212" s="439"/>
      <c r="F212" s="324"/>
      <c r="H212" s="357"/>
      <c r="I212" s="357"/>
      <c r="J212" s="357"/>
      <c r="K212" s="357"/>
      <c r="L212" s="357"/>
      <c r="M212" s="357"/>
      <c r="N212" s="357"/>
      <c r="T212" s="435"/>
    </row>
    <row r="213" spans="1:20" ht="11.25" customHeight="1">
      <c r="A213" s="437">
        <v>29</v>
      </c>
      <c r="B213" s="493" t="s">
        <v>44</v>
      </c>
      <c r="C213" s="477" t="s">
        <v>413</v>
      </c>
      <c r="D213" s="321"/>
      <c r="E213" s="321"/>
      <c r="F213" s="322"/>
      <c r="H213" s="351"/>
      <c r="I213" s="351"/>
      <c r="J213" s="351"/>
      <c r="K213" s="351"/>
      <c r="L213" s="351"/>
      <c r="M213" s="351"/>
      <c r="N213" s="351"/>
      <c r="T213" s="435"/>
    </row>
    <row r="214" spans="1:20" ht="11.25" customHeight="1">
      <c r="A214" s="437">
        <v>30</v>
      </c>
      <c r="B214" s="375" t="s">
        <v>380</v>
      </c>
      <c r="C214" s="234" t="s">
        <v>415</v>
      </c>
      <c r="D214" s="439"/>
      <c r="E214" s="439"/>
      <c r="F214" s="324"/>
      <c r="G214" s="324"/>
      <c r="H214" s="427">
        <v>-30269.921029622546</v>
      </c>
      <c r="I214" s="427">
        <v>30269.921029622546</v>
      </c>
      <c r="J214" s="398"/>
      <c r="K214" s="398"/>
      <c r="L214" s="398"/>
      <c r="M214" s="398"/>
      <c r="N214" s="398"/>
      <c r="T214" s="435"/>
    </row>
    <row r="215" spans="1:20" ht="11.25" customHeight="1">
      <c r="A215" s="437">
        <v>31</v>
      </c>
      <c r="B215" s="443"/>
      <c r="C215" s="128" t="s">
        <v>524</v>
      </c>
      <c r="D215" s="439"/>
      <c r="E215" s="439"/>
      <c r="F215" s="324"/>
      <c r="G215" s="324"/>
      <c r="H215" s="351"/>
      <c r="I215" s="351"/>
      <c r="J215" s="351"/>
      <c r="K215" s="351"/>
      <c r="L215" s="351"/>
      <c r="M215" s="351"/>
      <c r="N215" s="351"/>
      <c r="T215" s="435"/>
    </row>
    <row r="216" spans="1:20" ht="11.25" customHeight="1">
      <c r="A216" s="437">
        <v>32</v>
      </c>
      <c r="B216" s="443"/>
      <c r="C216" s="494"/>
      <c r="D216" s="439"/>
      <c r="E216" s="439"/>
      <c r="F216" s="324"/>
      <c r="G216" s="324"/>
      <c r="H216" s="351"/>
      <c r="I216" s="351"/>
      <c r="J216" s="351"/>
      <c r="K216" s="351"/>
      <c r="L216" s="351"/>
      <c r="M216" s="351"/>
      <c r="N216" s="351"/>
      <c r="T216" s="435"/>
    </row>
    <row r="217" spans="1:20" ht="11.25" customHeight="1">
      <c r="A217" s="437">
        <v>33</v>
      </c>
      <c r="B217" s="375" t="s">
        <v>383</v>
      </c>
      <c r="C217" s="234" t="s">
        <v>621</v>
      </c>
      <c r="D217" s="375"/>
      <c r="E217" s="324"/>
      <c r="F217" s="495"/>
      <c r="G217" s="324"/>
      <c r="H217" s="427">
        <v>-5461</v>
      </c>
      <c r="I217" s="427">
        <v>-2970</v>
      </c>
      <c r="J217" s="398"/>
      <c r="K217" s="398"/>
      <c r="L217" s="398"/>
      <c r="M217" s="398"/>
      <c r="N217" s="398"/>
      <c r="O217" s="324">
        <v>-8431</v>
      </c>
      <c r="T217" s="435"/>
    </row>
    <row r="218" spans="1:20" ht="11.25" customHeight="1">
      <c r="A218" s="437">
        <v>34</v>
      </c>
      <c r="B218" s="443"/>
      <c r="C218" s="234"/>
      <c r="D218" s="324"/>
      <c r="E218" s="324"/>
      <c r="F218" s="495"/>
      <c r="G218" s="324"/>
      <c r="H218" s="376"/>
      <c r="I218" s="376"/>
      <c r="J218" s="376"/>
      <c r="K218" s="376"/>
      <c r="L218" s="376"/>
      <c r="M218" s="376"/>
      <c r="N218" s="376"/>
      <c r="T218" s="435"/>
    </row>
    <row r="219" spans="1:20" ht="11.25" customHeight="1">
      <c r="A219" s="437">
        <v>35</v>
      </c>
      <c r="B219" s="444"/>
      <c r="C219" s="324"/>
      <c r="D219" s="324"/>
      <c r="E219" s="324"/>
      <c r="F219" s="495"/>
      <c r="G219" s="324"/>
      <c r="H219" s="351"/>
      <c r="I219" s="351"/>
      <c r="J219" s="351"/>
      <c r="K219" s="351"/>
      <c r="L219" s="351"/>
      <c r="M219" s="351"/>
      <c r="N219" s="351"/>
      <c r="T219" s="435"/>
    </row>
    <row r="220" spans="1:20" ht="11.25" customHeight="1" thickBot="1">
      <c r="A220" s="437">
        <v>36</v>
      </c>
      <c r="B220" s="444"/>
      <c r="C220" s="324"/>
      <c r="D220" s="324"/>
      <c r="E220" s="324"/>
      <c r="F220" s="442" t="s">
        <v>435</v>
      </c>
      <c r="G220" s="324"/>
      <c r="H220" s="433">
        <v>-35730.92102962255</v>
      </c>
      <c r="I220" s="433">
        <v>27299.921029622546</v>
      </c>
      <c r="J220" s="499"/>
      <c r="K220" s="499"/>
      <c r="L220" s="499"/>
      <c r="M220" s="499"/>
      <c r="N220" s="499"/>
      <c r="O220" s="357">
        <v>11468.078970377454</v>
      </c>
      <c r="P220" s="357">
        <v>31648.921029622546</v>
      </c>
      <c r="T220" s="435"/>
    </row>
    <row r="221" spans="1:20" ht="11.25" customHeight="1" thickTop="1">
      <c r="A221" s="437">
        <v>37</v>
      </c>
      <c r="B221" s="356" t="s">
        <v>61</v>
      </c>
      <c r="C221" s="352" t="s">
        <v>437</v>
      </c>
      <c r="D221" s="352"/>
      <c r="E221" s="352"/>
      <c r="H221" s="402"/>
      <c r="I221" s="402"/>
      <c r="J221" s="402"/>
      <c r="K221" s="402"/>
      <c r="L221" s="402"/>
      <c r="M221" s="402"/>
      <c r="N221" s="402"/>
      <c r="O221" s="357"/>
      <c r="T221" s="435"/>
    </row>
    <row r="222" spans="1:20" ht="11.25" customHeight="1">
      <c r="A222" s="437">
        <v>38</v>
      </c>
      <c r="B222" s="459"/>
      <c r="C222" s="186" t="s">
        <v>438</v>
      </c>
      <c r="D222" s="352"/>
      <c r="E222" s="352"/>
      <c r="H222" s="402"/>
      <c r="I222" s="402"/>
      <c r="J222" s="402"/>
      <c r="K222" s="402"/>
      <c r="L222" s="402"/>
      <c r="M222" s="402"/>
      <c r="N222" s="402"/>
      <c r="O222" s="357"/>
      <c r="T222" s="435"/>
    </row>
    <row r="223" spans="1:20" ht="11.25" customHeight="1">
      <c r="A223" s="437">
        <v>39</v>
      </c>
      <c r="B223" s="353" t="s">
        <v>380</v>
      </c>
      <c r="C223" s="623" t="s">
        <v>439</v>
      </c>
      <c r="D223" s="625"/>
      <c r="E223" s="625"/>
      <c r="F223" s="625"/>
      <c r="H223" s="427">
        <v>-190281.55000000002</v>
      </c>
      <c r="I223" s="427"/>
      <c r="J223" s="398"/>
      <c r="K223" s="398"/>
      <c r="L223" s="398"/>
      <c r="M223" s="398"/>
      <c r="N223" s="398"/>
      <c r="O223" s="357"/>
      <c r="T223" s="435"/>
    </row>
    <row r="224" spans="1:20" ht="11.25" customHeight="1">
      <c r="A224" s="437">
        <v>40</v>
      </c>
      <c r="B224" s="459"/>
      <c r="C224" s="625"/>
      <c r="D224" s="625"/>
      <c r="E224" s="625"/>
      <c r="F224" s="625"/>
      <c r="H224" s="402"/>
      <c r="I224" s="402"/>
      <c r="J224" s="402"/>
      <c r="K224" s="402"/>
      <c r="L224" s="402"/>
      <c r="M224" s="402"/>
      <c r="N224" s="402"/>
      <c r="O224" s="357"/>
      <c r="T224" s="435"/>
    </row>
    <row r="225" spans="1:20" ht="11.25" customHeight="1">
      <c r="A225" s="437">
        <v>41</v>
      </c>
      <c r="B225" s="461"/>
      <c r="D225" s="352"/>
      <c r="E225" s="352"/>
      <c r="H225" s="402"/>
      <c r="I225" s="402"/>
      <c r="J225" s="402"/>
      <c r="K225" s="402"/>
      <c r="L225" s="402"/>
      <c r="M225" s="402"/>
      <c r="N225" s="402"/>
      <c r="O225" s="357"/>
      <c r="T225" s="435"/>
    </row>
    <row r="226" spans="1:20" ht="11.25" customHeight="1">
      <c r="A226" s="437">
        <v>42</v>
      </c>
      <c r="B226" s="474" t="s">
        <v>383</v>
      </c>
      <c r="C226" s="234" t="s">
        <v>441</v>
      </c>
      <c r="D226" s="352"/>
      <c r="E226" s="352"/>
      <c r="H226" s="402"/>
      <c r="I226" s="402"/>
      <c r="J226" s="402"/>
      <c r="K226" s="402"/>
      <c r="L226" s="402"/>
      <c r="M226" s="402"/>
      <c r="N226" s="402"/>
      <c r="O226" s="357"/>
      <c r="T226" s="435"/>
    </row>
    <row r="227" spans="1:20" ht="11.25" customHeight="1">
      <c r="A227" s="437">
        <v>43</v>
      </c>
      <c r="B227" s="461"/>
      <c r="C227" s="353" t="s">
        <v>64</v>
      </c>
      <c r="D227" s="416" t="s">
        <v>446</v>
      </c>
      <c r="E227" s="416"/>
      <c r="F227" s="416"/>
      <c r="H227" s="427">
        <v>14149</v>
      </c>
      <c r="I227" s="427">
        <v>7694</v>
      </c>
      <c r="J227" s="398"/>
      <c r="K227" s="398"/>
      <c r="L227" s="398"/>
      <c r="M227" s="398"/>
      <c r="N227" s="398"/>
      <c r="O227" s="357"/>
      <c r="T227" s="435"/>
    </row>
    <row r="228" spans="1:20" ht="11.25" customHeight="1">
      <c r="A228" s="437"/>
      <c r="B228" s="461"/>
      <c r="C228" s="434"/>
      <c r="D228" s="434"/>
      <c r="E228" s="503"/>
      <c r="F228" s="389"/>
      <c r="G228" s="389"/>
      <c r="H228" s="398"/>
      <c r="I228" s="533"/>
      <c r="J228" s="533"/>
      <c r="K228" s="533"/>
      <c r="L228" s="533"/>
      <c r="M228" s="533"/>
      <c r="N228" s="533"/>
      <c r="O228" s="357"/>
      <c r="T228" s="435"/>
    </row>
    <row r="229" spans="1:20" ht="11.25" customHeight="1">
      <c r="A229" s="437"/>
      <c r="B229" s="461"/>
      <c r="C229" s="434"/>
      <c r="D229" s="434"/>
      <c r="E229" s="503"/>
      <c r="F229" s="389"/>
      <c r="G229" s="389"/>
      <c r="H229" s="398"/>
      <c r="I229" s="533"/>
      <c r="J229" s="533"/>
      <c r="K229" s="533"/>
      <c r="L229" s="533"/>
      <c r="M229" s="533"/>
      <c r="N229" s="533"/>
      <c r="O229" s="357"/>
      <c r="T229" s="435"/>
    </row>
    <row r="230" spans="1:20" ht="11.25" customHeight="1">
      <c r="A230" s="321" t="s">
        <v>0</v>
      </c>
      <c r="B230" s="322"/>
      <c r="C230" s="322"/>
      <c r="D230" s="322"/>
      <c r="E230" s="322"/>
      <c r="F230" s="322"/>
      <c r="I230" s="323" t="s">
        <v>1</v>
      </c>
      <c r="J230" s="323"/>
      <c r="K230" s="323"/>
      <c r="L230" s="323"/>
      <c r="M230" s="323"/>
      <c r="N230" s="323"/>
      <c r="T230" s="435"/>
    </row>
    <row r="231" spans="1:20" ht="11.25" customHeight="1">
      <c r="A231" s="321" t="s">
        <v>611</v>
      </c>
      <c r="B231" s="322"/>
      <c r="C231" s="322"/>
      <c r="D231" s="322"/>
      <c r="E231" s="322"/>
      <c r="F231" s="322"/>
      <c r="I231" s="323" t="s">
        <v>491</v>
      </c>
      <c r="J231" s="323"/>
      <c r="K231" s="323"/>
      <c r="L231" s="323"/>
      <c r="M231" s="323"/>
      <c r="N231" s="323"/>
      <c r="T231" s="435"/>
    </row>
    <row r="232" spans="1:20" ht="11.25" customHeight="1">
      <c r="A232" s="321" t="s">
        <v>377</v>
      </c>
      <c r="B232" s="331"/>
      <c r="C232" s="332"/>
      <c r="D232" s="332"/>
      <c r="E232" s="332"/>
      <c r="F232" s="322"/>
      <c r="I232" s="333" t="s">
        <v>58</v>
      </c>
      <c r="J232" s="333"/>
      <c r="K232" s="333"/>
      <c r="L232" s="333"/>
      <c r="M232" s="333"/>
      <c r="N232" s="333"/>
      <c r="T232" s="435"/>
    </row>
    <row r="233" spans="1:20" ht="11.25" customHeight="1">
      <c r="A233" s="321" t="s">
        <v>492</v>
      </c>
      <c r="B233" s="322"/>
      <c r="C233" s="322"/>
      <c r="D233" s="322"/>
      <c r="E233" s="322"/>
      <c r="F233" s="322"/>
      <c r="I233" s="337" t="s">
        <v>88</v>
      </c>
      <c r="J233" s="337"/>
      <c r="K233" s="337"/>
      <c r="L233" s="337"/>
      <c r="M233" s="337"/>
      <c r="N233" s="337"/>
      <c r="T233" s="435"/>
    </row>
    <row r="234" spans="1:20" ht="11.25" customHeight="1">
      <c r="A234" s="338" t="s">
        <v>9</v>
      </c>
      <c r="B234" s="331"/>
      <c r="C234" s="322"/>
      <c r="D234" s="322"/>
      <c r="E234" s="322"/>
      <c r="F234" s="322"/>
      <c r="I234" s="337" t="s">
        <v>378</v>
      </c>
      <c r="J234" s="337"/>
      <c r="K234" s="337"/>
      <c r="L234" s="337"/>
      <c r="M234" s="337"/>
      <c r="N234" s="337"/>
      <c r="T234" s="435"/>
    </row>
    <row r="235" spans="1:20" ht="11.25" customHeight="1">
      <c r="A235" s="321"/>
      <c r="B235" s="322"/>
      <c r="C235" s="322"/>
      <c r="D235" s="322"/>
      <c r="E235" s="322"/>
      <c r="F235" s="322"/>
      <c r="G235" s="321"/>
      <c r="H235" s="321"/>
      <c r="I235" s="321"/>
      <c r="J235" s="321"/>
      <c r="K235" s="321"/>
      <c r="L235" s="321"/>
      <c r="M235" s="321"/>
      <c r="N235" s="321"/>
      <c r="T235" s="435"/>
    </row>
    <row r="236" spans="1:20" ht="11.25" customHeight="1">
      <c r="A236" s="626" t="s">
        <v>10</v>
      </c>
      <c r="B236" s="626"/>
      <c r="C236" s="626"/>
      <c r="D236" s="626"/>
      <c r="E236" s="626"/>
      <c r="F236" s="626"/>
      <c r="G236" s="626"/>
      <c r="H236" s="626"/>
      <c r="I236" s="626"/>
      <c r="J236" s="436"/>
      <c r="K236" s="436"/>
      <c r="L236" s="436"/>
      <c r="M236" s="436"/>
      <c r="N236" s="436"/>
      <c r="T236" s="435"/>
    </row>
    <row r="237" spans="1:20" ht="11.25" customHeight="1">
      <c r="A237" s="626"/>
      <c r="B237" s="626"/>
      <c r="C237" s="626"/>
      <c r="D237" s="626"/>
      <c r="E237" s="626"/>
      <c r="F237" s="626"/>
      <c r="G237" s="626"/>
      <c r="H237" s="626"/>
      <c r="I237" s="626"/>
      <c r="J237" s="436"/>
      <c r="K237" s="436"/>
      <c r="L237" s="436"/>
      <c r="M237" s="436"/>
      <c r="N237" s="436"/>
      <c r="T237" s="435"/>
    </row>
    <row r="238" spans="1:20" ht="11.25" customHeight="1" thickBot="1">
      <c r="A238" s="392"/>
      <c r="B238" s="393"/>
      <c r="C238" s="393"/>
      <c r="D238" s="393"/>
      <c r="E238" s="393"/>
      <c r="F238" s="393"/>
      <c r="G238" s="394"/>
      <c r="H238" s="394"/>
      <c r="I238" s="394"/>
      <c r="J238" s="637"/>
      <c r="K238" s="637"/>
      <c r="L238" s="637"/>
      <c r="M238" s="637"/>
      <c r="N238" s="637"/>
      <c r="T238" s="435"/>
    </row>
    <row r="239" spans="1:20" ht="11.25" customHeight="1">
      <c r="A239" s="395" t="s">
        <v>11</v>
      </c>
      <c r="B239" s="396"/>
      <c r="C239" s="322"/>
      <c r="D239" s="322"/>
      <c r="E239" s="322"/>
      <c r="F239" s="322"/>
      <c r="G239" s="321"/>
      <c r="H239" s="321"/>
      <c r="I239" s="397"/>
      <c r="J239" s="397"/>
      <c r="K239" s="397"/>
      <c r="L239" s="397"/>
      <c r="M239" s="397"/>
      <c r="N239" s="397"/>
      <c r="T239" s="435"/>
    </row>
    <row r="240" spans="1:20" ht="11.25" customHeight="1">
      <c r="A240" s="345" t="s">
        <v>12</v>
      </c>
      <c r="B240" s="346" t="s">
        <v>13</v>
      </c>
      <c r="C240" s="346"/>
      <c r="D240" s="346"/>
      <c r="E240" s="346"/>
      <c r="F240" s="346"/>
      <c r="G240" s="347"/>
      <c r="H240" s="345" t="s">
        <v>14</v>
      </c>
      <c r="I240" s="347" t="s">
        <v>15</v>
      </c>
      <c r="J240" s="347"/>
      <c r="K240" s="347"/>
      <c r="L240" s="347"/>
      <c r="M240" s="347"/>
      <c r="N240" s="347"/>
      <c r="T240" s="435"/>
    </row>
    <row r="241" spans="1:20" ht="11.25" customHeight="1">
      <c r="A241" s="437">
        <v>1</v>
      </c>
      <c r="B241" s="353" t="s">
        <v>389</v>
      </c>
      <c r="C241" s="234" t="s">
        <v>448</v>
      </c>
      <c r="D241" s="352"/>
      <c r="E241" s="352"/>
      <c r="H241" s="402"/>
      <c r="I241" s="402"/>
      <c r="J241" s="402"/>
      <c r="K241" s="402"/>
      <c r="L241" s="402"/>
      <c r="M241" s="402"/>
      <c r="N241" s="402"/>
      <c r="O241" s="357"/>
      <c r="T241" s="435"/>
    </row>
    <row r="242" spans="1:20" ht="11.25" customHeight="1">
      <c r="A242" s="437">
        <v>2</v>
      </c>
      <c r="B242" s="375"/>
      <c r="C242" s="353" t="s">
        <v>64</v>
      </c>
      <c r="D242" s="416" t="s">
        <v>501</v>
      </c>
      <c r="E242" s="236"/>
      <c r="F242" s="417"/>
      <c r="G242" s="417"/>
      <c r="H242" s="427">
        <v>52191</v>
      </c>
      <c r="I242" s="427">
        <v>23924</v>
      </c>
      <c r="J242" s="398"/>
      <c r="K242" s="398"/>
      <c r="L242" s="398"/>
      <c r="M242" s="398"/>
      <c r="N242" s="398"/>
      <c r="O242" s="357"/>
      <c r="T242" s="435"/>
    </row>
    <row r="243" spans="1:20" ht="11.25" customHeight="1">
      <c r="A243" s="437">
        <v>3</v>
      </c>
      <c r="B243" s="356"/>
      <c r="F243" s="449"/>
      <c r="H243" s="402"/>
      <c r="I243" s="402"/>
      <c r="J243" s="402"/>
      <c r="K243" s="402"/>
      <c r="L243" s="402"/>
      <c r="M243" s="402"/>
      <c r="N243" s="402"/>
      <c r="O243" s="357"/>
      <c r="T243" s="435"/>
    </row>
    <row r="244" spans="1:20" ht="11.25" customHeight="1">
      <c r="A244" s="437">
        <v>4</v>
      </c>
      <c r="B244" s="353" t="s">
        <v>453</v>
      </c>
      <c r="C244" s="234" t="s">
        <v>454</v>
      </c>
      <c r="D244" s="352"/>
      <c r="E244" s="352"/>
      <c r="H244" s="402"/>
      <c r="I244" s="402"/>
      <c r="J244" s="402"/>
      <c r="K244" s="402"/>
      <c r="L244" s="402"/>
      <c r="M244" s="402"/>
      <c r="N244" s="402"/>
      <c r="O244" s="357"/>
      <c r="T244" s="435"/>
    </row>
    <row r="245" spans="1:20" ht="11.25" customHeight="1">
      <c r="A245" s="437">
        <v>5</v>
      </c>
      <c r="B245" s="375"/>
      <c r="C245" s="353" t="s">
        <v>64</v>
      </c>
      <c r="D245" s="416" t="s">
        <v>455</v>
      </c>
      <c r="E245" s="416"/>
      <c r="F245" s="416"/>
      <c r="H245" s="402">
        <v>2284</v>
      </c>
      <c r="I245" s="402">
        <v>0</v>
      </c>
      <c r="J245" s="402"/>
      <c r="K245" s="402"/>
      <c r="L245" s="402"/>
      <c r="M245" s="402"/>
      <c r="N245" s="402"/>
      <c r="O245" s="357"/>
      <c r="T245" s="435"/>
    </row>
    <row r="246" spans="1:20" ht="11.25" customHeight="1">
      <c r="A246" s="437">
        <v>6</v>
      </c>
      <c r="B246" s="375"/>
      <c r="C246" s="353" t="s">
        <v>68</v>
      </c>
      <c r="D246" s="460" t="s">
        <v>456</v>
      </c>
      <c r="E246" s="352"/>
      <c r="H246" s="402">
        <v>5610</v>
      </c>
      <c r="I246" s="402">
        <v>3051</v>
      </c>
      <c r="J246" s="402"/>
      <c r="K246" s="402"/>
      <c r="L246" s="402"/>
      <c r="M246" s="402"/>
      <c r="N246" s="402"/>
      <c r="O246" s="357"/>
      <c r="T246" s="435"/>
    </row>
    <row r="247" spans="1:20" ht="11.25" customHeight="1">
      <c r="A247" s="437">
        <v>7</v>
      </c>
      <c r="B247" s="375"/>
      <c r="C247" s="353" t="s">
        <v>502</v>
      </c>
      <c r="D247" s="460" t="s">
        <v>503</v>
      </c>
      <c r="E247" s="352"/>
      <c r="H247" s="402">
        <v>0</v>
      </c>
      <c r="I247" s="402">
        <v>0</v>
      </c>
      <c r="J247" s="402"/>
      <c r="K247" s="402"/>
      <c r="L247" s="402"/>
      <c r="M247" s="402"/>
      <c r="N247" s="402"/>
      <c r="O247" s="357"/>
      <c r="T247" s="435"/>
    </row>
    <row r="248" spans="1:20" ht="11.25" customHeight="1">
      <c r="A248" s="437">
        <v>8</v>
      </c>
      <c r="B248" s="375"/>
      <c r="F248" s="128" t="s">
        <v>458</v>
      </c>
      <c r="H248" s="400">
        <v>7894</v>
      </c>
      <c r="I248" s="400">
        <v>3051</v>
      </c>
      <c r="J248" s="398"/>
      <c r="K248" s="398"/>
      <c r="L248" s="398"/>
      <c r="M248" s="398"/>
      <c r="N248" s="398"/>
      <c r="O248" s="357"/>
      <c r="T248" s="435"/>
    </row>
    <row r="249" spans="1:20" ht="11.25" customHeight="1">
      <c r="A249" s="437">
        <v>9</v>
      </c>
      <c r="B249" s="444"/>
      <c r="C249" s="446"/>
      <c r="D249" s="446"/>
      <c r="E249" s="446"/>
      <c r="F249" s="324"/>
      <c r="G249" s="324"/>
      <c r="H249" s="372"/>
      <c r="I249" s="372"/>
      <c r="J249" s="372"/>
      <c r="K249" s="372"/>
      <c r="L249" s="372"/>
      <c r="M249" s="372"/>
      <c r="N249" s="372"/>
      <c r="O249" s="357"/>
      <c r="T249" s="435"/>
    </row>
    <row r="250" spans="1:20" ht="11.25" customHeight="1">
      <c r="A250" s="437">
        <v>10</v>
      </c>
      <c r="B250" s="353" t="s">
        <v>460</v>
      </c>
      <c r="C250" s="415" t="s">
        <v>461</v>
      </c>
      <c r="D250" s="352"/>
      <c r="E250" s="352"/>
      <c r="H250" s="402"/>
      <c r="I250" s="402"/>
      <c r="J250" s="402"/>
      <c r="K250" s="402"/>
      <c r="L250" s="402"/>
      <c r="M250" s="402"/>
      <c r="N250" s="402"/>
      <c r="O250" s="357"/>
      <c r="T250" s="435"/>
    </row>
    <row r="251" spans="1:20" ht="11.25" customHeight="1">
      <c r="A251" s="437">
        <v>11</v>
      </c>
      <c r="B251" s="375"/>
      <c r="C251" s="353" t="s">
        <v>64</v>
      </c>
      <c r="D251" s="620" t="s">
        <v>642</v>
      </c>
      <c r="E251" s="620"/>
      <c r="F251" s="620"/>
      <c r="H251" s="427">
        <v>114</v>
      </c>
      <c r="I251" s="427">
        <v>62</v>
      </c>
      <c r="J251" s="398"/>
      <c r="K251" s="398"/>
      <c r="L251" s="398"/>
      <c r="M251" s="398"/>
      <c r="N251" s="398"/>
      <c r="O251" s="357"/>
      <c r="T251" s="435"/>
    </row>
    <row r="252" spans="1:20" ht="11.25" customHeight="1">
      <c r="A252" s="437">
        <v>12</v>
      </c>
      <c r="B252" s="375"/>
      <c r="D252" s="352"/>
      <c r="E252" s="352"/>
      <c r="H252" s="402"/>
      <c r="I252" s="402"/>
      <c r="J252" s="402"/>
      <c r="K252" s="402"/>
      <c r="L252" s="402"/>
      <c r="M252" s="402"/>
      <c r="N252" s="402"/>
      <c r="O252" s="357"/>
      <c r="T252" s="435"/>
    </row>
    <row r="253" spans="1:20" ht="11.25" customHeight="1">
      <c r="A253" s="437">
        <v>13</v>
      </c>
      <c r="B253" s="353" t="s">
        <v>465</v>
      </c>
      <c r="C253" s="186" t="s">
        <v>466</v>
      </c>
      <c r="D253" s="352"/>
      <c r="E253" s="352"/>
      <c r="H253" s="402"/>
      <c r="I253" s="402"/>
      <c r="J253" s="402"/>
      <c r="K253" s="402"/>
      <c r="L253" s="402"/>
      <c r="M253" s="402"/>
      <c r="N253" s="402"/>
      <c r="O253" s="357"/>
      <c r="T253" s="435"/>
    </row>
    <row r="254" spans="1:20" ht="11.25" customHeight="1">
      <c r="A254" s="437">
        <v>14</v>
      </c>
      <c r="B254" s="459"/>
      <c r="C254" s="353" t="s">
        <v>64</v>
      </c>
      <c r="D254" s="48" t="s">
        <v>468</v>
      </c>
      <c r="E254" s="352"/>
      <c r="H254" s="402"/>
      <c r="I254" s="402"/>
      <c r="J254" s="402"/>
      <c r="K254" s="402"/>
      <c r="L254" s="402"/>
      <c r="M254" s="402"/>
      <c r="N254" s="402"/>
      <c r="O254" s="357"/>
      <c r="T254" s="435"/>
    </row>
    <row r="255" spans="1:20" ht="11.25" customHeight="1">
      <c r="A255" s="437">
        <v>15</v>
      </c>
      <c r="B255" s="459"/>
      <c r="E255" s="186" t="s">
        <v>469</v>
      </c>
      <c r="H255" s="402">
        <v>1001614.8</v>
      </c>
      <c r="I255" s="402">
        <v>829536.04</v>
      </c>
      <c r="J255" s="402"/>
      <c r="K255" s="402"/>
      <c r="L255" s="402"/>
      <c r="M255" s="402"/>
      <c r="N255" s="402"/>
      <c r="O255" s="357"/>
      <c r="T255" s="435"/>
    </row>
    <row r="256" spans="1:20" ht="11.25" customHeight="1">
      <c r="A256" s="437">
        <v>16</v>
      </c>
      <c r="B256" s="459"/>
      <c r="C256" s="353" t="s">
        <v>68</v>
      </c>
      <c r="D256" s="48" t="s">
        <v>470</v>
      </c>
      <c r="E256" s="352"/>
      <c r="H256" s="402"/>
      <c r="I256" s="402"/>
      <c r="J256" s="402"/>
      <c r="K256" s="402"/>
      <c r="L256" s="402"/>
      <c r="M256" s="402"/>
      <c r="N256" s="402"/>
      <c r="O256" s="357"/>
      <c r="T256" s="435"/>
    </row>
    <row r="257" spans="1:20" ht="11.25" customHeight="1">
      <c r="A257" s="437">
        <v>17</v>
      </c>
      <c r="B257" s="459"/>
      <c r="E257" s="186" t="s">
        <v>471</v>
      </c>
      <c r="H257" s="427">
        <v>13448.570000000065</v>
      </c>
      <c r="I257" s="427">
        <v>8386.4000000000233</v>
      </c>
      <c r="J257" s="398"/>
      <c r="K257" s="398"/>
      <c r="L257" s="398"/>
      <c r="M257" s="398"/>
      <c r="N257" s="398"/>
      <c r="O257" s="357"/>
      <c r="T257" s="435"/>
    </row>
    <row r="258" spans="1:20" ht="11.25" customHeight="1">
      <c r="A258" s="437">
        <v>18</v>
      </c>
      <c r="B258" s="459"/>
      <c r="F258" s="186" t="s">
        <v>472</v>
      </c>
      <c r="H258" s="402">
        <v>1015063.3700000001</v>
      </c>
      <c r="I258" s="402">
        <v>837922.44000000006</v>
      </c>
      <c r="J258" s="402"/>
      <c r="K258" s="402"/>
      <c r="L258" s="402"/>
      <c r="M258" s="402"/>
      <c r="N258" s="402"/>
      <c r="O258" s="357"/>
      <c r="T258" s="435"/>
    </row>
    <row r="259" spans="1:20" ht="11.25" customHeight="1">
      <c r="A259" s="437">
        <v>19</v>
      </c>
      <c r="B259" s="459"/>
      <c r="F259" s="186" t="s">
        <v>473</v>
      </c>
      <c r="H259" s="463">
        <v>4.4999999999999998E-2</v>
      </c>
      <c r="I259" s="463">
        <v>4.4999999999999998E-2</v>
      </c>
      <c r="J259" s="463"/>
      <c r="K259" s="463"/>
      <c r="L259" s="463"/>
      <c r="M259" s="463"/>
      <c r="N259" s="463"/>
      <c r="O259" s="357"/>
      <c r="T259" s="435"/>
    </row>
    <row r="260" spans="1:20" ht="11.25" customHeight="1">
      <c r="A260" s="437">
        <v>20</v>
      </c>
      <c r="B260" s="459"/>
      <c r="F260" s="186" t="s">
        <v>474</v>
      </c>
      <c r="H260" s="400">
        <v>45678</v>
      </c>
      <c r="I260" s="400">
        <v>37707</v>
      </c>
      <c r="J260" s="398"/>
      <c r="K260" s="398"/>
      <c r="L260" s="398"/>
      <c r="M260" s="398"/>
      <c r="N260" s="398"/>
      <c r="O260" s="357"/>
      <c r="T260" s="435"/>
    </row>
    <row r="261" spans="1:20" ht="11.25" customHeight="1">
      <c r="A261" s="437">
        <v>21</v>
      </c>
      <c r="B261" s="459"/>
      <c r="H261" s="402"/>
      <c r="I261" s="402"/>
      <c r="J261" s="402"/>
      <c r="K261" s="402"/>
      <c r="L261" s="402"/>
      <c r="M261" s="402"/>
      <c r="N261" s="402"/>
      <c r="O261" s="357"/>
      <c r="T261" s="435"/>
    </row>
    <row r="262" spans="1:20" ht="11.25" customHeight="1" thickBot="1">
      <c r="A262" s="437">
        <v>22</v>
      </c>
      <c r="B262" s="459"/>
      <c r="C262" s="236"/>
      <c r="F262" s="429" t="s">
        <v>475</v>
      </c>
      <c r="H262" s="532">
        <v>-70255.550000000017</v>
      </c>
      <c r="I262" s="532">
        <v>72438</v>
      </c>
      <c r="J262" s="398"/>
      <c r="K262" s="398"/>
      <c r="L262" s="398"/>
      <c r="M262" s="398"/>
      <c r="N262" s="398"/>
      <c r="O262" s="357"/>
      <c r="T262" s="435"/>
    </row>
    <row r="263" spans="1:20" ht="11.25" customHeight="1" thickTop="1">
      <c r="A263" s="437">
        <v>23</v>
      </c>
      <c r="B263" s="459"/>
      <c r="C263" s="236"/>
      <c r="F263" s="429"/>
      <c r="H263" s="398"/>
      <c r="I263" s="398"/>
      <c r="J263" s="398"/>
      <c r="K263" s="398"/>
      <c r="L263" s="398"/>
      <c r="M263" s="398"/>
      <c r="N263" s="398"/>
      <c r="O263" s="357"/>
      <c r="T263" s="435"/>
    </row>
    <row r="264" spans="1:20" ht="11.25" customHeight="1">
      <c r="A264" s="437">
        <v>24</v>
      </c>
      <c r="B264" s="459"/>
      <c r="C264" s="352" t="s">
        <v>476</v>
      </c>
      <c r="H264" s="402"/>
      <c r="I264" s="402"/>
      <c r="J264" s="402"/>
      <c r="K264" s="402"/>
      <c r="L264" s="402"/>
      <c r="M264" s="402"/>
      <c r="N264" s="402"/>
      <c r="O264" s="357"/>
      <c r="T264" s="435"/>
    </row>
    <row r="265" spans="1:20" ht="11.25" customHeight="1">
      <c r="A265" s="437">
        <v>25</v>
      </c>
      <c r="B265" s="353" t="s">
        <v>477</v>
      </c>
      <c r="C265" s="186" t="s">
        <v>466</v>
      </c>
      <c r="D265" s="352"/>
      <c r="E265" s="352"/>
      <c r="H265" s="402"/>
      <c r="I265" s="402"/>
      <c r="J265" s="402"/>
      <c r="K265" s="402"/>
      <c r="L265" s="402"/>
      <c r="M265" s="402"/>
      <c r="N265" s="402"/>
      <c r="O265" s="357"/>
      <c r="T265" s="435"/>
    </row>
    <row r="266" spans="1:20">
      <c r="A266" s="437">
        <v>26</v>
      </c>
      <c r="B266" s="356"/>
      <c r="C266" s="353" t="s">
        <v>64</v>
      </c>
      <c r="D266" s="48" t="s">
        <v>478</v>
      </c>
      <c r="E266" s="352"/>
      <c r="H266" s="402"/>
      <c r="I266" s="402"/>
      <c r="J266" s="402"/>
      <c r="K266" s="402"/>
      <c r="L266" s="402"/>
      <c r="M266" s="402"/>
      <c r="N266" s="402"/>
      <c r="T266" s="435"/>
    </row>
    <row r="267" spans="1:20">
      <c r="A267" s="437">
        <v>27</v>
      </c>
      <c r="B267" s="356"/>
      <c r="D267" s="236"/>
      <c r="E267" s="236" t="s">
        <v>479</v>
      </c>
      <c r="F267" s="236"/>
      <c r="H267" s="402">
        <v>232396.62999999989</v>
      </c>
      <c r="I267" s="402">
        <v>-90552.800955178449</v>
      </c>
      <c r="J267" s="402"/>
      <c r="K267" s="402"/>
      <c r="L267" s="402"/>
      <c r="M267" s="402"/>
      <c r="N267" s="402"/>
      <c r="O267" s="357"/>
      <c r="T267" s="435"/>
    </row>
    <row r="268" spans="1:20">
      <c r="A268" s="437">
        <v>28</v>
      </c>
      <c r="B268" s="356"/>
      <c r="E268" s="186" t="s">
        <v>473</v>
      </c>
      <c r="H268" s="428">
        <v>4.4999999999999998E-2</v>
      </c>
      <c r="I268" s="428">
        <v>4.4999999999999998E-2</v>
      </c>
      <c r="J268" s="521"/>
      <c r="K268" s="521"/>
      <c r="L268" s="521"/>
      <c r="M268" s="521"/>
      <c r="N268" s="521"/>
      <c r="O268" s="357"/>
      <c r="T268" s="435"/>
    </row>
    <row r="269" spans="1:20">
      <c r="A269" s="437">
        <v>29</v>
      </c>
      <c r="B269" s="356"/>
      <c r="F269" s="186" t="s">
        <v>505</v>
      </c>
      <c r="H269" s="400">
        <v>10458</v>
      </c>
      <c r="I269" s="400">
        <v>-4075</v>
      </c>
      <c r="J269" s="398"/>
      <c r="K269" s="398"/>
      <c r="L269" s="398"/>
      <c r="M269" s="398"/>
      <c r="N269" s="398"/>
      <c r="O269" s="357"/>
      <c r="T269" s="435"/>
    </row>
    <row r="270" spans="1:20">
      <c r="A270" s="437">
        <v>30</v>
      </c>
      <c r="B270" s="356"/>
      <c r="H270" s="465"/>
      <c r="I270" s="465"/>
      <c r="J270" s="398"/>
      <c r="K270" s="398"/>
      <c r="L270" s="398"/>
      <c r="M270" s="398"/>
      <c r="N270" s="398"/>
      <c r="O270" s="357"/>
      <c r="T270" s="435"/>
    </row>
    <row r="271" spans="1:20" ht="12.75" thickBot="1">
      <c r="A271" s="437">
        <v>31</v>
      </c>
      <c r="B271" s="332"/>
      <c r="C271" s="321"/>
      <c r="D271" s="322"/>
      <c r="E271" s="322"/>
      <c r="F271" s="322" t="s">
        <v>486</v>
      </c>
      <c r="G271" s="321"/>
      <c r="H271" s="433">
        <v>-59797.550000000017</v>
      </c>
      <c r="I271" s="433">
        <v>68363</v>
      </c>
      <c r="J271" s="499"/>
      <c r="K271" s="499"/>
      <c r="L271" s="499"/>
      <c r="M271" s="499"/>
      <c r="N271" s="499"/>
      <c r="T271" s="435"/>
    </row>
    <row r="272" spans="1:20" ht="12.75" thickTop="1">
      <c r="A272" s="437">
        <v>32</v>
      </c>
      <c r="B272" s="356"/>
      <c r="H272" s="402"/>
      <c r="I272" s="402"/>
      <c r="J272" s="402"/>
      <c r="K272" s="402"/>
      <c r="L272" s="402"/>
      <c r="M272" s="402"/>
      <c r="N272" s="402"/>
      <c r="T272" s="435"/>
    </row>
    <row r="273" spans="1:20">
      <c r="A273" s="437">
        <v>33</v>
      </c>
      <c r="B273" s="356" t="s">
        <v>61</v>
      </c>
      <c r="C273" s="352" t="s">
        <v>81</v>
      </c>
      <c r="D273" s="352"/>
      <c r="E273" s="352"/>
      <c r="H273" s="357"/>
      <c r="I273" s="357"/>
      <c r="J273" s="357"/>
      <c r="K273" s="357"/>
      <c r="L273" s="357"/>
      <c r="M273" s="357"/>
      <c r="N273" s="357"/>
      <c r="T273" s="435"/>
    </row>
    <row r="274" spans="1:20">
      <c r="A274" s="437">
        <v>34</v>
      </c>
      <c r="B274" s="353" t="s">
        <v>487</v>
      </c>
      <c r="C274" s="186" t="s">
        <v>506</v>
      </c>
      <c r="D274" s="236"/>
      <c r="E274" s="353"/>
      <c r="F274" s="236"/>
      <c r="H274" s="357">
        <v>-91067</v>
      </c>
      <c r="I274" s="357">
        <v>-49522</v>
      </c>
      <c r="J274" s="357"/>
      <c r="K274" s="357"/>
      <c r="L274" s="357"/>
      <c r="M274" s="357"/>
      <c r="N274" s="357"/>
      <c r="T274" s="435"/>
    </row>
    <row r="275" spans="1:20">
      <c r="A275" s="437">
        <v>35</v>
      </c>
      <c r="B275" s="466"/>
      <c r="D275" s="236"/>
      <c r="E275" s="352"/>
      <c r="F275" s="236"/>
      <c r="H275" s="357"/>
      <c r="I275" s="357"/>
      <c r="J275" s="357"/>
      <c r="K275" s="357"/>
      <c r="L275" s="357"/>
      <c r="M275" s="357"/>
      <c r="N275" s="357"/>
      <c r="T275" s="435"/>
    </row>
    <row r="276" spans="1:20">
      <c r="A276" s="437">
        <v>36</v>
      </c>
      <c r="B276" s="353" t="s">
        <v>383</v>
      </c>
      <c r="C276" s="186" t="s">
        <v>489</v>
      </c>
      <c r="D276" s="236"/>
      <c r="E276" s="352"/>
      <c r="F276" s="236"/>
      <c r="H276" s="376">
        <v>103288.37589230369</v>
      </c>
      <c r="I276" s="376">
        <v>39102</v>
      </c>
      <c r="J276" s="376"/>
      <c r="K276" s="376"/>
      <c r="L276" s="376"/>
      <c r="M276" s="376"/>
      <c r="N276" s="376"/>
      <c r="T276" s="435"/>
    </row>
    <row r="277" spans="1:20">
      <c r="A277" s="437">
        <v>37</v>
      </c>
      <c r="B277" s="388"/>
      <c r="C277" s="352"/>
      <c r="D277" s="352"/>
      <c r="E277" s="352"/>
      <c r="F277" s="358"/>
      <c r="H277" s="376"/>
      <c r="I277" s="376"/>
      <c r="J277" s="376"/>
      <c r="K277" s="376"/>
      <c r="L277" s="376"/>
      <c r="M277" s="376"/>
      <c r="N277" s="376"/>
      <c r="T277" s="435"/>
    </row>
    <row r="278" spans="1:20" ht="12.75" thickBot="1">
      <c r="A278" s="437">
        <v>38</v>
      </c>
      <c r="B278" s="388"/>
      <c r="C278" s="352"/>
      <c r="D278" s="352"/>
      <c r="E278" s="352"/>
      <c r="F278" s="322" t="s">
        <v>490</v>
      </c>
      <c r="H278" s="467">
        <v>12221.375892303695</v>
      </c>
      <c r="I278" s="467">
        <v>-10420</v>
      </c>
      <c r="J278" s="391"/>
      <c r="K278" s="391"/>
      <c r="L278" s="391"/>
      <c r="M278" s="391"/>
      <c r="N278" s="391"/>
      <c r="T278" s="435"/>
    </row>
    <row r="279" spans="1:20" ht="12.75" thickTop="1">
      <c r="A279" s="468"/>
      <c r="B279" s="236"/>
      <c r="C279" s="236"/>
      <c r="D279" s="236"/>
      <c r="E279" s="236"/>
      <c r="F279" s="236"/>
      <c r="T279" s="435"/>
    </row>
    <row r="280" spans="1:20">
      <c r="A280" s="468"/>
      <c r="B280" s="236"/>
      <c r="C280" s="236"/>
      <c r="D280" s="236"/>
      <c r="E280" s="236"/>
      <c r="F280" s="236"/>
      <c r="T280" s="435"/>
    </row>
    <row r="281" spans="1:20">
      <c r="A281" s="468"/>
      <c r="B281" s="236"/>
      <c r="C281" s="236"/>
      <c r="D281" s="236"/>
      <c r="E281" s="236"/>
      <c r="F281" s="236"/>
      <c r="T281" s="435"/>
    </row>
    <row r="282" spans="1:20">
      <c r="A282" s="468"/>
      <c r="B282" s="236"/>
      <c r="C282" s="236"/>
      <c r="D282" s="236"/>
      <c r="E282" s="236"/>
      <c r="F282" s="236"/>
      <c r="T282" s="435"/>
    </row>
    <row r="283" spans="1:20">
      <c r="A283" s="468"/>
      <c r="B283" s="236"/>
      <c r="C283" s="236"/>
      <c r="D283" s="236"/>
      <c r="E283" s="236"/>
      <c r="F283" s="236"/>
      <c r="T283" s="435"/>
    </row>
    <row r="284" spans="1:20">
      <c r="A284" s="468"/>
      <c r="B284" s="236"/>
      <c r="C284" s="236"/>
      <c r="D284" s="236"/>
      <c r="E284" s="236"/>
      <c r="F284" s="236"/>
      <c r="T284" s="435"/>
    </row>
    <row r="285" spans="1:20">
      <c r="A285" s="437"/>
      <c r="B285" s="356"/>
      <c r="F285" s="449"/>
      <c r="H285" s="402"/>
      <c r="I285" s="402"/>
      <c r="J285" s="402"/>
      <c r="K285" s="402"/>
      <c r="L285" s="402"/>
      <c r="M285" s="402"/>
      <c r="N285" s="402"/>
      <c r="T285" s="435"/>
    </row>
    <row r="286" spans="1:20">
      <c r="T286" s="435"/>
    </row>
    <row r="287" spans="1:20">
      <c r="T287" s="435"/>
    </row>
  </sheetData>
  <mergeCells count="12">
    <mergeCell ref="P114:R114"/>
    <mergeCell ref="A141:I142"/>
    <mergeCell ref="D251:F251"/>
    <mergeCell ref="A6:I7"/>
    <mergeCell ref="C35:F36"/>
    <mergeCell ref="A69:I70"/>
    <mergeCell ref="C108:G109"/>
    <mergeCell ref="A180:I181"/>
    <mergeCell ref="O198:T199"/>
    <mergeCell ref="C209:F210"/>
    <mergeCell ref="C223:F224"/>
    <mergeCell ref="A236:I2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topLeftCell="A150" workbookViewId="0">
      <selection activeCell="F75" sqref="F75"/>
    </sheetView>
  </sheetViews>
  <sheetFormatPr defaultColWidth="10.85546875" defaultRowHeight="12"/>
  <cols>
    <col min="1" max="1" width="5.85546875" style="3" customWidth="1"/>
    <col min="2" max="2" width="3" style="16" customWidth="1"/>
    <col min="3" max="3" width="5.140625" style="94" customWidth="1"/>
    <col min="4" max="4" width="55.7109375" style="16" customWidth="1"/>
    <col min="5" max="11" width="15.7109375" style="3" customWidth="1"/>
    <col min="12" max="16384" width="10.85546875" style="3"/>
  </cols>
  <sheetData>
    <row r="1" spans="1:14">
      <c r="A1" s="1" t="s">
        <v>0</v>
      </c>
      <c r="B1" s="99"/>
      <c r="C1" s="76"/>
      <c r="D1" s="3"/>
      <c r="E1" s="111" t="s">
        <v>1</v>
      </c>
      <c r="G1" s="173" t="s">
        <v>828</v>
      </c>
      <c r="H1" s="3" t="s">
        <v>826</v>
      </c>
      <c r="I1" s="3" t="s">
        <v>827</v>
      </c>
      <c r="J1" s="3" t="s">
        <v>829</v>
      </c>
      <c r="K1" s="3" t="s">
        <v>827</v>
      </c>
    </row>
    <row r="2" spans="1:14">
      <c r="A2" s="1" t="s">
        <v>643</v>
      </c>
      <c r="B2" s="99"/>
      <c r="C2" s="76"/>
      <c r="D2" s="3"/>
      <c r="E2" s="111" t="s">
        <v>86</v>
      </c>
      <c r="G2" s="635">
        <f>SUM(G3:G200)</f>
        <v>-9128</v>
      </c>
      <c r="H2" s="635">
        <f t="shared" ref="H2:K2" si="0">SUM(H3:H200)</f>
        <v>119320</v>
      </c>
      <c r="I2" s="635">
        <f t="shared" si="0"/>
        <v>42635</v>
      </c>
      <c r="J2" s="635">
        <f t="shared" si="0"/>
        <v>0</v>
      </c>
      <c r="K2" s="635">
        <f t="shared" si="0"/>
        <v>0</v>
      </c>
    </row>
    <row r="3" spans="1:14">
      <c r="A3" s="1" t="s">
        <v>87</v>
      </c>
      <c r="B3" s="112"/>
      <c r="C3" s="113"/>
      <c r="D3" s="3"/>
      <c r="E3" s="6" t="s">
        <v>287</v>
      </c>
    </row>
    <row r="4" spans="1:14">
      <c r="A4" s="1" t="s">
        <v>7</v>
      </c>
      <c r="B4" s="99"/>
      <c r="C4" s="76"/>
      <c r="D4" s="3"/>
      <c r="E4" s="114" t="s">
        <v>6</v>
      </c>
    </row>
    <row r="5" spans="1:14">
      <c r="A5" s="6" t="s">
        <v>89</v>
      </c>
      <c r="B5" s="112"/>
      <c r="C5" s="76"/>
      <c r="D5" s="3"/>
      <c r="E5" s="114" t="s">
        <v>288</v>
      </c>
    </row>
    <row r="6" spans="1:14" ht="12.75" customHeight="1">
      <c r="A6" s="613" t="s">
        <v>10</v>
      </c>
      <c r="B6" s="613"/>
      <c r="C6" s="613"/>
      <c r="D6" s="613"/>
      <c r="E6" s="613"/>
      <c r="F6" s="613"/>
      <c r="G6" s="7"/>
      <c r="H6" s="7"/>
      <c r="I6" s="7"/>
      <c r="J6" s="7"/>
      <c r="K6" s="7"/>
    </row>
    <row r="7" spans="1:14" ht="12.75" thickBot="1">
      <c r="A7" s="613"/>
      <c r="B7" s="613"/>
      <c r="C7" s="613"/>
      <c r="D7" s="613"/>
      <c r="E7" s="613"/>
      <c r="F7" s="613"/>
      <c r="G7" s="7"/>
      <c r="H7" s="7"/>
      <c r="I7" s="7"/>
      <c r="J7" s="7"/>
      <c r="K7" s="7"/>
    </row>
    <row r="8" spans="1:14">
      <c r="A8" s="115" t="s">
        <v>11</v>
      </c>
      <c r="B8" s="116"/>
      <c r="C8" s="117"/>
      <c r="D8" s="118"/>
      <c r="E8" s="119"/>
      <c r="F8" s="120"/>
      <c r="G8" s="650"/>
      <c r="H8" s="650"/>
      <c r="I8" s="650"/>
      <c r="J8" s="650"/>
      <c r="K8" s="650"/>
    </row>
    <row r="9" spans="1:14">
      <c r="A9" s="10" t="s">
        <v>12</v>
      </c>
      <c r="B9" s="121" t="s">
        <v>13</v>
      </c>
      <c r="C9" s="122"/>
      <c r="D9" s="121"/>
      <c r="E9" s="10" t="s">
        <v>14</v>
      </c>
      <c r="F9" s="10" t="s">
        <v>15</v>
      </c>
      <c r="G9" s="77"/>
      <c r="H9" s="77"/>
      <c r="I9" s="77"/>
      <c r="J9" s="77"/>
      <c r="K9" s="77"/>
    </row>
    <row r="10" spans="1:14">
      <c r="A10" s="14">
        <v>1</v>
      </c>
      <c r="B10" s="136" t="s">
        <v>16</v>
      </c>
      <c r="C10" s="137" t="s">
        <v>289</v>
      </c>
      <c r="D10" s="99"/>
      <c r="E10" s="63"/>
      <c r="F10" s="63"/>
      <c r="G10" s="63"/>
      <c r="H10" s="63"/>
      <c r="I10" s="63"/>
      <c r="J10" s="63"/>
      <c r="K10" s="63"/>
    </row>
    <row r="11" spans="1:14">
      <c r="A11" s="123">
        <v>2</v>
      </c>
      <c r="C11" s="13" t="s">
        <v>644</v>
      </c>
      <c r="E11" s="25"/>
      <c r="F11" s="25"/>
      <c r="G11" s="25"/>
      <c r="H11" s="25"/>
      <c r="I11" s="25"/>
      <c r="J11" s="25"/>
      <c r="K11" s="25"/>
      <c r="N11" s="26"/>
    </row>
    <row r="12" spans="1:14">
      <c r="A12" s="123">
        <v>3</v>
      </c>
      <c r="C12" s="128" t="s">
        <v>94</v>
      </c>
      <c r="D12" s="128"/>
      <c r="E12" s="130">
        <v>4408573.62</v>
      </c>
      <c r="F12" s="130">
        <v>3964155.0900000003</v>
      </c>
      <c r="G12" s="130"/>
      <c r="H12" s="130"/>
      <c r="I12" s="130"/>
      <c r="J12" s="130"/>
      <c r="K12" s="130"/>
      <c r="N12" s="26"/>
    </row>
    <row r="13" spans="1:14">
      <c r="A13" s="123">
        <v>4</v>
      </c>
      <c r="C13" s="150" t="s">
        <v>645</v>
      </c>
      <c r="D13" s="283"/>
      <c r="E13" s="130">
        <v>-7481</v>
      </c>
      <c r="F13" s="130">
        <v>7481</v>
      </c>
      <c r="G13" s="130"/>
      <c r="H13" s="130"/>
      <c r="I13" s="130"/>
      <c r="J13" s="130"/>
      <c r="K13" s="130"/>
      <c r="N13" s="26"/>
    </row>
    <row r="14" spans="1:14">
      <c r="A14" s="123">
        <v>5</v>
      </c>
      <c r="C14" s="378" t="s">
        <v>646</v>
      </c>
      <c r="D14" s="3"/>
      <c r="E14" s="235">
        <v>-31737.240000000005</v>
      </c>
      <c r="F14" s="235">
        <v>-32071</v>
      </c>
      <c r="G14" s="351"/>
      <c r="H14" s="351"/>
      <c r="I14" s="351"/>
      <c r="J14" s="351"/>
      <c r="K14" s="351"/>
      <c r="L14" s="236"/>
      <c r="M14" s="236"/>
    </row>
    <row r="15" spans="1:14">
      <c r="A15" s="123">
        <v>6</v>
      </c>
      <c r="C15" s="150"/>
      <c r="D15" s="236" t="s">
        <v>205</v>
      </c>
      <c r="E15" s="130">
        <v>-39218.240000000005</v>
      </c>
      <c r="F15" s="130">
        <v>-24590</v>
      </c>
      <c r="G15" s="130"/>
      <c r="H15" s="130"/>
      <c r="I15" s="130"/>
      <c r="J15" s="130"/>
      <c r="K15" s="130"/>
      <c r="N15" s="26"/>
    </row>
    <row r="16" spans="1:14">
      <c r="A16" s="123">
        <v>7</v>
      </c>
      <c r="C16" s="150"/>
      <c r="D16" s="283"/>
      <c r="E16" s="49"/>
      <c r="F16" s="49"/>
      <c r="G16" s="49"/>
      <c r="H16" s="49"/>
      <c r="I16" s="49"/>
      <c r="J16" s="49"/>
      <c r="K16" s="49"/>
      <c r="N16" s="26"/>
    </row>
    <row r="17" spans="1:20">
      <c r="A17" s="123">
        <v>8</v>
      </c>
      <c r="C17" s="13" t="s">
        <v>647</v>
      </c>
      <c r="D17" s="283"/>
      <c r="E17" s="49"/>
      <c r="F17" s="49"/>
      <c r="G17" s="49"/>
      <c r="H17" s="49"/>
      <c r="I17" s="49"/>
      <c r="J17" s="49"/>
      <c r="K17" s="49"/>
      <c r="N17" s="26"/>
    </row>
    <row r="18" spans="1:20">
      <c r="A18" s="123">
        <v>9</v>
      </c>
      <c r="C18" s="150" t="s">
        <v>648</v>
      </c>
      <c r="E18" s="49">
        <v>-555</v>
      </c>
      <c r="F18" s="49">
        <v>-446</v>
      </c>
      <c r="G18" s="49"/>
      <c r="H18" s="49"/>
      <c r="I18" s="49"/>
      <c r="J18" s="49"/>
      <c r="K18" s="49"/>
      <c r="N18" s="26"/>
    </row>
    <row r="19" spans="1:20">
      <c r="A19" s="123">
        <v>10</v>
      </c>
      <c r="C19" s="150" t="s">
        <v>649</v>
      </c>
      <c r="D19" s="283"/>
      <c r="E19" s="49">
        <v>-11</v>
      </c>
      <c r="F19" s="25"/>
      <c r="G19" s="25"/>
      <c r="H19" s="25"/>
      <c r="I19" s="25"/>
      <c r="J19" s="25"/>
      <c r="K19" s="25"/>
      <c r="N19" s="26"/>
    </row>
    <row r="20" spans="1:20">
      <c r="A20" s="123">
        <v>11</v>
      </c>
      <c r="C20" s="150" t="s">
        <v>640</v>
      </c>
      <c r="D20" s="283"/>
      <c r="E20" s="129">
        <v>-143</v>
      </c>
      <c r="F20" s="534"/>
      <c r="G20" s="25"/>
      <c r="H20" s="25"/>
      <c r="I20" s="25"/>
      <c r="J20" s="25"/>
      <c r="K20" s="25"/>
      <c r="N20" s="26"/>
    </row>
    <row r="21" spans="1:20">
      <c r="A21" s="123">
        <v>12</v>
      </c>
      <c r="C21" s="150"/>
      <c r="D21" s="283"/>
      <c r="E21" s="49">
        <v>-709</v>
      </c>
      <c r="F21" s="49">
        <v>-446</v>
      </c>
      <c r="G21" s="49"/>
      <c r="H21" s="49"/>
      <c r="I21" s="49"/>
      <c r="J21" s="49"/>
      <c r="K21" s="49"/>
      <c r="N21" s="26"/>
    </row>
    <row r="22" spans="1:20">
      <c r="A22" s="14">
        <v>13</v>
      </c>
      <c r="C22" s="150"/>
      <c r="D22" s="283"/>
      <c r="E22" s="49"/>
      <c r="F22" s="49"/>
      <c r="G22" s="49"/>
      <c r="H22" s="49"/>
      <c r="I22" s="49"/>
      <c r="J22" s="49"/>
      <c r="K22" s="49"/>
      <c r="N22" s="26"/>
    </row>
    <row r="23" spans="1:20">
      <c r="A23" s="14">
        <v>14</v>
      </c>
      <c r="C23" s="150"/>
      <c r="D23" s="186" t="s">
        <v>96</v>
      </c>
      <c r="E23" s="269">
        <v>4368646.38</v>
      </c>
      <c r="F23" s="269">
        <v>3939119.0900000003</v>
      </c>
      <c r="G23" s="238"/>
      <c r="H23" s="238"/>
      <c r="I23" s="238"/>
      <c r="J23" s="238"/>
      <c r="K23" s="238"/>
      <c r="N23" s="26"/>
    </row>
    <row r="24" spans="1:20">
      <c r="A24" s="14">
        <v>15</v>
      </c>
      <c r="C24" s="150"/>
      <c r="D24" s="186"/>
      <c r="E24" s="238"/>
      <c r="F24" s="238"/>
      <c r="G24" s="238"/>
      <c r="H24" s="238"/>
      <c r="I24" s="238"/>
      <c r="J24" s="238"/>
      <c r="K24" s="238"/>
      <c r="N24" s="26"/>
    </row>
    <row r="25" spans="1:20">
      <c r="A25" s="14">
        <v>16</v>
      </c>
      <c r="C25" s="13" t="s">
        <v>650</v>
      </c>
      <c r="D25" s="127"/>
      <c r="L25" s="45" t="s">
        <v>651</v>
      </c>
      <c r="M25" s="45" t="s">
        <v>652</v>
      </c>
      <c r="N25" s="45" t="s">
        <v>653</v>
      </c>
    </row>
    <row r="26" spans="1:20">
      <c r="A26" s="14">
        <v>17</v>
      </c>
      <c r="C26" s="19" t="s">
        <v>206</v>
      </c>
      <c r="E26" s="264">
        <v>4632113.8699999992</v>
      </c>
      <c r="F26" s="264">
        <v>4075540.91</v>
      </c>
      <c r="G26" s="264"/>
      <c r="H26" s="264"/>
      <c r="I26" s="264"/>
      <c r="J26" s="264"/>
      <c r="K26" s="264"/>
    </row>
    <row r="27" spans="1:20">
      <c r="A27" s="14">
        <v>18</v>
      </c>
      <c r="C27" s="19" t="s">
        <v>98</v>
      </c>
      <c r="E27" s="535">
        <v>4368646.38</v>
      </c>
      <c r="F27" s="535">
        <v>3939119.0900000003</v>
      </c>
      <c r="G27" s="535"/>
      <c r="H27" s="535"/>
      <c r="I27" s="535"/>
      <c r="J27" s="535"/>
      <c r="K27" s="535"/>
      <c r="N27" s="26"/>
      <c r="O27" s="53"/>
    </row>
    <row r="28" spans="1:20">
      <c r="A28" s="14">
        <v>19</v>
      </c>
      <c r="C28" s="24" t="s">
        <v>99</v>
      </c>
      <c r="D28" s="132"/>
      <c r="E28" s="536">
        <v>263467.48999999929</v>
      </c>
      <c r="F28" s="536">
        <v>136421.81999999983</v>
      </c>
      <c r="G28" s="238"/>
      <c r="H28" s="238"/>
      <c r="I28" s="238"/>
      <c r="J28" s="238"/>
      <c r="K28" s="238"/>
      <c r="N28" s="26"/>
      <c r="O28" s="53"/>
    </row>
    <row r="29" spans="1:20">
      <c r="A29" s="14">
        <v>20</v>
      </c>
      <c r="C29" s="24"/>
      <c r="D29" s="283"/>
      <c r="E29" s="25"/>
      <c r="F29" s="25"/>
      <c r="G29" s="25"/>
      <c r="H29" s="25"/>
      <c r="I29" s="25"/>
      <c r="J29" s="25"/>
      <c r="K29" s="25"/>
      <c r="N29" s="26"/>
    </row>
    <row r="30" spans="1:20" ht="12.75" thickBot="1">
      <c r="A30" s="14">
        <v>21</v>
      </c>
      <c r="C30" s="24"/>
      <c r="D30" s="163" t="s">
        <v>654</v>
      </c>
      <c r="E30" s="133">
        <v>223540.2499999993</v>
      </c>
      <c r="F30" s="133">
        <v>111385.81999999983</v>
      </c>
      <c r="G30" s="69"/>
      <c r="H30" s="69"/>
      <c r="I30" s="69"/>
      <c r="J30" s="69"/>
      <c r="K30" s="69"/>
      <c r="N30" s="26"/>
    </row>
    <row r="31" spans="1:20" ht="12.75" thickTop="1">
      <c r="A31" s="14">
        <v>22</v>
      </c>
      <c r="C31" s="13" t="s">
        <v>655</v>
      </c>
      <c r="D31" s="127"/>
      <c r="E31" s="18"/>
      <c r="F31" s="18"/>
      <c r="G31" s="18"/>
      <c r="H31" s="18"/>
      <c r="I31" s="18"/>
      <c r="J31" s="18"/>
      <c r="K31" s="18"/>
    </row>
    <row r="32" spans="1:20">
      <c r="A32" s="14">
        <v>23</v>
      </c>
      <c r="C32" s="15" t="s">
        <v>23</v>
      </c>
      <c r="E32" s="27">
        <v>-18461.783606904224</v>
      </c>
      <c r="F32" s="27">
        <v>2391090.8260420756</v>
      </c>
      <c r="G32" s="27"/>
      <c r="H32" s="27"/>
      <c r="I32" s="27"/>
      <c r="J32" s="27"/>
      <c r="K32" s="27"/>
      <c r="L32" s="614"/>
      <c r="M32" s="614"/>
      <c r="N32" s="614"/>
      <c r="O32" s="614"/>
      <c r="P32" s="614"/>
      <c r="Q32" s="614"/>
      <c r="R32" s="614"/>
      <c r="S32" s="614"/>
      <c r="T32" s="614"/>
    </row>
    <row r="33" spans="1:20">
      <c r="A33" s="14">
        <v>24</v>
      </c>
      <c r="C33" s="28">
        <v>7.8299999999999995E-2</v>
      </c>
      <c r="D33" s="16" t="s">
        <v>24</v>
      </c>
      <c r="E33" s="29">
        <v>-18461.783606904224</v>
      </c>
      <c r="F33" s="29">
        <v>2391090.8260420756</v>
      </c>
      <c r="G33" s="25"/>
      <c r="H33" s="25"/>
      <c r="I33" s="25"/>
      <c r="J33" s="25"/>
      <c r="K33" s="25"/>
      <c r="L33" s="614"/>
      <c r="M33" s="614"/>
      <c r="N33" s="614"/>
      <c r="O33" s="614"/>
      <c r="P33" s="614"/>
      <c r="Q33" s="614"/>
      <c r="R33" s="614"/>
      <c r="S33" s="614"/>
      <c r="T33" s="614"/>
    </row>
    <row r="34" spans="1:20">
      <c r="A34" s="14">
        <v>25</v>
      </c>
      <c r="C34" s="28"/>
      <c r="E34" s="25"/>
      <c r="F34" s="25"/>
      <c r="G34" s="25"/>
      <c r="H34" s="25"/>
      <c r="I34" s="25"/>
      <c r="J34" s="25"/>
      <c r="K34" s="25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2.75" thickBot="1">
      <c r="A35" s="14">
        <v>26</v>
      </c>
      <c r="B35" s="31"/>
      <c r="C35" s="3"/>
      <c r="D35" s="32" t="s">
        <v>25</v>
      </c>
      <c r="E35" s="33">
        <v>205078.46639309509</v>
      </c>
      <c r="F35" s="33">
        <v>2502476.6460420755</v>
      </c>
      <c r="G35" s="69"/>
      <c r="H35" s="69"/>
      <c r="I35" s="69"/>
      <c r="J35" s="69"/>
      <c r="K35" s="69"/>
    </row>
    <row r="36" spans="1:20" ht="12.75" thickTop="1">
      <c r="A36" s="14">
        <v>27</v>
      </c>
      <c r="B36" s="136" t="s">
        <v>26</v>
      </c>
      <c r="C36" s="137" t="s">
        <v>292</v>
      </c>
      <c r="D36" s="99"/>
      <c r="E36" s="63"/>
      <c r="F36" s="63"/>
      <c r="G36" s="63"/>
      <c r="H36" s="63"/>
      <c r="I36" s="63"/>
      <c r="J36" s="63"/>
      <c r="K36" s="63"/>
    </row>
    <row r="37" spans="1:20">
      <c r="A37" s="14">
        <v>28</v>
      </c>
      <c r="B37" s="31"/>
      <c r="C37" s="31" t="s">
        <v>656</v>
      </c>
      <c r="D37" s="127"/>
      <c r="E37" s="271"/>
      <c r="F37" s="271"/>
      <c r="G37" s="271"/>
      <c r="H37" s="271"/>
      <c r="I37" s="271"/>
      <c r="J37" s="271"/>
      <c r="K37" s="271"/>
    </row>
    <row r="38" spans="1:20">
      <c r="A38" s="14">
        <v>29</v>
      </c>
      <c r="B38" s="31"/>
      <c r="C38" s="67" t="s">
        <v>657</v>
      </c>
      <c r="D38" s="127"/>
      <c r="E38" s="271"/>
      <c r="F38" s="271"/>
      <c r="G38" s="271"/>
      <c r="H38" s="271"/>
      <c r="I38" s="271"/>
      <c r="J38" s="271"/>
      <c r="K38" s="271"/>
    </row>
    <row r="39" spans="1:20">
      <c r="A39" s="14">
        <v>30</v>
      </c>
      <c r="B39" s="31"/>
      <c r="C39" s="61"/>
      <c r="D39" s="16" t="s">
        <v>658</v>
      </c>
      <c r="E39" s="25"/>
      <c r="F39" s="25">
        <v>-2773</v>
      </c>
      <c r="G39" s="25"/>
      <c r="H39" s="25"/>
      <c r="I39" s="25"/>
      <c r="J39" s="25"/>
      <c r="K39" s="25"/>
    </row>
    <row r="40" spans="1:20">
      <c r="A40" s="14">
        <v>31</v>
      </c>
      <c r="E40" s="68"/>
      <c r="F40" s="68"/>
      <c r="G40" s="68"/>
      <c r="H40" s="68"/>
      <c r="I40" s="68"/>
      <c r="J40" s="68"/>
      <c r="K40" s="68"/>
    </row>
    <row r="41" spans="1:20">
      <c r="A41" s="14">
        <v>32</v>
      </c>
      <c r="C41" s="162" t="s">
        <v>294</v>
      </c>
      <c r="E41" s="25"/>
      <c r="F41" s="25"/>
      <c r="G41" s="25"/>
      <c r="H41" s="25"/>
      <c r="I41" s="25"/>
      <c r="J41" s="25"/>
      <c r="K41" s="25"/>
    </row>
    <row r="42" spans="1:20">
      <c r="A42" s="14">
        <v>33</v>
      </c>
      <c r="D42" s="143" t="s">
        <v>659</v>
      </c>
      <c r="E42" s="25">
        <v>9521</v>
      </c>
      <c r="F42" s="25">
        <v>-89</v>
      </c>
      <c r="G42" s="25"/>
      <c r="H42" s="25"/>
      <c r="I42" s="25"/>
      <c r="J42" s="25"/>
      <c r="K42" s="25"/>
    </row>
    <row r="43" spans="1:20">
      <c r="A43" s="14">
        <v>34</v>
      </c>
      <c r="C43" s="138"/>
      <c r="E43" s="25"/>
      <c r="F43" s="25"/>
      <c r="G43" s="25"/>
      <c r="H43" s="25"/>
      <c r="I43" s="25"/>
      <c r="J43" s="25"/>
      <c r="K43" s="25"/>
    </row>
    <row r="44" spans="1:20">
      <c r="A44" s="14">
        <v>35</v>
      </c>
      <c r="C44" s="162" t="s">
        <v>660</v>
      </c>
      <c r="E44" s="25">
        <v>-7158.1857499999996</v>
      </c>
      <c r="F44" s="25">
        <v>7158.1857499999996</v>
      </c>
      <c r="G44" s="25"/>
      <c r="H44" s="25"/>
      <c r="I44" s="25"/>
      <c r="J44" s="25"/>
      <c r="K44" s="25"/>
    </row>
    <row r="45" spans="1:20">
      <c r="A45" s="14">
        <v>36</v>
      </c>
      <c r="C45" s="138"/>
      <c r="E45" s="25"/>
      <c r="F45" s="25"/>
      <c r="G45" s="25"/>
      <c r="H45" s="25"/>
      <c r="I45" s="25"/>
      <c r="J45" s="25"/>
      <c r="K45" s="25"/>
    </row>
    <row r="46" spans="1:20">
      <c r="A46" s="14">
        <v>37</v>
      </c>
      <c r="C46" s="61" t="s">
        <v>661</v>
      </c>
      <c r="E46" s="41"/>
      <c r="F46" s="41"/>
      <c r="G46" s="41"/>
      <c r="H46" s="41"/>
      <c r="I46" s="41"/>
      <c r="J46" s="41"/>
      <c r="K46" s="41"/>
      <c r="L46" s="537">
        <v>3.7499999999999999E-2</v>
      </c>
      <c r="M46" s="538" t="s">
        <v>662</v>
      </c>
      <c r="N46" s="538" t="s">
        <v>653</v>
      </c>
      <c r="O46" s="537">
        <v>3.7499999999999999E-2</v>
      </c>
      <c r="P46" s="538" t="s">
        <v>662</v>
      </c>
      <c r="Q46" s="538" t="s">
        <v>653</v>
      </c>
    </row>
    <row r="47" spans="1:20">
      <c r="A47" s="14">
        <v>38</v>
      </c>
      <c r="C47" s="3"/>
      <c r="D47" s="599" t="s">
        <v>663</v>
      </c>
      <c r="E47" s="41">
        <v>64724</v>
      </c>
      <c r="F47" s="41">
        <v>52068</v>
      </c>
      <c r="G47" s="41"/>
      <c r="H47" s="20">
        <f>E47+F47</f>
        <v>116792</v>
      </c>
      <c r="J47" s="41"/>
      <c r="K47" s="41"/>
      <c r="L47" s="130">
        <v>22567.451357474998</v>
      </c>
      <c r="M47" s="130">
        <v>42157</v>
      </c>
      <c r="N47" s="130">
        <v>64724.451357475002</v>
      </c>
      <c r="O47" s="130">
        <v>18153.319767524998</v>
      </c>
      <c r="P47" s="130">
        <v>33915</v>
      </c>
      <c r="Q47" s="130">
        <v>52068.319767524998</v>
      </c>
    </row>
    <row r="48" spans="1:20">
      <c r="A48" s="14">
        <v>39</v>
      </c>
      <c r="C48" s="3"/>
      <c r="D48" s="602" t="s">
        <v>664</v>
      </c>
      <c r="E48" s="130">
        <v>1401</v>
      </c>
      <c r="F48" s="130">
        <v>1127</v>
      </c>
      <c r="G48" s="130"/>
      <c r="H48" s="20">
        <f>E48+F48</f>
        <v>2528</v>
      </c>
      <c r="J48" s="130"/>
      <c r="K48" s="130"/>
      <c r="L48" s="130">
        <v>1401.204988875</v>
      </c>
      <c r="M48" s="130">
        <v>0</v>
      </c>
      <c r="N48" s="130">
        <v>1401.204988875</v>
      </c>
      <c r="O48" s="130">
        <v>1127.1331361249997</v>
      </c>
      <c r="P48" s="130">
        <v>0</v>
      </c>
      <c r="Q48" s="130">
        <v>1127.1331361249997</v>
      </c>
    </row>
    <row r="49" spans="1:17">
      <c r="A49" s="14">
        <v>39</v>
      </c>
      <c r="C49" s="539"/>
      <c r="D49" s="603" t="s">
        <v>409</v>
      </c>
      <c r="E49" s="130">
        <v>23628</v>
      </c>
      <c r="F49" s="130">
        <v>19007</v>
      </c>
      <c r="G49" s="130"/>
      <c r="I49" s="20">
        <f>E49+F49</f>
        <v>42635</v>
      </c>
      <c r="J49" s="130"/>
      <c r="K49" s="130"/>
      <c r="L49" s="130">
        <v>10036.014519675</v>
      </c>
      <c r="M49" s="130">
        <v>13592</v>
      </c>
      <c r="N49" s="130">
        <v>23628.014519675002</v>
      </c>
      <c r="O49" s="130">
        <v>8072.9976053249993</v>
      </c>
      <c r="P49" s="130">
        <v>10934</v>
      </c>
      <c r="Q49" s="130">
        <v>19006.997605324999</v>
      </c>
    </row>
    <row r="50" spans="1:17">
      <c r="A50" s="14">
        <v>40</v>
      </c>
      <c r="C50" s="539"/>
      <c r="D50" s="36" t="s">
        <v>665</v>
      </c>
      <c r="E50" s="130">
        <v>26653</v>
      </c>
      <c r="F50" s="130">
        <v>21440</v>
      </c>
      <c r="G50" s="130"/>
      <c r="H50" s="130"/>
      <c r="I50" s="130"/>
      <c r="J50" s="130"/>
      <c r="K50" s="130"/>
    </row>
    <row r="51" spans="1:17">
      <c r="A51" s="14">
        <v>41</v>
      </c>
      <c r="C51" s="539"/>
      <c r="D51" s="36" t="s">
        <v>666</v>
      </c>
      <c r="E51" s="130">
        <v>1527</v>
      </c>
      <c r="F51" s="130">
        <v>1228</v>
      </c>
      <c r="G51" s="130"/>
      <c r="H51" s="130"/>
      <c r="I51" s="130"/>
      <c r="J51" s="130"/>
      <c r="K51" s="130"/>
      <c r="N51" s="130">
        <v>5058.612710495775</v>
      </c>
      <c r="O51" s="130"/>
      <c r="P51" s="130"/>
      <c r="Q51" s="130">
        <v>4069.4521471292246</v>
      </c>
    </row>
    <row r="52" spans="1:17">
      <c r="A52" s="14">
        <v>42</v>
      </c>
      <c r="C52" s="61"/>
      <c r="E52" s="41"/>
      <c r="F52" s="41"/>
      <c r="G52" s="41"/>
      <c r="H52" s="41"/>
      <c r="I52" s="41"/>
      <c r="J52" s="41"/>
      <c r="K52" s="41"/>
    </row>
    <row r="53" spans="1:17">
      <c r="A53" s="14">
        <v>43</v>
      </c>
      <c r="C53" s="13" t="s">
        <v>113</v>
      </c>
      <c r="E53" s="91">
        <v>99129.654249999992</v>
      </c>
      <c r="F53" s="91">
        <v>79740.345750000008</v>
      </c>
      <c r="G53" s="91"/>
      <c r="H53" s="91"/>
      <c r="I53" s="91"/>
      <c r="J53" s="91"/>
      <c r="K53" s="91"/>
    </row>
    <row r="54" spans="1:17">
      <c r="A54" s="14">
        <v>44</v>
      </c>
      <c r="C54" s="61"/>
      <c r="E54" s="20"/>
      <c r="F54" s="20"/>
      <c r="G54" s="20"/>
      <c r="H54" s="20"/>
      <c r="I54" s="20"/>
      <c r="J54" s="20"/>
      <c r="K54" s="20"/>
    </row>
    <row r="55" spans="1:17" ht="12.75" thickBot="1">
      <c r="A55" s="14">
        <v>45</v>
      </c>
      <c r="B55" s="167"/>
      <c r="C55" s="13"/>
      <c r="D55" s="32" t="s">
        <v>667</v>
      </c>
      <c r="E55" s="33">
        <v>219425.46849999999</v>
      </c>
      <c r="F55" s="33">
        <v>178906.53150000001</v>
      </c>
      <c r="G55" s="69"/>
      <c r="H55" s="69"/>
      <c r="I55" s="69"/>
      <c r="J55" s="69"/>
      <c r="K55" s="69"/>
    </row>
    <row r="56" spans="1:17" ht="12.75" thickTop="1">
      <c r="A56" s="14"/>
      <c r="B56" s="167"/>
      <c r="C56" s="13"/>
      <c r="D56" s="99"/>
      <c r="E56" s="25"/>
      <c r="F56" s="25"/>
      <c r="G56" s="25"/>
      <c r="H56" s="25"/>
      <c r="I56" s="25"/>
      <c r="J56" s="25"/>
      <c r="K56" s="25"/>
    </row>
    <row r="57" spans="1:17">
      <c r="A57" s="1" t="s">
        <v>0</v>
      </c>
      <c r="B57" s="99"/>
      <c r="C57" s="76"/>
      <c r="D57" s="99"/>
      <c r="E57" s="4" t="s">
        <v>1</v>
      </c>
      <c r="F57" s="1"/>
      <c r="G57" s="1"/>
      <c r="H57" s="1"/>
      <c r="I57" s="1"/>
      <c r="J57" s="1"/>
      <c r="K57" s="1"/>
    </row>
    <row r="58" spans="1:17">
      <c r="A58" s="1" t="s">
        <v>643</v>
      </c>
      <c r="B58" s="99"/>
      <c r="C58" s="76"/>
      <c r="D58" s="99"/>
      <c r="E58" s="4" t="s">
        <v>86</v>
      </c>
      <c r="F58" s="1"/>
      <c r="G58" s="1"/>
      <c r="H58" s="1"/>
      <c r="I58" s="1"/>
      <c r="J58" s="1"/>
      <c r="K58" s="1"/>
    </row>
    <row r="59" spans="1:17">
      <c r="A59" s="1" t="s">
        <v>87</v>
      </c>
      <c r="B59" s="112"/>
      <c r="C59" s="113"/>
      <c r="D59" s="99"/>
      <c r="E59" s="6" t="s">
        <v>312</v>
      </c>
      <c r="F59" s="1"/>
      <c r="G59" s="1"/>
      <c r="H59" s="1"/>
      <c r="I59" s="1"/>
      <c r="J59" s="1"/>
      <c r="K59" s="1"/>
    </row>
    <row r="60" spans="1:17">
      <c r="A60" s="1" t="s">
        <v>7</v>
      </c>
      <c r="B60" s="99"/>
      <c r="C60" s="76"/>
      <c r="D60" s="99"/>
      <c r="E60" s="1" t="s">
        <v>6</v>
      </c>
      <c r="F60" s="1"/>
      <c r="G60" s="1"/>
      <c r="H60" s="1"/>
      <c r="I60" s="1"/>
      <c r="J60" s="1"/>
      <c r="K60" s="1"/>
    </row>
    <row r="61" spans="1:17">
      <c r="A61" s="6" t="s">
        <v>89</v>
      </c>
      <c r="B61" s="112"/>
      <c r="C61" s="76"/>
      <c r="D61" s="99"/>
      <c r="E61" s="1" t="s">
        <v>288</v>
      </c>
      <c r="F61" s="1"/>
      <c r="G61" s="1"/>
      <c r="H61" s="1"/>
      <c r="I61" s="1"/>
      <c r="J61" s="1"/>
      <c r="K61" s="1"/>
    </row>
    <row r="62" spans="1:17">
      <c r="A62" s="613" t="s">
        <v>10</v>
      </c>
      <c r="B62" s="613"/>
      <c r="C62" s="613"/>
      <c r="D62" s="613"/>
      <c r="E62" s="613"/>
      <c r="F62" s="613"/>
      <c r="G62" s="7"/>
      <c r="H62" s="7"/>
      <c r="I62" s="7"/>
      <c r="J62" s="7"/>
      <c r="K62" s="7"/>
    </row>
    <row r="63" spans="1:17">
      <c r="A63" s="613"/>
      <c r="B63" s="613"/>
      <c r="C63" s="613"/>
      <c r="D63" s="613"/>
      <c r="E63" s="613"/>
      <c r="F63" s="613"/>
      <c r="G63" s="7"/>
      <c r="H63" s="7"/>
      <c r="I63" s="7"/>
      <c r="J63" s="7"/>
      <c r="K63" s="7"/>
    </row>
    <row r="64" spans="1:17">
      <c r="A64" s="303" t="s">
        <v>11</v>
      </c>
      <c r="B64" s="304"/>
      <c r="C64" s="305"/>
      <c r="D64" s="306"/>
      <c r="E64" s="307"/>
      <c r="F64" s="308"/>
      <c r="G64" s="650"/>
      <c r="H64" s="650"/>
      <c r="I64" s="650"/>
      <c r="J64" s="650"/>
      <c r="K64" s="650"/>
    </row>
    <row r="65" spans="1:14">
      <c r="A65" s="10" t="s">
        <v>12</v>
      </c>
      <c r="B65" s="121" t="s">
        <v>13</v>
      </c>
      <c r="C65" s="122"/>
      <c r="D65" s="121"/>
      <c r="E65" s="10" t="s">
        <v>14</v>
      </c>
      <c r="F65" s="10" t="s">
        <v>15</v>
      </c>
      <c r="G65" s="77"/>
      <c r="H65" s="77"/>
      <c r="I65" s="77"/>
      <c r="J65" s="77"/>
      <c r="K65" s="77"/>
    </row>
    <row r="66" spans="1:14" ht="14.25">
      <c r="A66" s="164">
        <v>1</v>
      </c>
      <c r="B66" s="136" t="s">
        <v>44</v>
      </c>
      <c r="C66" s="76" t="s">
        <v>668</v>
      </c>
      <c r="D66" s="99"/>
      <c r="E66" s="302"/>
      <c r="F66" s="302"/>
      <c r="G66" s="144"/>
      <c r="H66" s="144"/>
      <c r="I66" s="144"/>
      <c r="J66" s="144"/>
      <c r="K66" s="144"/>
    </row>
    <row r="67" spans="1:14" ht="12" customHeight="1">
      <c r="A67" s="164">
        <v>2</v>
      </c>
      <c r="B67" s="3"/>
      <c r="C67" s="31" t="s">
        <v>669</v>
      </c>
      <c r="D67" s="127"/>
      <c r="E67" s="540"/>
      <c r="F67" s="541"/>
      <c r="G67" s="552"/>
      <c r="H67" s="552"/>
      <c r="I67" s="552"/>
      <c r="J67" s="552"/>
      <c r="K67" s="552"/>
    </row>
    <row r="68" spans="1:14" ht="12" customHeight="1">
      <c r="A68" s="164">
        <v>3</v>
      </c>
      <c r="B68" s="3"/>
      <c r="D68" s="43" t="s">
        <v>670</v>
      </c>
      <c r="E68" s="156">
        <v>-229483.85</v>
      </c>
      <c r="F68" s="156">
        <v>-112678</v>
      </c>
      <c r="G68" s="91"/>
      <c r="H68" s="91"/>
      <c r="I68" s="91"/>
      <c r="J68" s="91"/>
      <c r="K68" s="91"/>
    </row>
    <row r="69" spans="1:14" ht="12" customHeight="1">
      <c r="A69" s="164">
        <v>4</v>
      </c>
      <c r="B69" s="3"/>
      <c r="C69" s="3"/>
      <c r="D69" s="132"/>
    </row>
    <row r="70" spans="1:14">
      <c r="A70" s="164">
        <v>5</v>
      </c>
      <c r="B70" s="3"/>
      <c r="C70" s="13" t="s">
        <v>671</v>
      </c>
      <c r="D70" s="542"/>
      <c r="E70" s="543">
        <v>-24168.11</v>
      </c>
      <c r="F70" s="543">
        <v>-19440.89</v>
      </c>
      <c r="G70" s="62"/>
      <c r="H70" s="62"/>
      <c r="I70" s="62"/>
      <c r="J70" s="62"/>
      <c r="K70" s="62"/>
      <c r="L70" s="18">
        <v>-43609</v>
      </c>
      <c r="M70" s="544">
        <v>0.55420000000000003</v>
      </c>
      <c r="N70" s="544">
        <v>0.44579999999999997</v>
      </c>
    </row>
    <row r="71" spans="1:14">
      <c r="A71" s="164">
        <v>6</v>
      </c>
      <c r="B71" s="136"/>
      <c r="C71" s="63"/>
      <c r="D71" s="63"/>
    </row>
    <row r="72" spans="1:14" ht="12" customHeight="1">
      <c r="A72" s="164">
        <v>7</v>
      </c>
      <c r="C72" s="13" t="s">
        <v>313</v>
      </c>
      <c r="D72" s="132"/>
      <c r="E72" s="91"/>
      <c r="F72" s="91"/>
      <c r="G72" s="91"/>
      <c r="H72" s="91"/>
      <c r="I72" s="91"/>
      <c r="J72" s="91"/>
      <c r="K72" s="91"/>
    </row>
    <row r="73" spans="1:14" ht="12" customHeight="1">
      <c r="A73" s="164">
        <v>8</v>
      </c>
      <c r="D73" s="146" t="s">
        <v>672</v>
      </c>
      <c r="E73" s="68">
        <v>2375</v>
      </c>
      <c r="F73" s="20"/>
      <c r="G73" s="20"/>
      <c r="H73" s="20"/>
      <c r="I73" s="20"/>
      <c r="J73" s="20"/>
      <c r="K73" s="20"/>
    </row>
    <row r="74" spans="1:14" ht="12" customHeight="1">
      <c r="A74" s="164">
        <v>9</v>
      </c>
      <c r="D74" s="148" t="s">
        <v>673</v>
      </c>
      <c r="E74" s="68"/>
      <c r="F74" s="68">
        <v>12667</v>
      </c>
      <c r="G74" s="68"/>
      <c r="H74" s="68"/>
      <c r="I74" s="68"/>
      <c r="J74" s="68"/>
      <c r="K74" s="68"/>
    </row>
    <row r="75" spans="1:14" ht="12" customHeight="1">
      <c r="A75" s="164">
        <v>10</v>
      </c>
      <c r="D75" s="148" t="s">
        <v>674</v>
      </c>
      <c r="E75" s="68"/>
      <c r="F75" s="68">
        <v>70202</v>
      </c>
      <c r="G75" s="68"/>
      <c r="H75" s="68"/>
      <c r="I75" s="68"/>
      <c r="J75" s="68"/>
      <c r="K75" s="68"/>
    </row>
    <row r="76" spans="1:14" ht="12" customHeight="1">
      <c r="A76" s="164">
        <v>11</v>
      </c>
      <c r="B76" s="3"/>
      <c r="D76" s="132" t="s">
        <v>336</v>
      </c>
      <c r="E76" s="156">
        <v>2375</v>
      </c>
      <c r="F76" s="156">
        <v>82869</v>
      </c>
      <c r="G76" s="91"/>
      <c r="H76" s="91"/>
      <c r="I76" s="91"/>
      <c r="J76" s="91"/>
      <c r="K76" s="91"/>
    </row>
    <row r="77" spans="1:14" ht="12" customHeight="1">
      <c r="A77" s="164">
        <v>12</v>
      </c>
      <c r="B77" s="3"/>
      <c r="D77" s="132"/>
      <c r="E77" s="68"/>
      <c r="F77" s="68"/>
      <c r="G77" s="68"/>
      <c r="H77" s="68"/>
      <c r="I77" s="68"/>
      <c r="J77" s="68"/>
      <c r="K77" s="68"/>
      <c r="L77" s="45" t="s">
        <v>675</v>
      </c>
      <c r="M77" s="45" t="s">
        <v>216</v>
      </c>
      <c r="N77" s="45" t="s">
        <v>217</v>
      </c>
    </row>
    <row r="78" spans="1:14" ht="12" customHeight="1">
      <c r="A78" s="164">
        <v>13</v>
      </c>
      <c r="B78" s="3"/>
      <c r="C78" s="13" t="s">
        <v>676</v>
      </c>
      <c r="D78" s="127"/>
    </row>
    <row r="79" spans="1:14" ht="12" customHeight="1">
      <c r="A79" s="164">
        <v>14</v>
      </c>
      <c r="B79" s="3"/>
      <c r="C79" s="13"/>
      <c r="D79" s="545" t="s">
        <v>677</v>
      </c>
      <c r="E79" s="68">
        <v>8254</v>
      </c>
      <c r="F79" s="68"/>
      <c r="G79" s="68"/>
      <c r="H79" s="68"/>
      <c r="I79" s="68"/>
      <c r="J79" s="68"/>
      <c r="K79" s="68"/>
      <c r="L79" s="546"/>
    </row>
    <row r="80" spans="1:14" ht="12" customHeight="1">
      <c r="A80" s="164">
        <v>15</v>
      </c>
      <c r="B80" s="3"/>
      <c r="C80" s="13"/>
      <c r="D80" s="545" t="s">
        <v>678</v>
      </c>
      <c r="E80" s="546">
        <v>2264</v>
      </c>
      <c r="F80" s="68"/>
      <c r="G80" s="68"/>
      <c r="H80" s="68"/>
      <c r="I80" s="68"/>
      <c r="J80" s="68"/>
      <c r="K80" s="68"/>
    </row>
    <row r="81" spans="1:13" ht="12" customHeight="1">
      <c r="A81" s="164">
        <v>16</v>
      </c>
      <c r="B81" s="3"/>
      <c r="C81" s="13"/>
      <c r="D81" s="545" t="s">
        <v>679</v>
      </c>
      <c r="E81" s="68"/>
      <c r="F81" s="546">
        <v>4532</v>
      </c>
      <c r="G81" s="546"/>
      <c r="H81" s="546"/>
      <c r="I81" s="546"/>
      <c r="J81" s="546"/>
      <c r="K81" s="546"/>
      <c r="L81" s="546"/>
    </row>
    <row r="82" spans="1:13" ht="12" customHeight="1">
      <c r="A82" s="164">
        <v>17</v>
      </c>
      <c r="B82" s="3"/>
      <c r="C82" s="13"/>
      <c r="D82" s="545" t="s">
        <v>680</v>
      </c>
      <c r="E82" s="68">
        <v>2326</v>
      </c>
      <c r="F82" s="68"/>
      <c r="G82" s="68"/>
      <c r="H82" s="68"/>
      <c r="I82" s="68"/>
      <c r="J82" s="68"/>
      <c r="K82" s="68"/>
      <c r="L82" s="546"/>
      <c r="M82" s="546"/>
    </row>
    <row r="83" spans="1:13" ht="12" customHeight="1">
      <c r="A83" s="164">
        <v>18</v>
      </c>
      <c r="B83" s="3"/>
      <c r="C83" s="13"/>
      <c r="D83" s="545" t="s">
        <v>681</v>
      </c>
      <c r="E83" s="68">
        <v>1498</v>
      </c>
      <c r="F83" s="68"/>
      <c r="G83" s="68"/>
      <c r="H83" s="68"/>
      <c r="I83" s="68"/>
      <c r="J83" s="68"/>
      <c r="K83" s="68"/>
      <c r="L83" s="546"/>
      <c r="M83" s="546"/>
    </row>
    <row r="84" spans="1:13" ht="12" customHeight="1">
      <c r="A84" s="164">
        <v>19</v>
      </c>
      <c r="B84" s="3"/>
      <c r="C84" s="13"/>
      <c r="D84" s="545" t="s">
        <v>682</v>
      </c>
      <c r="E84" s="68">
        <v>15322</v>
      </c>
      <c r="F84" s="68"/>
      <c r="G84" s="68"/>
      <c r="H84" s="68"/>
      <c r="I84" s="68"/>
      <c r="J84" s="68"/>
      <c r="K84" s="68"/>
      <c r="L84" s="546"/>
      <c r="M84" s="546"/>
    </row>
    <row r="85" spans="1:13" ht="12" customHeight="1">
      <c r="A85" s="164">
        <v>20</v>
      </c>
      <c r="B85" s="3"/>
      <c r="C85" s="13"/>
      <c r="D85" s="545" t="s">
        <v>683</v>
      </c>
      <c r="E85" s="68"/>
      <c r="F85" s="68">
        <v>37892</v>
      </c>
      <c r="G85" s="68"/>
      <c r="H85" s="68"/>
      <c r="I85" s="68"/>
      <c r="J85" s="68"/>
      <c r="K85" s="68"/>
      <c r="L85" s="546"/>
      <c r="M85" s="546"/>
    </row>
    <row r="86" spans="1:13" ht="12" customHeight="1">
      <c r="A86" s="164">
        <v>21</v>
      </c>
      <c r="B86" s="3"/>
      <c r="C86" s="13"/>
      <c r="D86" s="545" t="s">
        <v>684</v>
      </c>
      <c r="E86" s="68"/>
      <c r="F86" s="68">
        <v>18166</v>
      </c>
      <c r="G86" s="68"/>
      <c r="H86" s="68"/>
      <c r="I86" s="68"/>
      <c r="J86" s="68"/>
      <c r="K86" s="68"/>
      <c r="L86" s="546"/>
      <c r="M86" s="546"/>
    </row>
    <row r="87" spans="1:13" ht="12" customHeight="1">
      <c r="A87" s="164">
        <v>22</v>
      </c>
      <c r="B87" s="3"/>
      <c r="C87" s="13"/>
      <c r="D87" s="545" t="s">
        <v>685</v>
      </c>
      <c r="E87" s="68"/>
      <c r="F87" s="68">
        <v>34722</v>
      </c>
      <c r="G87" s="68"/>
      <c r="H87" s="68"/>
      <c r="I87" s="68"/>
      <c r="J87" s="68"/>
      <c r="K87" s="68"/>
      <c r="L87" s="20"/>
      <c r="M87" s="20"/>
    </row>
    <row r="88" spans="1:13" ht="12" customHeight="1">
      <c r="A88" s="164">
        <v>23</v>
      </c>
      <c r="B88" s="3"/>
      <c r="C88" s="13"/>
      <c r="D88" s="545" t="s">
        <v>686</v>
      </c>
      <c r="E88" s="68"/>
      <c r="F88" s="68">
        <v>100400</v>
      </c>
      <c r="G88" s="68"/>
      <c r="H88" s="68"/>
      <c r="I88" s="68"/>
      <c r="J88" s="68"/>
      <c r="K88" s="68"/>
      <c r="L88" s="20"/>
      <c r="M88" s="20"/>
    </row>
    <row r="89" spans="1:13">
      <c r="A89" s="164">
        <v>24</v>
      </c>
      <c r="B89" s="3"/>
      <c r="C89" s="3"/>
      <c r="D89" s="545" t="s">
        <v>687</v>
      </c>
      <c r="F89" s="546">
        <v>64514</v>
      </c>
      <c r="G89" s="546"/>
      <c r="H89" s="546"/>
      <c r="I89" s="546"/>
      <c r="J89" s="546"/>
      <c r="K89" s="546"/>
      <c r="L89" s="546"/>
    </row>
    <row r="90" spans="1:13">
      <c r="A90" s="164">
        <v>25</v>
      </c>
      <c r="B90" s="3"/>
      <c r="C90" s="3"/>
      <c r="D90" s="545" t="s">
        <v>688</v>
      </c>
      <c r="F90" s="546">
        <v>8042</v>
      </c>
      <c r="G90" s="546"/>
      <c r="H90" s="546"/>
      <c r="I90" s="546"/>
      <c r="J90" s="546"/>
      <c r="K90" s="546"/>
      <c r="L90" s="546"/>
    </row>
    <row r="91" spans="1:13">
      <c r="A91" s="164">
        <v>26</v>
      </c>
      <c r="B91" s="3"/>
      <c r="C91" s="3"/>
      <c r="D91" s="545" t="s">
        <v>689</v>
      </c>
      <c r="F91" s="546">
        <v>53012</v>
      </c>
      <c r="G91" s="546"/>
      <c r="H91" s="546"/>
      <c r="I91" s="546"/>
      <c r="J91" s="546"/>
      <c r="K91" s="546"/>
      <c r="L91" s="546"/>
    </row>
    <row r="92" spans="1:13">
      <c r="A92" s="164">
        <v>27</v>
      </c>
      <c r="B92" s="3"/>
      <c r="C92" s="3"/>
      <c r="D92" s="545" t="s">
        <v>690</v>
      </c>
      <c r="F92" s="546">
        <v>18324</v>
      </c>
      <c r="G92" s="546"/>
      <c r="H92" s="546"/>
      <c r="I92" s="546"/>
      <c r="J92" s="546"/>
      <c r="K92" s="546"/>
      <c r="L92" s="546"/>
    </row>
    <row r="93" spans="1:13">
      <c r="A93" s="164">
        <v>28</v>
      </c>
      <c r="B93" s="3"/>
      <c r="C93" s="3"/>
      <c r="D93" s="545" t="s">
        <v>691</v>
      </c>
      <c r="F93" s="546">
        <v>5556</v>
      </c>
      <c r="G93" s="546"/>
      <c r="H93" s="546"/>
      <c r="I93" s="546"/>
      <c r="J93" s="546"/>
      <c r="K93" s="546"/>
      <c r="L93" s="546"/>
    </row>
    <row r="94" spans="1:13">
      <c r="A94" s="164">
        <v>29</v>
      </c>
      <c r="B94" s="3"/>
      <c r="C94" s="3"/>
      <c r="D94" s="545" t="s">
        <v>692</v>
      </c>
      <c r="F94" s="546">
        <v>4495</v>
      </c>
      <c r="G94" s="546"/>
      <c r="H94" s="546"/>
      <c r="I94" s="546"/>
      <c r="J94" s="546"/>
      <c r="K94" s="546"/>
      <c r="L94" s="546"/>
    </row>
    <row r="95" spans="1:13" ht="12" customHeight="1">
      <c r="A95" s="164">
        <v>29</v>
      </c>
      <c r="B95" s="3"/>
      <c r="C95" s="13"/>
      <c r="D95" s="545" t="s">
        <v>693</v>
      </c>
      <c r="E95" s="68">
        <v>9058</v>
      </c>
      <c r="F95" s="68">
        <v>7288</v>
      </c>
      <c r="G95" s="68"/>
      <c r="H95" s="68"/>
      <c r="I95" s="68"/>
      <c r="J95" s="68"/>
      <c r="K95" s="68"/>
      <c r="L95" s="546"/>
      <c r="M95" s="546"/>
    </row>
    <row r="96" spans="1:13" ht="12" customHeight="1">
      <c r="A96" s="164">
        <v>30</v>
      </c>
      <c r="B96" s="3"/>
      <c r="C96" s="13"/>
      <c r="D96" s="545" t="s">
        <v>694</v>
      </c>
      <c r="E96" s="546">
        <v>1736</v>
      </c>
      <c r="F96" s="546">
        <v>1398</v>
      </c>
      <c r="G96" s="546"/>
      <c r="H96" s="546"/>
      <c r="I96" s="546"/>
      <c r="J96" s="546"/>
      <c r="K96" s="546"/>
    </row>
    <row r="97" spans="1:13" ht="12" customHeight="1">
      <c r="A97" s="164">
        <v>31</v>
      </c>
      <c r="B97" s="3"/>
      <c r="C97" s="13"/>
      <c r="D97" s="545" t="s">
        <v>695</v>
      </c>
      <c r="E97" s="546">
        <v>26362</v>
      </c>
      <c r="F97" s="546">
        <v>21210</v>
      </c>
      <c r="G97" s="546"/>
      <c r="H97" s="546"/>
      <c r="I97" s="546"/>
      <c r="J97" s="546"/>
      <c r="K97" s="546"/>
    </row>
    <row r="98" spans="1:13" ht="12" customHeight="1">
      <c r="A98" s="164">
        <v>32</v>
      </c>
      <c r="B98" s="3"/>
      <c r="D98" s="132" t="s">
        <v>124</v>
      </c>
      <c r="E98" s="156">
        <v>66820</v>
      </c>
      <c r="F98" s="156">
        <v>379551</v>
      </c>
      <c r="G98" s="91"/>
      <c r="H98" s="91"/>
      <c r="I98" s="91"/>
      <c r="J98" s="91"/>
      <c r="K98" s="91"/>
    </row>
    <row r="99" spans="1:13" ht="12" customHeight="1">
      <c r="A99" s="164">
        <v>33</v>
      </c>
      <c r="B99" s="3"/>
      <c r="D99" s="132"/>
      <c r="E99" s="91"/>
      <c r="F99" s="91"/>
      <c r="G99" s="91"/>
      <c r="H99" s="91"/>
      <c r="I99" s="91"/>
      <c r="J99" s="91"/>
      <c r="K99" s="91"/>
    </row>
    <row r="100" spans="1:13" ht="12" customHeight="1">
      <c r="A100" s="164">
        <v>34</v>
      </c>
      <c r="B100" s="3"/>
      <c r="C100" s="13" t="s">
        <v>696</v>
      </c>
      <c r="D100" s="127"/>
      <c r="E100" s="161"/>
    </row>
    <row r="101" spans="1:13" ht="12" customHeight="1">
      <c r="A101" s="164">
        <v>35</v>
      </c>
      <c r="B101" s="3"/>
      <c r="D101" s="150" t="s">
        <v>680</v>
      </c>
      <c r="E101" s="68">
        <v>-1744.1860465116279</v>
      </c>
      <c r="F101" s="68"/>
      <c r="G101" s="68"/>
      <c r="H101" s="68"/>
      <c r="I101" s="68"/>
      <c r="J101" s="68"/>
      <c r="K101" s="68"/>
    </row>
    <row r="102" spans="1:13" ht="12" customHeight="1">
      <c r="A102" s="164">
        <v>36</v>
      </c>
      <c r="B102" s="3"/>
      <c r="D102" s="150" t="s">
        <v>681</v>
      </c>
      <c r="E102" s="68">
        <v>-1123.1860465116279</v>
      </c>
      <c r="F102" s="68"/>
      <c r="G102" s="68"/>
      <c r="H102" s="68"/>
      <c r="I102" s="68"/>
      <c r="J102" s="68"/>
      <c r="K102" s="68"/>
    </row>
    <row r="103" spans="1:13" ht="12" customHeight="1">
      <c r="A103" s="164">
        <v>37</v>
      </c>
      <c r="B103" s="3"/>
      <c r="D103" s="146" t="s">
        <v>685</v>
      </c>
      <c r="E103" s="68"/>
      <c r="F103" s="68">
        <v>-26041.666666666668</v>
      </c>
      <c r="G103" s="68"/>
      <c r="H103" s="68"/>
      <c r="I103" s="68"/>
      <c r="J103" s="68"/>
      <c r="K103" s="68"/>
    </row>
    <row r="104" spans="1:13" ht="12" customHeight="1">
      <c r="A104" s="164">
        <v>38</v>
      </c>
      <c r="B104" s="3"/>
      <c r="D104" s="545" t="s">
        <v>687</v>
      </c>
      <c r="E104" s="68"/>
      <c r="F104" s="68">
        <v>-48385.5</v>
      </c>
      <c r="G104" s="68"/>
      <c r="H104" s="68"/>
      <c r="I104" s="68"/>
      <c r="J104" s="68"/>
      <c r="K104" s="68"/>
    </row>
    <row r="105" spans="1:13" ht="12" customHeight="1">
      <c r="A105" s="164">
        <v>39</v>
      </c>
      <c r="B105" s="3"/>
      <c r="D105" s="150" t="s">
        <v>695</v>
      </c>
      <c r="E105" s="68">
        <v>-19771.95</v>
      </c>
      <c r="F105" s="20">
        <v>-15906.9</v>
      </c>
      <c r="G105" s="20"/>
      <c r="H105" s="20"/>
      <c r="I105" s="20"/>
      <c r="J105" s="20"/>
      <c r="K105" s="20"/>
    </row>
    <row r="106" spans="1:13" ht="12" customHeight="1">
      <c r="A106" s="164">
        <v>40</v>
      </c>
      <c r="B106" s="3"/>
      <c r="D106" s="132" t="s">
        <v>697</v>
      </c>
      <c r="E106" s="156">
        <v>-22639.322093023256</v>
      </c>
      <c r="F106" s="156">
        <v>-90334.066666666666</v>
      </c>
      <c r="G106" s="91"/>
      <c r="H106" s="91"/>
      <c r="I106" s="91"/>
      <c r="J106" s="91"/>
      <c r="K106" s="91"/>
    </row>
    <row r="107" spans="1:13" ht="12" customHeight="1">
      <c r="A107" s="164">
        <v>41</v>
      </c>
      <c r="B107" s="3"/>
      <c r="D107" s="67"/>
      <c r="E107" s="20"/>
      <c r="F107" s="20"/>
      <c r="G107" s="20"/>
      <c r="H107" s="20"/>
      <c r="I107" s="20"/>
      <c r="J107" s="20"/>
      <c r="K107" s="20"/>
    </row>
    <row r="108" spans="1:13" ht="12" customHeight="1">
      <c r="A108" s="164">
        <v>42</v>
      </c>
      <c r="B108" s="3"/>
      <c r="C108" s="547" t="s">
        <v>698</v>
      </c>
      <c r="D108" s="548"/>
      <c r="E108" s="296"/>
      <c r="F108" s="296"/>
      <c r="G108" s="296"/>
      <c r="H108" s="296"/>
      <c r="I108" s="296"/>
      <c r="J108" s="296"/>
      <c r="K108" s="296"/>
    </row>
    <row r="109" spans="1:13" ht="12" customHeight="1">
      <c r="A109" s="164">
        <v>43</v>
      </c>
      <c r="B109" s="3"/>
      <c r="C109" s="549" t="s">
        <v>699</v>
      </c>
      <c r="D109" s="550"/>
      <c r="E109" s="551"/>
      <c r="F109" s="552"/>
      <c r="G109" s="552"/>
      <c r="H109" s="552"/>
      <c r="I109" s="552"/>
      <c r="J109" s="552"/>
      <c r="K109" s="552"/>
    </row>
    <row r="110" spans="1:13" ht="12" customHeight="1">
      <c r="A110" s="164">
        <v>44</v>
      </c>
      <c r="B110" s="3"/>
      <c r="C110" s="553"/>
      <c r="D110" s="554" t="s">
        <v>670</v>
      </c>
      <c r="E110" s="91">
        <v>-68811.462</v>
      </c>
      <c r="F110" s="91">
        <v>-53989.450000000004</v>
      </c>
      <c r="G110" s="91"/>
      <c r="H110" s="91"/>
      <c r="I110" s="91"/>
      <c r="J110" s="91"/>
      <c r="K110" s="91"/>
      <c r="L110" s="555" t="s">
        <v>700</v>
      </c>
      <c r="M110" s="555"/>
    </row>
    <row r="111" spans="1:13" ht="12" customHeight="1">
      <c r="A111" s="164">
        <v>45</v>
      </c>
      <c r="B111" s="3"/>
      <c r="D111" s="43"/>
      <c r="E111" s="91"/>
      <c r="F111" s="91"/>
      <c r="G111" s="91"/>
      <c r="H111" s="91"/>
      <c r="I111" s="91"/>
      <c r="J111" s="91"/>
      <c r="K111" s="91"/>
    </row>
    <row r="112" spans="1:13" ht="12" customHeight="1" thickBot="1">
      <c r="A112" s="164">
        <v>46</v>
      </c>
      <c r="D112" s="56" t="s">
        <v>701</v>
      </c>
      <c r="E112" s="556">
        <v>-275907.74409302324</v>
      </c>
      <c r="F112" s="556">
        <v>185977.59333333332</v>
      </c>
      <c r="G112" s="154"/>
      <c r="H112" s="154"/>
      <c r="I112" s="154"/>
      <c r="J112" s="154"/>
      <c r="K112" s="154"/>
      <c r="L112" s="91"/>
    </row>
    <row r="113" spans="1:15" ht="12" customHeight="1" thickTop="1">
      <c r="A113" s="164">
        <v>47</v>
      </c>
      <c r="D113" s="56"/>
      <c r="E113" s="154"/>
      <c r="F113" s="154"/>
      <c r="G113" s="154"/>
      <c r="H113" s="154"/>
      <c r="I113" s="154"/>
      <c r="J113" s="154"/>
      <c r="K113" s="154"/>
      <c r="L113" s="91"/>
    </row>
    <row r="114" spans="1:15" ht="12" customHeight="1" thickBot="1">
      <c r="A114" s="184">
        <v>48</v>
      </c>
      <c r="B114" s="557" t="s">
        <v>59</v>
      </c>
      <c r="C114" s="76" t="s">
        <v>60</v>
      </c>
      <c r="D114" s="56"/>
      <c r="E114" s="153"/>
      <c r="F114" s="153"/>
      <c r="G114" s="154"/>
      <c r="H114" s="154"/>
      <c r="I114" s="154"/>
      <c r="J114" s="154"/>
      <c r="K114" s="154"/>
      <c r="L114" s="91"/>
    </row>
    <row r="115" spans="1:15" ht="12" customHeight="1" thickTop="1">
      <c r="A115" s="184"/>
      <c r="D115" s="56"/>
      <c r="E115" s="154"/>
      <c r="F115" s="154"/>
      <c r="G115" s="154"/>
      <c r="H115" s="154"/>
      <c r="I115" s="154"/>
      <c r="J115" s="154"/>
      <c r="K115" s="154"/>
      <c r="L115" s="91"/>
    </row>
    <row r="116" spans="1:15">
      <c r="A116" s="1" t="s">
        <v>0</v>
      </c>
      <c r="B116" s="99"/>
      <c r="C116" s="76"/>
      <c r="D116" s="99"/>
      <c r="E116" s="4" t="s">
        <v>1</v>
      </c>
      <c r="F116" s="1"/>
      <c r="G116" s="1"/>
      <c r="H116" s="1"/>
      <c r="I116" s="1"/>
      <c r="J116" s="1"/>
      <c r="K116" s="1"/>
    </row>
    <row r="117" spans="1:15">
      <c r="A117" s="1" t="s">
        <v>643</v>
      </c>
      <c r="B117" s="99"/>
      <c r="C117" s="76"/>
      <c r="D117" s="99"/>
      <c r="E117" s="4" t="s">
        <v>86</v>
      </c>
      <c r="F117" s="1"/>
      <c r="G117" s="1"/>
      <c r="H117" s="1"/>
      <c r="I117" s="1"/>
      <c r="J117" s="1"/>
      <c r="K117" s="1"/>
    </row>
    <row r="118" spans="1:15">
      <c r="A118" s="1" t="s">
        <v>87</v>
      </c>
      <c r="B118" s="112"/>
      <c r="C118" s="113"/>
      <c r="D118" s="99"/>
      <c r="E118" s="6" t="s">
        <v>353</v>
      </c>
      <c r="F118" s="1"/>
      <c r="G118" s="1"/>
      <c r="H118" s="1"/>
      <c r="I118" s="1"/>
      <c r="J118" s="1"/>
      <c r="K118" s="1"/>
    </row>
    <row r="119" spans="1:15">
      <c r="A119" s="1" t="s">
        <v>7</v>
      </c>
      <c r="B119" s="99"/>
      <c r="C119" s="76"/>
      <c r="D119" s="99"/>
      <c r="E119" s="1" t="s">
        <v>6</v>
      </c>
      <c r="F119" s="1"/>
      <c r="G119" s="1"/>
      <c r="H119" s="1"/>
      <c r="I119" s="1"/>
      <c r="J119" s="1"/>
      <c r="K119" s="1"/>
    </row>
    <row r="120" spans="1:15">
      <c r="A120" s="6" t="s">
        <v>89</v>
      </c>
      <c r="B120" s="112"/>
      <c r="C120" s="76"/>
      <c r="D120" s="99"/>
      <c r="E120" s="1" t="s">
        <v>288</v>
      </c>
      <c r="F120" s="1"/>
      <c r="G120" s="1"/>
      <c r="H120" s="1"/>
      <c r="I120" s="1"/>
      <c r="J120" s="1"/>
      <c r="K120" s="1"/>
    </row>
    <row r="121" spans="1:15">
      <c r="A121" s="613" t="s">
        <v>10</v>
      </c>
      <c r="B121" s="613"/>
      <c r="C121" s="613"/>
      <c r="D121" s="613"/>
      <c r="E121" s="613"/>
      <c r="F121" s="613"/>
      <c r="G121" s="7"/>
      <c r="H121" s="7"/>
      <c r="I121" s="7"/>
      <c r="J121" s="7"/>
      <c r="K121" s="7"/>
    </row>
    <row r="122" spans="1:15">
      <c r="A122" s="613"/>
      <c r="B122" s="613"/>
      <c r="C122" s="613"/>
      <c r="D122" s="613"/>
      <c r="E122" s="613"/>
      <c r="F122" s="613"/>
      <c r="G122" s="7"/>
      <c r="H122" s="7"/>
      <c r="I122" s="7"/>
      <c r="J122" s="7"/>
      <c r="K122" s="7"/>
    </row>
    <row r="123" spans="1:15">
      <c r="A123" s="303" t="s">
        <v>11</v>
      </c>
      <c r="B123" s="304"/>
      <c r="C123" s="305"/>
      <c r="D123" s="306"/>
      <c r="E123" s="307"/>
      <c r="F123" s="308"/>
      <c r="G123" s="650"/>
      <c r="H123" s="650"/>
      <c r="I123" s="650"/>
      <c r="J123" s="650"/>
      <c r="K123" s="650"/>
    </row>
    <row r="124" spans="1:15">
      <c r="A124" s="10" t="s">
        <v>12</v>
      </c>
      <c r="B124" s="121" t="s">
        <v>13</v>
      </c>
      <c r="C124" s="122"/>
      <c r="D124" s="121"/>
      <c r="E124" s="10" t="s">
        <v>14</v>
      </c>
      <c r="F124" s="10" t="s">
        <v>15</v>
      </c>
      <c r="G124" s="77"/>
      <c r="H124" s="77"/>
      <c r="I124" s="77"/>
      <c r="J124" s="77"/>
      <c r="K124" s="77"/>
    </row>
    <row r="125" spans="1:15" ht="12" customHeight="1">
      <c r="A125" s="164">
        <v>1</v>
      </c>
      <c r="B125" s="136" t="s">
        <v>61</v>
      </c>
      <c r="C125" s="76" t="s">
        <v>358</v>
      </c>
      <c r="D125" s="99"/>
      <c r="E125" s="126"/>
      <c r="F125" s="126"/>
      <c r="G125" s="126"/>
      <c r="H125" s="126"/>
      <c r="I125" s="126"/>
      <c r="J125" s="126"/>
      <c r="K125" s="126"/>
      <c r="M125" s="3" t="s">
        <v>651</v>
      </c>
      <c r="N125" s="3" t="s">
        <v>652</v>
      </c>
      <c r="O125" s="3" t="s">
        <v>653</v>
      </c>
    </row>
    <row r="126" spans="1:15" ht="12" customHeight="1">
      <c r="A126" s="164">
        <v>2</v>
      </c>
      <c r="B126" s="31"/>
      <c r="C126" s="61" t="s">
        <v>702</v>
      </c>
      <c r="D126" s="127"/>
      <c r="E126" s="91"/>
      <c r="F126" s="91"/>
      <c r="G126" s="91"/>
      <c r="H126" s="91"/>
      <c r="I126" s="91"/>
      <c r="J126" s="91"/>
      <c r="K126" s="91"/>
      <c r="M126" s="20">
        <v>639164.16923600005</v>
      </c>
      <c r="N126" s="55">
        <v>514145.41076399991</v>
      </c>
      <c r="O126" s="55">
        <v>1153309.58</v>
      </c>
    </row>
    <row r="127" spans="1:15">
      <c r="A127" s="164">
        <v>3</v>
      </c>
      <c r="C127" s="19" t="s">
        <v>703</v>
      </c>
    </row>
    <row r="128" spans="1:15">
      <c r="A128" s="164">
        <v>4</v>
      </c>
      <c r="C128" s="19"/>
      <c r="D128" s="16" t="s">
        <v>704</v>
      </c>
      <c r="E128" s="22">
        <v>-1571638</v>
      </c>
      <c r="F128" s="22">
        <v>1571638</v>
      </c>
      <c r="G128" s="22"/>
      <c r="H128" s="22"/>
      <c r="I128" s="22"/>
      <c r="J128" s="22"/>
      <c r="K128" s="22"/>
    </row>
    <row r="129" spans="1:14">
      <c r="A129" s="164">
        <v>5</v>
      </c>
      <c r="C129" s="19"/>
      <c r="D129" s="16" t="s">
        <v>705</v>
      </c>
      <c r="E129" s="534">
        <v>1315899</v>
      </c>
      <c r="F129" s="534">
        <v>-1315899</v>
      </c>
      <c r="G129" s="25"/>
      <c r="H129" s="25"/>
      <c r="I129" s="25"/>
      <c r="J129" s="25"/>
      <c r="K129" s="25"/>
    </row>
    <row r="130" spans="1:14">
      <c r="A130" s="164">
        <v>6</v>
      </c>
      <c r="C130" s="19"/>
      <c r="D130" s="16" t="s">
        <v>706</v>
      </c>
      <c r="E130" s="22">
        <v>-255739</v>
      </c>
      <c r="F130" s="22">
        <v>255739</v>
      </c>
      <c r="G130" s="22"/>
      <c r="H130" s="22"/>
      <c r="I130" s="22"/>
      <c r="J130" s="22"/>
      <c r="K130" s="22"/>
    </row>
    <row r="131" spans="1:14">
      <c r="A131" s="164">
        <v>7</v>
      </c>
      <c r="C131" s="24" t="s">
        <v>145</v>
      </c>
      <c r="E131" s="158">
        <v>15.467000000000001</v>
      </c>
      <c r="F131" s="158">
        <v>15.467000000000001</v>
      </c>
      <c r="G131" s="256"/>
      <c r="H131" s="256"/>
      <c r="I131" s="256"/>
      <c r="J131" s="256"/>
      <c r="K131" s="256"/>
    </row>
    <row r="132" spans="1:14">
      <c r="A132" s="164">
        <v>8</v>
      </c>
      <c r="C132" s="24" t="s">
        <v>146</v>
      </c>
      <c r="E132" s="156">
        <v>-3955.5151130000004</v>
      </c>
      <c r="F132" s="156">
        <v>3955.5151130000004</v>
      </c>
      <c r="G132" s="91"/>
      <c r="H132" s="91"/>
      <c r="I132" s="91"/>
      <c r="J132" s="91"/>
      <c r="K132" s="91"/>
    </row>
    <row r="133" spans="1:14">
      <c r="A133" s="164">
        <v>9</v>
      </c>
      <c r="C133" s="24"/>
      <c r="E133" s="91"/>
      <c r="F133" s="91"/>
      <c r="G133" s="91"/>
      <c r="H133" s="91"/>
      <c r="I133" s="91"/>
      <c r="J133" s="91"/>
      <c r="K133" s="91"/>
    </row>
    <row r="134" spans="1:14" ht="12" customHeight="1">
      <c r="A134" s="164">
        <v>10</v>
      </c>
      <c r="B134" s="31"/>
      <c r="C134" s="19" t="s">
        <v>707</v>
      </c>
      <c r="D134" s="127"/>
      <c r="E134" s="91"/>
      <c r="F134" s="91"/>
      <c r="G134" s="91"/>
      <c r="H134" s="91"/>
      <c r="I134" s="91"/>
      <c r="J134" s="91"/>
      <c r="K134" s="91"/>
      <c r="M134" s="3">
        <v>0.55420000000000003</v>
      </c>
      <c r="N134" s="3">
        <v>0.44579999999999992</v>
      </c>
    </row>
    <row r="135" spans="1:14">
      <c r="A135" s="164">
        <v>11</v>
      </c>
      <c r="C135" s="19"/>
      <c r="D135" s="16" t="s">
        <v>704</v>
      </c>
      <c r="E135" s="22">
        <v>-209291</v>
      </c>
      <c r="F135" s="22">
        <v>-112190</v>
      </c>
      <c r="G135" s="22"/>
      <c r="H135" s="22"/>
      <c r="I135" s="22"/>
      <c r="J135" s="22"/>
      <c r="K135" s="22"/>
    </row>
    <row r="136" spans="1:14">
      <c r="A136" s="164">
        <v>12</v>
      </c>
      <c r="C136" s="19"/>
      <c r="D136" s="16" t="s">
        <v>705</v>
      </c>
      <c r="E136" s="534">
        <v>79029</v>
      </c>
      <c r="F136" s="534">
        <v>194523</v>
      </c>
      <c r="G136" s="25"/>
      <c r="H136" s="25"/>
      <c r="I136" s="25"/>
      <c r="J136" s="25"/>
      <c r="K136" s="25"/>
    </row>
    <row r="137" spans="1:14">
      <c r="A137" s="164">
        <v>13</v>
      </c>
      <c r="C137" s="19"/>
      <c r="D137" s="16" t="s">
        <v>706</v>
      </c>
      <c r="E137" s="22">
        <v>-130262</v>
      </c>
      <c r="F137" s="22">
        <v>82333</v>
      </c>
      <c r="G137" s="22"/>
      <c r="H137" s="22"/>
      <c r="I137" s="22"/>
      <c r="J137" s="22"/>
      <c r="K137" s="22"/>
    </row>
    <row r="138" spans="1:14">
      <c r="A138" s="164">
        <v>14</v>
      </c>
      <c r="C138" s="24" t="s">
        <v>145</v>
      </c>
      <c r="E138" s="158">
        <v>15.467000000000001</v>
      </c>
      <c r="F138" s="158">
        <v>15.467000000000001</v>
      </c>
      <c r="G138" s="256"/>
      <c r="H138" s="256"/>
      <c r="I138" s="256"/>
      <c r="J138" s="256"/>
      <c r="K138" s="256"/>
    </row>
    <row r="139" spans="1:14">
      <c r="A139" s="164">
        <v>15</v>
      </c>
      <c r="C139" s="24" t="s">
        <v>708</v>
      </c>
      <c r="E139" s="156">
        <v>-2014.7623540000002</v>
      </c>
      <c r="F139" s="156">
        <v>1273.4445109999999</v>
      </c>
      <c r="G139" s="91"/>
      <c r="H139" s="91"/>
      <c r="I139" s="91"/>
      <c r="J139" s="91"/>
      <c r="K139" s="91"/>
    </row>
    <row r="140" spans="1:14" ht="12" customHeight="1">
      <c r="A140" s="164">
        <v>16</v>
      </c>
      <c r="C140" s="61"/>
      <c r="D140" s="127"/>
    </row>
    <row r="141" spans="1:14">
      <c r="A141" s="164">
        <v>17</v>
      </c>
      <c r="C141" s="19" t="s">
        <v>709</v>
      </c>
    </row>
    <row r="142" spans="1:14">
      <c r="A142" s="164">
        <v>18</v>
      </c>
      <c r="C142" s="19"/>
      <c r="D142" s="16" t="s">
        <v>704</v>
      </c>
      <c r="E142" s="22">
        <v>1139875.25</v>
      </c>
      <c r="F142" s="22">
        <v>7071328.25</v>
      </c>
      <c r="G142" s="22"/>
      <c r="H142" s="22"/>
      <c r="I142" s="22"/>
      <c r="J142" s="22"/>
      <c r="K142" s="22"/>
    </row>
    <row r="143" spans="1:14">
      <c r="A143" s="164">
        <v>19</v>
      </c>
      <c r="C143" s="19"/>
      <c r="D143" s="16" t="s">
        <v>705</v>
      </c>
      <c r="E143" s="534">
        <v>188746.75</v>
      </c>
      <c r="F143" s="534">
        <v>1772799.75</v>
      </c>
      <c r="G143" s="25"/>
      <c r="H143" s="25"/>
      <c r="I143" s="25"/>
      <c r="J143" s="25"/>
      <c r="K143" s="25"/>
    </row>
    <row r="144" spans="1:14">
      <c r="A144" s="164">
        <v>20</v>
      </c>
      <c r="C144" s="19"/>
      <c r="D144" s="16" t="s">
        <v>706</v>
      </c>
      <c r="E144" s="22">
        <v>1328622</v>
      </c>
      <c r="F144" s="22">
        <v>8844128</v>
      </c>
      <c r="G144" s="22"/>
      <c r="H144" s="22"/>
      <c r="I144" s="22"/>
      <c r="J144" s="22"/>
      <c r="K144" s="22"/>
    </row>
    <row r="145" spans="1:11">
      <c r="A145" s="164">
        <v>21</v>
      </c>
      <c r="C145" s="24" t="s">
        <v>145</v>
      </c>
      <c r="E145" s="158">
        <v>15.467000000000001</v>
      </c>
      <c r="F145" s="158">
        <v>15.467000000000001</v>
      </c>
      <c r="G145" s="256"/>
      <c r="H145" s="256"/>
      <c r="I145" s="256"/>
      <c r="J145" s="256"/>
      <c r="K145" s="256"/>
    </row>
    <row r="146" spans="1:11">
      <c r="A146" s="164">
        <v>22</v>
      </c>
      <c r="C146" s="24" t="s">
        <v>146</v>
      </c>
      <c r="E146" s="156">
        <v>20549.796474000002</v>
      </c>
      <c r="F146" s="156">
        <v>136792.12777600001</v>
      </c>
      <c r="G146" s="91"/>
      <c r="H146" s="91"/>
      <c r="I146" s="91"/>
      <c r="J146" s="91"/>
      <c r="K146" s="91"/>
    </row>
    <row r="147" spans="1:11">
      <c r="A147" s="164">
        <v>23</v>
      </c>
      <c r="C147" s="24"/>
      <c r="E147" s="91"/>
      <c r="F147" s="91"/>
      <c r="G147" s="91"/>
      <c r="H147" s="91"/>
      <c r="I147" s="91"/>
      <c r="J147" s="91"/>
      <c r="K147" s="91"/>
    </row>
    <row r="148" spans="1:11">
      <c r="A148" s="164">
        <v>24</v>
      </c>
      <c r="C148" s="609" t="s">
        <v>710</v>
      </c>
      <c r="D148" s="651"/>
      <c r="E148" s="106">
        <v>5059</v>
      </c>
      <c r="F148" s="106">
        <v>4069</v>
      </c>
      <c r="G148" s="91">
        <f>-(E148+F148)</f>
        <v>-9128</v>
      </c>
      <c r="H148" s="91"/>
      <c r="I148" s="91"/>
      <c r="J148" s="91"/>
      <c r="K148" s="91"/>
    </row>
    <row r="149" spans="1:11">
      <c r="A149" s="164">
        <v>25</v>
      </c>
      <c r="C149" s="24"/>
      <c r="E149" s="91"/>
      <c r="F149" s="91"/>
      <c r="G149" s="91"/>
      <c r="H149" s="91"/>
      <c r="I149" s="91"/>
      <c r="J149" s="91"/>
      <c r="K149" s="91"/>
    </row>
    <row r="150" spans="1:11" ht="12" customHeight="1">
      <c r="A150" s="164">
        <v>26</v>
      </c>
      <c r="B150" s="31"/>
      <c r="C150" s="61" t="s">
        <v>711</v>
      </c>
      <c r="D150" s="127"/>
    </row>
    <row r="151" spans="1:11" ht="12" customHeight="1">
      <c r="A151" s="164">
        <v>27</v>
      </c>
      <c r="B151" s="31"/>
      <c r="C151" s="19" t="s">
        <v>712</v>
      </c>
      <c r="E151" s="224"/>
      <c r="F151" s="224"/>
      <c r="G151" s="224"/>
      <c r="H151" s="224"/>
      <c r="I151" s="224"/>
      <c r="J151" s="224"/>
      <c r="K151" s="224"/>
    </row>
    <row r="152" spans="1:11" ht="12" customHeight="1">
      <c r="A152" s="164">
        <v>28</v>
      </c>
      <c r="C152" s="92"/>
      <c r="D152" s="16" t="s">
        <v>713</v>
      </c>
      <c r="E152" s="68">
        <v>199061.22</v>
      </c>
      <c r="F152" s="271">
        <v>178353.85</v>
      </c>
      <c r="G152" s="271"/>
      <c r="H152" s="271"/>
      <c r="I152" s="271"/>
      <c r="J152" s="271"/>
      <c r="K152" s="271"/>
    </row>
    <row r="153" spans="1:11" ht="12" customHeight="1">
      <c r="A153" s="164">
        <v>29</v>
      </c>
      <c r="D153" s="96" t="s">
        <v>714</v>
      </c>
      <c r="E153" s="558">
        <v>198385.81289999999</v>
      </c>
      <c r="F153" s="558">
        <v>178386.97904999999</v>
      </c>
      <c r="G153" s="91"/>
      <c r="H153" s="91"/>
      <c r="I153" s="91"/>
      <c r="J153" s="91"/>
      <c r="K153" s="91"/>
    </row>
    <row r="154" spans="1:11" ht="12" customHeight="1">
      <c r="A154" s="164">
        <v>30</v>
      </c>
      <c r="D154" s="132" t="s">
        <v>715</v>
      </c>
      <c r="E154" s="156">
        <v>-675.40710000001127</v>
      </c>
      <c r="F154" s="156">
        <v>33.129049999988638</v>
      </c>
      <c r="G154" s="91"/>
      <c r="H154" s="91"/>
      <c r="I154" s="91"/>
      <c r="J154" s="91"/>
      <c r="K154" s="91"/>
    </row>
    <row r="155" spans="1:11" ht="12" customHeight="1">
      <c r="A155" s="164">
        <v>31</v>
      </c>
      <c r="D155" s="132"/>
      <c r="E155" s="91"/>
      <c r="F155" s="91"/>
      <c r="G155" s="91"/>
      <c r="H155" s="91"/>
      <c r="I155" s="91"/>
      <c r="J155" s="91"/>
      <c r="K155" s="91"/>
    </row>
    <row r="156" spans="1:11" ht="12" customHeight="1">
      <c r="A156" s="164">
        <v>32</v>
      </c>
      <c r="B156" s="31"/>
      <c r="C156" s="19" t="s">
        <v>716</v>
      </c>
      <c r="E156" s="224">
        <v>223540.2499999993</v>
      </c>
      <c r="F156" s="224">
        <v>111385.81999999983</v>
      </c>
      <c r="G156" s="224"/>
      <c r="H156" s="224"/>
      <c r="I156" s="224"/>
      <c r="J156" s="224"/>
      <c r="K156" s="224"/>
    </row>
    <row r="157" spans="1:11" ht="12" customHeight="1">
      <c r="A157" s="164">
        <v>33</v>
      </c>
      <c r="C157" s="92" t="s">
        <v>77</v>
      </c>
      <c r="E157" s="93">
        <v>4.4999999999999998E-2</v>
      </c>
      <c r="F157" s="93">
        <v>4.4999999999999998E-2</v>
      </c>
      <c r="G157" s="59"/>
      <c r="H157" s="59"/>
      <c r="I157" s="59"/>
      <c r="J157" s="59"/>
      <c r="K157" s="59"/>
    </row>
    <row r="158" spans="1:11" ht="12" customHeight="1">
      <c r="A158" s="164">
        <v>34</v>
      </c>
      <c r="D158" s="132" t="s">
        <v>136</v>
      </c>
      <c r="E158" s="559">
        <v>10059.311249999968</v>
      </c>
      <c r="F158" s="559">
        <v>5012.3618999999926</v>
      </c>
      <c r="G158" s="91"/>
      <c r="H158" s="91"/>
      <c r="I158" s="91"/>
      <c r="J158" s="91"/>
      <c r="K158" s="91"/>
    </row>
    <row r="159" spans="1:11" ht="12" customHeight="1">
      <c r="A159" s="164">
        <v>35</v>
      </c>
      <c r="D159" s="560"/>
      <c r="E159" s="91"/>
      <c r="F159" s="91"/>
      <c r="G159" s="91"/>
      <c r="H159" s="91"/>
      <c r="I159" s="91"/>
      <c r="J159" s="91"/>
      <c r="K159" s="91"/>
    </row>
    <row r="160" spans="1:11" ht="12.75" thickBot="1">
      <c r="A160" s="164">
        <v>36</v>
      </c>
      <c r="D160" s="259" t="s">
        <v>189</v>
      </c>
      <c r="E160" s="556">
        <v>29022.423156999961</v>
      </c>
      <c r="F160" s="556">
        <v>151135.57835</v>
      </c>
      <c r="G160" s="154"/>
      <c r="H160" s="154"/>
      <c r="I160" s="154"/>
      <c r="J160" s="154"/>
      <c r="K160" s="154"/>
    </row>
    <row r="161" spans="1:11" ht="12" customHeight="1" thickTop="1">
      <c r="A161" s="164">
        <v>37</v>
      </c>
      <c r="D161" s="561"/>
      <c r="E161" s="154"/>
      <c r="F161" s="154"/>
      <c r="G161" s="154"/>
      <c r="H161" s="154"/>
      <c r="I161" s="154"/>
      <c r="J161" s="154"/>
      <c r="K161" s="154"/>
    </row>
    <row r="162" spans="1:11">
      <c r="A162" s="164">
        <v>38</v>
      </c>
      <c r="C162" s="61" t="s">
        <v>75</v>
      </c>
      <c r="D162" s="159"/>
      <c r="E162" s="90"/>
      <c r="F162" s="90"/>
      <c r="G162" s="90"/>
      <c r="H162" s="90"/>
      <c r="I162" s="90"/>
      <c r="J162" s="90"/>
      <c r="K162" s="90"/>
    </row>
    <row r="163" spans="1:11">
      <c r="A163" s="164">
        <v>39</v>
      </c>
      <c r="C163" s="24" t="s">
        <v>76</v>
      </c>
      <c r="E163" s="55">
        <v>-18461.783606904224</v>
      </c>
      <c r="F163" s="55">
        <v>2391090.8260420756</v>
      </c>
      <c r="G163" s="55"/>
      <c r="H163" s="55"/>
      <c r="I163" s="55"/>
      <c r="J163" s="55"/>
      <c r="K163" s="55"/>
    </row>
    <row r="164" spans="1:11">
      <c r="A164" s="164">
        <v>40</v>
      </c>
      <c r="C164" s="92" t="s">
        <v>77</v>
      </c>
      <c r="E164" s="93">
        <v>4.4999999999999998E-2</v>
      </c>
      <c r="F164" s="93">
        <v>4.4999999999999998E-2</v>
      </c>
      <c r="G164" s="59"/>
      <c r="H164" s="59"/>
      <c r="I164" s="59"/>
      <c r="J164" s="59"/>
      <c r="K164" s="59"/>
    </row>
    <row r="165" spans="1:11">
      <c r="A165" s="164">
        <v>41</v>
      </c>
      <c r="C165" s="24"/>
      <c r="D165" s="96" t="s">
        <v>148</v>
      </c>
      <c r="E165" s="55">
        <v>-831</v>
      </c>
      <c r="F165" s="55">
        <v>107599</v>
      </c>
      <c r="G165" s="55"/>
      <c r="H165" s="55"/>
      <c r="I165" s="55"/>
      <c r="J165" s="55"/>
      <c r="K165" s="55"/>
    </row>
    <row r="166" spans="1:11">
      <c r="A166" s="164">
        <v>42</v>
      </c>
      <c r="C166" s="24"/>
      <c r="D166" s="96"/>
    </row>
    <row r="167" spans="1:11" ht="12.75" thickBot="1">
      <c r="A167" s="164">
        <v>43</v>
      </c>
      <c r="D167" s="32" t="s">
        <v>717</v>
      </c>
      <c r="E167" s="231">
        <v>28191.423156999961</v>
      </c>
      <c r="F167" s="231">
        <v>258734.57835</v>
      </c>
      <c r="G167" s="69"/>
      <c r="H167" s="69"/>
      <c r="I167" s="69"/>
      <c r="J167" s="69"/>
      <c r="K167" s="69"/>
    </row>
    <row r="168" spans="1:11" ht="12.75" thickTop="1">
      <c r="A168" s="164">
        <v>44</v>
      </c>
      <c r="D168" s="32"/>
      <c r="E168" s="69"/>
      <c r="F168" s="69"/>
      <c r="G168" s="69"/>
      <c r="H168" s="69"/>
      <c r="I168" s="69"/>
      <c r="J168" s="69"/>
      <c r="K168" s="69"/>
    </row>
    <row r="169" spans="1:11">
      <c r="A169" s="164">
        <v>45</v>
      </c>
      <c r="B169" s="136" t="s">
        <v>80</v>
      </c>
      <c r="C169" s="1" t="s">
        <v>81</v>
      </c>
      <c r="D169" s="99"/>
      <c r="E169" s="16"/>
    </row>
    <row r="170" spans="1:11">
      <c r="A170" s="164">
        <v>46</v>
      </c>
      <c r="B170" s="136"/>
      <c r="C170" s="61" t="s">
        <v>194</v>
      </c>
      <c r="D170" s="99"/>
      <c r="E170" s="16"/>
    </row>
    <row r="171" spans="1:11">
      <c r="A171" s="164">
        <v>47</v>
      </c>
      <c r="B171" s="160"/>
      <c r="C171" s="15" t="s">
        <v>195</v>
      </c>
      <c r="D171" s="161"/>
      <c r="E171" s="68">
        <v>280174</v>
      </c>
      <c r="F171" s="271">
        <v>225373</v>
      </c>
      <c r="G171" s="271"/>
      <c r="H171" s="271"/>
      <c r="I171" s="271"/>
      <c r="J171" s="271"/>
      <c r="K171" s="271"/>
    </row>
    <row r="172" spans="1:11">
      <c r="A172" s="164">
        <v>48</v>
      </c>
      <c r="B172" s="160"/>
      <c r="C172" s="15" t="s">
        <v>196</v>
      </c>
      <c r="D172" s="161"/>
      <c r="E172" s="68">
        <v>306611</v>
      </c>
      <c r="F172" s="68">
        <v>-189806</v>
      </c>
      <c r="G172" s="68"/>
      <c r="H172" s="68"/>
      <c r="I172" s="68"/>
      <c r="J172" s="68"/>
      <c r="K172" s="68"/>
    </row>
    <row r="173" spans="1:11">
      <c r="A173" s="164">
        <v>49</v>
      </c>
      <c r="B173" s="160"/>
      <c r="C173" s="3"/>
      <c r="D173" s="229" t="s">
        <v>197</v>
      </c>
      <c r="E173" s="156">
        <v>26437</v>
      </c>
      <c r="F173" s="156">
        <v>-415179</v>
      </c>
      <c r="G173" s="91"/>
      <c r="H173" s="91"/>
      <c r="I173" s="91"/>
      <c r="J173" s="91"/>
      <c r="K173" s="91"/>
    </row>
    <row r="174" spans="1:11">
      <c r="A174" s="164">
        <v>50</v>
      </c>
      <c r="B174" s="160"/>
      <c r="C174" s="3"/>
      <c r="D174" s="229"/>
      <c r="E174" s="91"/>
      <c r="F174" s="91"/>
      <c r="G174" s="91"/>
      <c r="H174" s="91"/>
      <c r="I174" s="91"/>
      <c r="J174" s="91"/>
      <c r="K174" s="91"/>
    </row>
    <row r="175" spans="1:11">
      <c r="A175" s="164">
        <v>51</v>
      </c>
      <c r="B175" s="31"/>
      <c r="C175" s="61" t="s">
        <v>718</v>
      </c>
      <c r="D175" s="127"/>
      <c r="E175" s="55">
        <v>-6635</v>
      </c>
      <c r="F175" s="55">
        <v>859278</v>
      </c>
      <c r="G175" s="55"/>
      <c r="H175" s="55"/>
      <c r="I175" s="55"/>
      <c r="J175" s="55"/>
      <c r="K175" s="55"/>
    </row>
    <row r="176" spans="1:11" ht="12.75" thickBot="1">
      <c r="A176" s="164">
        <v>52</v>
      </c>
      <c r="B176" s="31"/>
      <c r="C176" s="162"/>
      <c r="D176" s="163" t="s">
        <v>719</v>
      </c>
      <c r="E176" s="231">
        <v>19802</v>
      </c>
      <c r="F176" s="231">
        <v>444099</v>
      </c>
      <c r="G176" s="69"/>
      <c r="H176" s="69"/>
      <c r="I176" s="69"/>
      <c r="J176" s="69"/>
      <c r="K176" s="69"/>
    </row>
    <row r="177" spans="1:4" ht="12.75" thickTop="1">
      <c r="A177" s="164"/>
      <c r="B177" s="3"/>
      <c r="C177" s="3"/>
      <c r="D177" s="3"/>
    </row>
    <row r="178" spans="1:4">
      <c r="A178" s="164"/>
      <c r="B178" s="3"/>
      <c r="C178" s="3"/>
      <c r="D178" s="3"/>
    </row>
    <row r="179" spans="1:4">
      <c r="A179" s="164"/>
      <c r="B179" s="3"/>
      <c r="C179" s="3"/>
      <c r="D179" s="3"/>
    </row>
    <row r="180" spans="1:4">
      <c r="A180" s="164"/>
      <c r="B180" s="3"/>
      <c r="C180" s="3"/>
      <c r="D180" s="3"/>
    </row>
    <row r="181" spans="1:4">
      <c r="A181" s="164"/>
      <c r="B181" s="3"/>
      <c r="C181" s="3"/>
      <c r="D181" s="3"/>
    </row>
    <row r="182" spans="1:4">
      <c r="A182" s="164"/>
      <c r="B182" s="3"/>
      <c r="C182" s="3"/>
      <c r="D182" s="3"/>
    </row>
    <row r="183" spans="1:4">
      <c r="A183" s="164"/>
      <c r="B183" s="3"/>
      <c r="C183" s="3"/>
      <c r="D183" s="3"/>
    </row>
    <row r="184" spans="1:4">
      <c r="A184" s="164"/>
      <c r="B184" s="3"/>
      <c r="C184" s="3"/>
      <c r="D184" s="3"/>
    </row>
    <row r="185" spans="1:4">
      <c r="A185" s="164"/>
      <c r="B185" s="3"/>
      <c r="C185" s="3"/>
      <c r="D185" s="3"/>
    </row>
    <row r="186" spans="1:4">
      <c r="A186" s="164"/>
      <c r="B186" s="3"/>
      <c r="C186" s="3"/>
      <c r="D186" s="3"/>
    </row>
    <row r="187" spans="1:4">
      <c r="A187" s="164"/>
      <c r="B187" s="3"/>
      <c r="C187" s="3"/>
      <c r="D187" s="3"/>
    </row>
    <row r="188" spans="1:4">
      <c r="A188" s="164"/>
      <c r="B188" s="3"/>
      <c r="C188" s="3"/>
      <c r="D188" s="3"/>
    </row>
    <row r="189" spans="1:4">
      <c r="A189" s="164"/>
      <c r="B189" s="3"/>
      <c r="C189" s="3"/>
      <c r="D189" s="3"/>
    </row>
    <row r="190" spans="1:4">
      <c r="A190" s="164"/>
      <c r="B190" s="3"/>
      <c r="C190" s="3"/>
      <c r="D190" s="3"/>
    </row>
    <row r="191" spans="1:4">
      <c r="A191" s="164"/>
      <c r="B191" s="3"/>
      <c r="C191" s="3"/>
      <c r="D191" s="3"/>
    </row>
    <row r="192" spans="1:4">
      <c r="A192" s="164"/>
      <c r="B192" s="3"/>
      <c r="C192" s="3"/>
      <c r="D192" s="3"/>
    </row>
    <row r="193" spans="1:11">
      <c r="A193" s="164"/>
      <c r="B193" s="3"/>
      <c r="C193" s="3"/>
      <c r="D193" s="3"/>
    </row>
    <row r="194" spans="1:11">
      <c r="A194" s="164"/>
      <c r="B194" s="3"/>
      <c r="C194" s="3"/>
      <c r="D194" s="3"/>
    </row>
    <row r="195" spans="1:11">
      <c r="A195" s="164"/>
      <c r="B195" s="3"/>
      <c r="C195" s="3"/>
      <c r="D195" s="3"/>
    </row>
    <row r="196" spans="1:11">
      <c r="A196" s="164"/>
      <c r="B196" s="3"/>
      <c r="C196" s="3"/>
      <c r="D196" s="3"/>
    </row>
    <row r="197" spans="1:11">
      <c r="A197" s="164"/>
      <c r="B197" s="3"/>
      <c r="C197" s="3"/>
      <c r="D197" s="3"/>
    </row>
    <row r="198" spans="1:11">
      <c r="A198" s="164"/>
      <c r="B198" s="3"/>
      <c r="C198" s="3"/>
      <c r="D198" s="3"/>
    </row>
    <row r="199" spans="1:11">
      <c r="A199" s="164"/>
      <c r="B199" s="3"/>
      <c r="C199" s="3"/>
      <c r="D199" s="3"/>
    </row>
    <row r="200" spans="1:11">
      <c r="A200" s="164"/>
      <c r="B200" s="3"/>
      <c r="C200" s="3"/>
      <c r="D200" s="3"/>
    </row>
    <row r="201" spans="1:11">
      <c r="A201" s="164"/>
      <c r="B201" s="3"/>
      <c r="C201" s="3"/>
      <c r="D201" s="3"/>
    </row>
    <row r="202" spans="1:11">
      <c r="A202" s="164"/>
      <c r="B202" s="31"/>
      <c r="C202" s="162"/>
      <c r="D202" s="163"/>
      <c r="E202" s="154"/>
      <c r="F202" s="154"/>
      <c r="G202" s="154"/>
      <c r="H202" s="154"/>
      <c r="I202" s="154"/>
      <c r="J202" s="154"/>
      <c r="K202" s="154"/>
    </row>
    <row r="203" spans="1:11">
      <c r="A203" s="166"/>
      <c r="B203" s="167"/>
      <c r="C203" s="168"/>
      <c r="D203" s="167"/>
      <c r="E203" s="123"/>
      <c r="F203" s="123"/>
      <c r="G203" s="123"/>
      <c r="H203" s="123"/>
      <c r="I203" s="123"/>
      <c r="J203" s="123"/>
      <c r="K203" s="123"/>
    </row>
    <row r="205" spans="1:11">
      <c r="C205" s="3"/>
      <c r="D205" s="3"/>
    </row>
    <row r="206" spans="1:11">
      <c r="C206" s="3"/>
      <c r="D206" s="3"/>
    </row>
    <row r="207" spans="1:11">
      <c r="C207" s="3"/>
      <c r="D207" s="3"/>
    </row>
    <row r="208" spans="1:11">
      <c r="C208" s="3"/>
      <c r="D208" s="3"/>
    </row>
  </sheetData>
  <mergeCells count="4">
    <mergeCell ref="A6:F7"/>
    <mergeCell ref="L32:T33"/>
    <mergeCell ref="A62:F63"/>
    <mergeCell ref="A121:F1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topLeftCell="A7" workbookViewId="0">
      <selection activeCell="G2" sqref="G2"/>
    </sheetView>
  </sheetViews>
  <sheetFormatPr defaultColWidth="10.85546875" defaultRowHeight="12"/>
  <cols>
    <col min="1" max="1" width="5.28515625" style="173" customWidth="1"/>
    <col min="2" max="2" width="4.7109375" style="173" customWidth="1"/>
    <col min="3" max="3" width="5.7109375" style="173" customWidth="1"/>
    <col min="4" max="4" width="52.42578125" style="173" customWidth="1"/>
    <col min="5" max="5" width="12" style="173" customWidth="1"/>
    <col min="6" max="11" width="15.42578125" style="173" customWidth="1"/>
    <col min="12" max="16384" width="10.85546875" style="173"/>
  </cols>
  <sheetData>
    <row r="1" spans="1:11">
      <c r="A1" s="171" t="s">
        <v>0</v>
      </c>
      <c r="B1" s="171"/>
      <c r="C1" s="171"/>
      <c r="D1" s="171"/>
      <c r="E1" s="172" t="s">
        <v>1</v>
      </c>
      <c r="F1" s="171"/>
      <c r="G1" s="173" t="s">
        <v>828</v>
      </c>
      <c r="H1" s="3" t="s">
        <v>826</v>
      </c>
      <c r="I1" s="3" t="s">
        <v>827</v>
      </c>
      <c r="J1" s="3" t="s">
        <v>829</v>
      </c>
      <c r="K1" s="3" t="s">
        <v>827</v>
      </c>
    </row>
    <row r="2" spans="1:11">
      <c r="A2" s="171" t="s">
        <v>720</v>
      </c>
      <c r="B2" s="171"/>
      <c r="C2" s="171"/>
      <c r="D2" s="171"/>
      <c r="E2" s="174" t="s">
        <v>3</v>
      </c>
      <c r="F2" s="171"/>
      <c r="G2" s="635">
        <f>SUM(G3:G200)</f>
        <v>-584</v>
      </c>
      <c r="H2" s="635">
        <f t="shared" ref="H2:K2" si="0">SUM(H3:H200)</f>
        <v>10637</v>
      </c>
      <c r="I2" s="635">
        <f t="shared" si="0"/>
        <v>1841</v>
      </c>
      <c r="J2" s="635">
        <f t="shared" si="0"/>
        <v>0</v>
      </c>
      <c r="K2" s="635">
        <f t="shared" si="0"/>
        <v>0</v>
      </c>
    </row>
    <row r="3" spans="1:11">
      <c r="A3" s="171" t="s">
        <v>4</v>
      </c>
      <c r="B3" s="175"/>
      <c r="C3" s="176"/>
      <c r="D3" s="171"/>
      <c r="E3" s="176" t="s">
        <v>287</v>
      </c>
      <c r="F3" s="171"/>
      <c r="G3" s="171"/>
      <c r="H3" s="171"/>
      <c r="I3" s="171"/>
      <c r="J3" s="171"/>
      <c r="K3" s="171"/>
    </row>
    <row r="4" spans="1:11">
      <c r="A4" s="171" t="s">
        <v>6</v>
      </c>
      <c r="B4" s="175"/>
      <c r="C4" s="176"/>
      <c r="D4" s="171"/>
      <c r="E4" s="1" t="s">
        <v>8</v>
      </c>
      <c r="F4" s="171"/>
      <c r="G4" s="171"/>
      <c r="H4" s="171"/>
      <c r="I4" s="171"/>
      <c r="J4" s="171"/>
      <c r="K4" s="171"/>
    </row>
    <row r="5" spans="1:11">
      <c r="A5" s="171" t="s">
        <v>7</v>
      </c>
      <c r="B5" s="171"/>
      <c r="C5" s="171"/>
      <c r="D5" s="171"/>
      <c r="F5" s="171"/>
      <c r="G5" s="171"/>
      <c r="H5" s="171"/>
      <c r="I5" s="171"/>
      <c r="J5" s="171"/>
      <c r="K5" s="171"/>
    </row>
    <row r="6" spans="1:11">
      <c r="A6" s="176" t="s">
        <v>9</v>
      </c>
      <c r="B6" s="175"/>
      <c r="C6" s="171"/>
      <c r="D6" s="171"/>
      <c r="F6" s="171"/>
      <c r="G6" s="171"/>
      <c r="H6" s="171"/>
      <c r="I6" s="171"/>
      <c r="J6" s="171"/>
      <c r="K6" s="171"/>
    </row>
    <row r="7" spans="1:11" ht="12.75" customHeight="1">
      <c r="A7" s="615" t="s">
        <v>10</v>
      </c>
      <c r="B7" s="615"/>
      <c r="C7" s="615"/>
      <c r="D7" s="615"/>
      <c r="E7" s="615"/>
      <c r="F7" s="615"/>
      <c r="G7" s="177"/>
      <c r="H7" s="177"/>
      <c r="I7" s="177"/>
      <c r="J7" s="177"/>
      <c r="K7" s="177"/>
    </row>
    <row r="8" spans="1:11">
      <c r="A8" s="615"/>
      <c r="B8" s="615"/>
      <c r="C8" s="615"/>
      <c r="D8" s="615"/>
      <c r="E8" s="615"/>
      <c r="F8" s="615"/>
      <c r="G8" s="177"/>
      <c r="H8" s="177"/>
      <c r="I8" s="177"/>
      <c r="J8" s="177"/>
      <c r="K8" s="177"/>
    </row>
    <row r="9" spans="1:11" ht="12.75" thickBot="1">
      <c r="A9" s="178"/>
      <c r="B9" s="179"/>
      <c r="C9" s="179"/>
      <c r="D9" s="179"/>
      <c r="E9" s="179"/>
      <c r="F9" s="179"/>
      <c r="G9" s="652"/>
      <c r="H9" s="652"/>
      <c r="I9" s="652"/>
      <c r="J9" s="652"/>
      <c r="K9" s="652"/>
    </row>
    <row r="10" spans="1:11">
      <c r="A10" s="180" t="s">
        <v>11</v>
      </c>
      <c r="B10" s="181"/>
      <c r="C10" s="171"/>
      <c r="D10" s="171"/>
      <c r="E10" s="171"/>
      <c r="F10" s="181"/>
      <c r="G10" s="181"/>
      <c r="H10" s="181"/>
      <c r="I10" s="181"/>
      <c r="J10" s="181"/>
      <c r="K10" s="181"/>
    </row>
    <row r="11" spans="1:11" ht="12.75" thickBot="1">
      <c r="A11" s="182" t="s">
        <v>12</v>
      </c>
      <c r="B11" s="183" t="s">
        <v>13</v>
      </c>
      <c r="C11" s="183"/>
      <c r="D11" s="183"/>
      <c r="E11" s="182" t="s">
        <v>14</v>
      </c>
      <c r="F11" s="182" t="s">
        <v>15</v>
      </c>
      <c r="G11" s="278"/>
      <c r="H11" s="278"/>
      <c r="I11" s="278"/>
      <c r="J11" s="278"/>
      <c r="K11" s="278"/>
    </row>
    <row r="12" spans="1:11">
      <c r="A12" s="184">
        <v>1</v>
      </c>
      <c r="B12" s="185" t="s">
        <v>16</v>
      </c>
      <c r="C12" s="171" t="s">
        <v>17</v>
      </c>
    </row>
    <row r="13" spans="1:11">
      <c r="A13" s="184">
        <v>2</v>
      </c>
      <c r="B13" s="185"/>
      <c r="C13" s="61" t="s">
        <v>721</v>
      </c>
    </row>
    <row r="14" spans="1:11" ht="14.25">
      <c r="A14" s="184">
        <v>3</v>
      </c>
      <c r="B14" s="187"/>
      <c r="C14" s="61" t="s">
        <v>20</v>
      </c>
      <c r="D14" s="16"/>
      <c r="E14" s="188"/>
      <c r="F14" s="130">
        <v>720319.80999999994</v>
      </c>
      <c r="G14" s="130"/>
      <c r="H14" s="130"/>
      <c r="I14" s="130"/>
      <c r="J14" s="130"/>
      <c r="K14" s="130"/>
    </row>
    <row r="15" spans="1:11" ht="14.25">
      <c r="A15" s="184">
        <v>4</v>
      </c>
      <c r="B15" s="187"/>
      <c r="C15" s="15" t="s">
        <v>243</v>
      </c>
      <c r="D15" s="16"/>
      <c r="E15" s="188"/>
      <c r="F15" s="562">
        <v>-13210</v>
      </c>
      <c r="G15" s="653"/>
      <c r="H15" s="653"/>
      <c r="I15" s="653"/>
      <c r="J15" s="653"/>
      <c r="K15" s="653"/>
    </row>
    <row r="16" spans="1:11" ht="14.25">
      <c r="A16" s="184">
        <v>5</v>
      </c>
      <c r="B16" s="187"/>
      <c r="C16" s="265" t="s">
        <v>722</v>
      </c>
      <c r="D16" s="16"/>
      <c r="E16" s="188"/>
      <c r="F16" s="130">
        <v>707109.80999999994</v>
      </c>
      <c r="G16" s="130"/>
      <c r="H16" s="130"/>
      <c r="I16" s="130"/>
      <c r="J16" s="130"/>
      <c r="K16" s="130"/>
    </row>
    <row r="17" spans="1:20">
      <c r="A17" s="184">
        <v>6</v>
      </c>
      <c r="B17" s="187"/>
      <c r="C17" s="265" t="s">
        <v>19</v>
      </c>
      <c r="D17" s="16"/>
      <c r="F17" s="130">
        <v>1196788.08</v>
      </c>
      <c r="G17" s="130"/>
      <c r="H17" s="130"/>
      <c r="I17" s="130"/>
      <c r="J17" s="130"/>
      <c r="K17" s="130"/>
    </row>
    <row r="18" spans="1:20">
      <c r="A18" s="184">
        <v>7</v>
      </c>
      <c r="C18" s="15" t="s">
        <v>723</v>
      </c>
      <c r="E18" s="189"/>
      <c r="F18" s="563">
        <v>489678.27000000014</v>
      </c>
      <c r="G18" s="653"/>
      <c r="H18" s="653"/>
      <c r="I18" s="653"/>
      <c r="J18" s="653"/>
      <c r="K18" s="653"/>
    </row>
    <row r="19" spans="1:20" s="3" customFormat="1">
      <c r="A19" s="184">
        <v>8</v>
      </c>
      <c r="B19" s="16"/>
      <c r="C19" s="24"/>
      <c r="D19" s="86" t="s">
        <v>724</v>
      </c>
      <c r="E19" s="25"/>
      <c r="F19" s="87">
        <v>476468.27000000014</v>
      </c>
      <c r="G19" s="69"/>
      <c r="H19" s="69"/>
      <c r="I19" s="69"/>
      <c r="J19" s="69"/>
      <c r="K19" s="69"/>
      <c r="N19" s="26"/>
    </row>
    <row r="20" spans="1:20" s="3" customFormat="1">
      <c r="A20" s="184">
        <v>9</v>
      </c>
      <c r="B20" s="16"/>
      <c r="C20" s="13" t="s">
        <v>22</v>
      </c>
      <c r="D20" s="127"/>
      <c r="E20" s="25"/>
      <c r="F20" s="18"/>
      <c r="G20" s="18"/>
      <c r="H20" s="18"/>
      <c r="I20" s="18"/>
      <c r="J20" s="18"/>
      <c r="K20" s="18"/>
    </row>
    <row r="21" spans="1:20" s="3" customFormat="1">
      <c r="A21" s="184">
        <v>10</v>
      </c>
      <c r="B21" s="16"/>
      <c r="C21" s="15" t="s">
        <v>23</v>
      </c>
      <c r="D21" s="16"/>
      <c r="E21" s="25"/>
      <c r="F21" s="44">
        <v>362376.6103887714</v>
      </c>
      <c r="G21" s="268"/>
      <c r="H21" s="268"/>
      <c r="I21" s="268"/>
      <c r="J21" s="268"/>
      <c r="K21" s="268"/>
      <c r="L21" s="564"/>
      <c r="M21" s="564"/>
      <c r="N21" s="564"/>
      <c r="O21" s="564"/>
      <c r="P21" s="564"/>
      <c r="Q21" s="564"/>
      <c r="R21" s="564"/>
      <c r="S21" s="564"/>
      <c r="T21" s="564"/>
    </row>
    <row r="22" spans="1:20" s="3" customFormat="1">
      <c r="A22" s="184">
        <v>11</v>
      </c>
      <c r="B22" s="16"/>
      <c r="C22" s="28">
        <v>7.9300000000000009E-2</v>
      </c>
      <c r="D22" s="16" t="s">
        <v>24</v>
      </c>
      <c r="E22" s="25"/>
      <c r="F22" s="131">
        <v>362376.6103887714</v>
      </c>
      <c r="G22" s="238"/>
      <c r="H22" s="238"/>
      <c r="I22" s="238"/>
      <c r="J22" s="238"/>
      <c r="K22" s="238"/>
      <c r="L22" s="564"/>
      <c r="M22" s="564"/>
      <c r="N22" s="564"/>
      <c r="O22" s="564"/>
      <c r="P22" s="564"/>
      <c r="Q22" s="564"/>
      <c r="R22" s="564"/>
      <c r="S22" s="564"/>
      <c r="T22" s="564"/>
    </row>
    <row r="23" spans="1:20" s="3" customFormat="1">
      <c r="A23" s="184">
        <v>12</v>
      </c>
      <c r="B23" s="16"/>
      <c r="C23" s="28"/>
      <c r="D23" s="16"/>
      <c r="E23" s="25"/>
      <c r="F23" s="25"/>
      <c r="G23" s="25"/>
      <c r="H23" s="25"/>
      <c r="I23" s="25"/>
      <c r="J23" s="25"/>
      <c r="K23" s="25"/>
      <c r="L23" s="30"/>
      <c r="M23" s="30"/>
      <c r="N23" s="30"/>
      <c r="O23" s="30"/>
      <c r="P23" s="30"/>
      <c r="Q23" s="30"/>
      <c r="R23" s="30"/>
      <c r="S23" s="30"/>
      <c r="T23" s="30"/>
    </row>
    <row r="24" spans="1:20" s="3" customFormat="1" ht="12.75" thickBot="1">
      <c r="A24" s="184">
        <v>13</v>
      </c>
      <c r="B24" s="31"/>
      <c r="D24" s="32" t="s">
        <v>25</v>
      </c>
      <c r="E24" s="25"/>
      <c r="F24" s="565">
        <v>852054.88038877153</v>
      </c>
      <c r="G24" s="69"/>
      <c r="H24" s="69"/>
      <c r="I24" s="69"/>
      <c r="J24" s="69"/>
      <c r="K24" s="69"/>
    </row>
    <row r="25" spans="1:20" s="3" customFormat="1" ht="12.75" thickTop="1">
      <c r="A25" s="184">
        <v>14</v>
      </c>
      <c r="B25" s="31"/>
      <c r="D25" s="32"/>
      <c r="E25" s="25"/>
      <c r="F25" s="69"/>
      <c r="G25" s="69"/>
      <c r="H25" s="69"/>
      <c r="I25" s="69"/>
      <c r="J25" s="69"/>
      <c r="K25" s="69"/>
    </row>
    <row r="26" spans="1:20">
      <c r="A26" s="184">
        <v>15</v>
      </c>
      <c r="B26" s="185" t="s">
        <v>26</v>
      </c>
      <c r="C26" s="1" t="s">
        <v>165</v>
      </c>
      <c r="D26" s="3"/>
      <c r="E26" s="3"/>
      <c r="F26" s="3"/>
      <c r="G26" s="3"/>
      <c r="H26" s="3"/>
      <c r="I26" s="3"/>
      <c r="J26" s="3"/>
      <c r="K26" s="3"/>
      <c r="L26" s="566"/>
    </row>
    <row r="27" spans="1:20">
      <c r="A27" s="184">
        <v>16</v>
      </c>
      <c r="B27" s="191"/>
      <c r="C27" s="50" t="s">
        <v>725</v>
      </c>
      <c r="D27" s="36"/>
      <c r="E27" s="3"/>
      <c r="F27" s="68"/>
      <c r="G27" s="68"/>
      <c r="H27" s="68"/>
      <c r="I27" s="68"/>
      <c r="J27" s="68"/>
      <c r="K27" s="68"/>
    </row>
    <row r="28" spans="1:20">
      <c r="A28" s="184">
        <v>17</v>
      </c>
      <c r="B28" s="191"/>
      <c r="C28" s="35" t="s">
        <v>726</v>
      </c>
      <c r="D28" s="36"/>
      <c r="E28" s="3"/>
      <c r="F28" s="49">
        <v>-229.5</v>
      </c>
      <c r="G28" s="49"/>
      <c r="H28" s="49"/>
      <c r="I28" s="49"/>
      <c r="J28" s="49"/>
      <c r="K28" s="49"/>
    </row>
    <row r="29" spans="1:20">
      <c r="A29" s="184">
        <v>18</v>
      </c>
      <c r="B29" s="191"/>
      <c r="C29" s="50"/>
      <c r="D29" s="36"/>
      <c r="E29" s="3"/>
      <c r="F29" s="68"/>
      <c r="G29" s="68"/>
      <c r="H29" s="68"/>
      <c r="I29" s="68"/>
      <c r="J29" s="68"/>
      <c r="K29" s="68"/>
    </row>
    <row r="30" spans="1:20">
      <c r="A30" s="184">
        <v>19</v>
      </c>
      <c r="C30" s="35" t="s">
        <v>727</v>
      </c>
      <c r="D30" s="45"/>
      <c r="E30" s="22"/>
      <c r="F30" s="25"/>
      <c r="G30" s="25"/>
      <c r="H30" s="25"/>
      <c r="I30" s="25"/>
      <c r="J30" s="25"/>
      <c r="K30" s="25"/>
    </row>
    <row r="31" spans="1:20">
      <c r="A31" s="184">
        <v>20</v>
      </c>
      <c r="C31" s="72"/>
      <c r="D31" s="603" t="s">
        <v>36</v>
      </c>
      <c r="E31" s="22"/>
      <c r="F31" s="130">
        <v>3000</v>
      </c>
      <c r="G31" s="130"/>
      <c r="H31" s="130">
        <f>F31</f>
        <v>3000</v>
      </c>
      <c r="I31" s="130"/>
      <c r="J31" s="130"/>
      <c r="K31" s="130"/>
      <c r="M31" s="567" t="s">
        <v>728</v>
      </c>
    </row>
    <row r="32" spans="1:20">
      <c r="A32" s="184">
        <v>21</v>
      </c>
      <c r="C32" s="3"/>
      <c r="D32" s="36" t="s">
        <v>729</v>
      </c>
      <c r="E32" s="22"/>
      <c r="F32" s="49">
        <v>150165</v>
      </c>
      <c r="G32" s="49"/>
      <c r="H32" s="49"/>
      <c r="I32" s="49"/>
      <c r="J32" s="49"/>
      <c r="K32" s="49"/>
      <c r="M32" s="193"/>
    </row>
    <row r="33" spans="1:15">
      <c r="A33" s="184">
        <v>22</v>
      </c>
      <c r="B33" s="197"/>
      <c r="C33" s="59"/>
      <c r="D33" s="50" t="s">
        <v>170</v>
      </c>
      <c r="E33" s="22"/>
      <c r="F33" s="49">
        <v>-6000</v>
      </c>
      <c r="G33" s="49"/>
      <c r="H33" s="49"/>
      <c r="I33" s="49"/>
      <c r="J33" s="49"/>
      <c r="K33" s="49"/>
      <c r="M33" s="567" t="s">
        <v>728</v>
      </c>
    </row>
    <row r="34" spans="1:15">
      <c r="A34" s="184">
        <v>23</v>
      </c>
      <c r="C34" s="3"/>
      <c r="D34" s="36" t="s">
        <v>730</v>
      </c>
      <c r="E34" s="22"/>
      <c r="F34" s="49">
        <v>-69473</v>
      </c>
      <c r="G34" s="49"/>
      <c r="H34" s="49"/>
      <c r="I34" s="49"/>
      <c r="J34" s="49"/>
      <c r="K34" s="49"/>
      <c r="M34" s="567" t="s">
        <v>728</v>
      </c>
    </row>
    <row r="35" spans="1:15">
      <c r="A35" s="184">
        <v>24</v>
      </c>
      <c r="C35" s="3"/>
      <c r="D35" s="36" t="s">
        <v>731</v>
      </c>
      <c r="E35" s="22"/>
      <c r="F35" s="49">
        <v>-4439</v>
      </c>
      <c r="G35" s="49"/>
      <c r="H35" s="49"/>
      <c r="I35" s="49"/>
      <c r="J35" s="49"/>
      <c r="K35" s="49"/>
      <c r="M35" s="567" t="s">
        <v>728</v>
      </c>
    </row>
    <row r="36" spans="1:15">
      <c r="A36" s="184">
        <v>25</v>
      </c>
      <c r="C36" s="3"/>
      <c r="D36" s="36"/>
      <c r="E36" s="22"/>
      <c r="F36" s="568">
        <v>73253</v>
      </c>
      <c r="G36" s="49"/>
      <c r="H36" s="49"/>
      <c r="I36" s="49"/>
      <c r="J36" s="49"/>
      <c r="K36" s="49"/>
    </row>
    <row r="37" spans="1:15" ht="12.75" thickBot="1">
      <c r="A37" s="184">
        <v>26</v>
      </c>
      <c r="C37" s="3"/>
      <c r="D37" s="56" t="s">
        <v>168</v>
      </c>
      <c r="E37" s="22"/>
      <c r="F37" s="58">
        <v>73023.5</v>
      </c>
      <c r="G37" s="69"/>
      <c r="H37" s="69"/>
      <c r="I37" s="69"/>
      <c r="J37" s="69"/>
      <c r="K37" s="69"/>
    </row>
    <row r="38" spans="1:15" ht="12.75" thickTop="1">
      <c r="A38" s="184">
        <v>27</v>
      </c>
      <c r="C38" s="53" t="s">
        <v>732</v>
      </c>
      <c r="D38" s="43"/>
      <c r="E38" s="22"/>
      <c r="F38" s="49"/>
      <c r="G38" s="49"/>
      <c r="H38" s="49"/>
      <c r="I38" s="49"/>
      <c r="J38" s="49"/>
      <c r="K38" s="49"/>
    </row>
    <row r="39" spans="1:15">
      <c r="A39" s="184">
        <v>28</v>
      </c>
      <c r="C39" s="35" t="s">
        <v>733</v>
      </c>
      <c r="D39" s="43"/>
      <c r="E39" s="22"/>
      <c r="F39" s="49">
        <v>9770</v>
      </c>
      <c r="G39" s="49"/>
      <c r="H39" s="49"/>
      <c r="I39" s="49"/>
      <c r="J39" s="49"/>
      <c r="K39" s="49"/>
    </row>
    <row r="40" spans="1:15">
      <c r="A40" s="184">
        <v>29</v>
      </c>
      <c r="C40" s="35"/>
      <c r="D40" s="43"/>
      <c r="E40" s="22"/>
      <c r="F40" s="49"/>
      <c r="G40" s="49"/>
      <c r="H40" s="49"/>
      <c r="I40" s="49"/>
      <c r="J40" s="49"/>
      <c r="K40" s="49"/>
      <c r="M40" s="537">
        <v>3.7499999999999999E-2</v>
      </c>
      <c r="N40" s="538" t="s">
        <v>662</v>
      </c>
      <c r="O40" s="538" t="s">
        <v>653</v>
      </c>
    </row>
    <row r="41" spans="1:15">
      <c r="A41" s="184">
        <v>30</v>
      </c>
      <c r="C41" s="35" t="s">
        <v>68</v>
      </c>
      <c r="D41" s="603" t="s">
        <v>36</v>
      </c>
      <c r="E41" s="22"/>
      <c r="F41" s="49">
        <v>7493</v>
      </c>
      <c r="G41" s="49"/>
      <c r="H41" s="130">
        <f>F41</f>
        <v>7493</v>
      </c>
      <c r="I41" s="49"/>
      <c r="J41" s="49"/>
      <c r="K41" s="49"/>
      <c r="M41" s="130">
        <v>5081.4791250000007</v>
      </c>
      <c r="N41" s="130">
        <v>2412</v>
      </c>
      <c r="O41" s="130">
        <v>7493.4791250000007</v>
      </c>
    </row>
    <row r="42" spans="1:15">
      <c r="A42" s="184">
        <v>31</v>
      </c>
      <c r="C42" s="35"/>
      <c r="D42" s="520" t="s">
        <v>37</v>
      </c>
      <c r="E42" s="22"/>
      <c r="F42" s="49">
        <v>144</v>
      </c>
      <c r="G42" s="49"/>
      <c r="H42" s="130">
        <f>F42</f>
        <v>144</v>
      </c>
      <c r="I42" s="49"/>
      <c r="J42" s="49"/>
      <c r="K42" s="49"/>
      <c r="M42" s="130">
        <v>144.32362499999999</v>
      </c>
      <c r="N42" s="130"/>
      <c r="O42" s="130">
        <v>144.32362499999999</v>
      </c>
    </row>
    <row r="43" spans="1:15">
      <c r="A43" s="184">
        <v>32</v>
      </c>
      <c r="C43" s="35"/>
      <c r="D43" s="603" t="s">
        <v>38</v>
      </c>
      <c r="E43" s="22"/>
      <c r="F43" s="49">
        <v>1841</v>
      </c>
      <c r="G43" s="49"/>
      <c r="H43" s="49"/>
      <c r="I43" s="49">
        <f>F43</f>
        <v>1841</v>
      </c>
      <c r="J43" s="49"/>
      <c r="K43" s="49"/>
      <c r="M43" s="130">
        <v>1032.707625</v>
      </c>
      <c r="N43" s="130">
        <v>808</v>
      </c>
      <c r="O43" s="130">
        <v>1840.707625</v>
      </c>
    </row>
    <row r="44" spans="1:15">
      <c r="A44" s="184">
        <v>33</v>
      </c>
      <c r="C44" s="35"/>
      <c r="D44" s="36" t="s">
        <v>40</v>
      </c>
      <c r="E44" s="22"/>
      <c r="F44" s="49">
        <v>156</v>
      </c>
      <c r="G44" s="49"/>
      <c r="H44" s="49"/>
      <c r="I44" s="49"/>
      <c r="J44" s="49"/>
      <c r="K44" s="49"/>
    </row>
    <row r="45" spans="1:15">
      <c r="A45" s="184">
        <v>34</v>
      </c>
      <c r="C45" s="200"/>
      <c r="D45" s="198"/>
      <c r="E45" s="189"/>
      <c r="F45" s="196"/>
      <c r="G45" s="196"/>
      <c r="H45" s="196"/>
      <c r="I45" s="196"/>
      <c r="J45" s="196"/>
      <c r="K45" s="196"/>
    </row>
    <row r="46" spans="1:15">
      <c r="A46" s="184">
        <v>35</v>
      </c>
      <c r="B46" s="34"/>
      <c r="C46" s="35" t="s">
        <v>734</v>
      </c>
      <c r="D46" s="3"/>
      <c r="E46" s="130"/>
      <c r="F46" s="130"/>
      <c r="G46" s="130"/>
      <c r="H46" s="130"/>
      <c r="I46" s="130"/>
      <c r="J46" s="130"/>
      <c r="K46" s="130"/>
    </row>
    <row r="47" spans="1:15" ht="14.25">
      <c r="A47" s="184">
        <v>36</v>
      </c>
      <c r="C47" s="52"/>
      <c r="D47" s="200" t="s">
        <v>42</v>
      </c>
      <c r="E47" s="201"/>
      <c r="F47" s="130">
        <v>46016</v>
      </c>
      <c r="G47" s="130"/>
      <c r="H47" s="130"/>
      <c r="I47" s="130"/>
      <c r="J47" s="130"/>
      <c r="K47" s="130"/>
    </row>
    <row r="48" spans="1:15" ht="15" thickBot="1">
      <c r="A48" s="184">
        <v>37</v>
      </c>
      <c r="C48" s="52"/>
      <c r="D48" s="203" t="s">
        <v>735</v>
      </c>
      <c r="E48" s="204"/>
      <c r="F48" s="569">
        <v>65420</v>
      </c>
      <c r="G48" s="216"/>
      <c r="H48" s="216"/>
      <c r="I48" s="216"/>
      <c r="J48" s="216"/>
      <c r="K48" s="216"/>
    </row>
    <row r="49" spans="1:15" ht="14.25">
      <c r="A49" s="184">
        <v>38</v>
      </c>
      <c r="C49" s="52"/>
      <c r="D49" s="203"/>
      <c r="E49" s="204"/>
      <c r="F49" s="216"/>
      <c r="G49" s="216"/>
      <c r="H49" s="216"/>
      <c r="I49" s="216"/>
      <c r="J49" s="216"/>
      <c r="K49" s="216"/>
    </row>
    <row r="50" spans="1:15" ht="15" thickBot="1">
      <c r="A50" s="184">
        <v>39</v>
      </c>
      <c r="C50" s="52"/>
      <c r="D50" s="203" t="s">
        <v>736</v>
      </c>
      <c r="E50" s="204"/>
      <c r="F50" s="205">
        <v>138443.5</v>
      </c>
      <c r="G50" s="216"/>
      <c r="H50" s="216"/>
      <c r="I50" s="216"/>
      <c r="J50" s="216"/>
      <c r="K50" s="216"/>
    </row>
    <row r="51" spans="1:15" ht="12.75" thickTop="1">
      <c r="A51" s="184">
        <v>40</v>
      </c>
      <c r="C51" s="52"/>
    </row>
    <row r="52" spans="1:15">
      <c r="A52" s="184">
        <v>41</v>
      </c>
      <c r="B52" s="185" t="s">
        <v>44</v>
      </c>
      <c r="C52" s="171" t="s">
        <v>45</v>
      </c>
      <c r="E52" s="206"/>
      <c r="F52" s="206"/>
      <c r="G52" s="206"/>
      <c r="H52" s="206"/>
      <c r="I52" s="206"/>
      <c r="J52" s="206"/>
      <c r="K52" s="206"/>
    </row>
    <row r="53" spans="1:15">
      <c r="A53" s="184">
        <v>42</v>
      </c>
      <c r="B53" s="185"/>
      <c r="C53" s="13" t="s">
        <v>171</v>
      </c>
      <c r="E53" s="206"/>
      <c r="F53" s="130">
        <v>-2493</v>
      </c>
      <c r="G53" s="130"/>
      <c r="H53" s="130"/>
      <c r="I53" s="130"/>
      <c r="J53" s="130"/>
      <c r="K53" s="130"/>
    </row>
    <row r="54" spans="1:15">
      <c r="A54" s="184">
        <v>43</v>
      </c>
      <c r="B54" s="185"/>
      <c r="E54" s="206"/>
      <c r="F54" s="206"/>
      <c r="G54" s="206"/>
      <c r="H54" s="206"/>
      <c r="I54" s="206"/>
      <c r="J54" s="206"/>
      <c r="K54" s="206"/>
    </row>
    <row r="55" spans="1:15">
      <c r="A55" s="184">
        <v>44</v>
      </c>
      <c r="B55" s="185"/>
      <c r="C55" s="200" t="s">
        <v>737</v>
      </c>
      <c r="E55" s="206"/>
      <c r="F55" s="206"/>
      <c r="G55" s="206"/>
      <c r="H55" s="206"/>
      <c r="I55" s="206"/>
      <c r="J55" s="206"/>
      <c r="K55" s="206"/>
    </row>
    <row r="56" spans="1:15" customFormat="1" ht="15">
      <c r="A56" s="184">
        <v>45</v>
      </c>
      <c r="B56" s="173"/>
      <c r="C56" s="570" t="s">
        <v>738</v>
      </c>
      <c r="D56" s="63"/>
      <c r="E56" s="63"/>
      <c r="F56" s="206"/>
      <c r="G56" s="206"/>
      <c r="H56" s="206"/>
      <c r="I56" s="206"/>
      <c r="J56" s="206"/>
      <c r="K56" s="206"/>
      <c r="L56" s="571"/>
      <c r="M56" s="571"/>
      <c r="N56" s="571"/>
      <c r="O56" s="571"/>
    </row>
    <row r="57" spans="1:15">
      <c r="A57" s="184">
        <v>46</v>
      </c>
      <c r="C57" s="572" t="s">
        <v>739</v>
      </c>
      <c r="D57" s="194"/>
      <c r="E57" s="3"/>
      <c r="F57" s="376">
        <v>-80</v>
      </c>
      <c r="G57" s="376"/>
      <c r="H57" s="376"/>
      <c r="I57" s="376"/>
      <c r="J57" s="376"/>
      <c r="K57" s="376"/>
      <c r="L57" s="630" t="s">
        <v>740</v>
      </c>
    </row>
    <row r="58" spans="1:15">
      <c r="A58" s="184">
        <v>47</v>
      </c>
      <c r="C58" s="572" t="s">
        <v>741</v>
      </c>
      <c r="D58" s="194"/>
      <c r="E58" s="3"/>
      <c r="F58" s="376">
        <v>-264</v>
      </c>
      <c r="G58" s="376"/>
      <c r="H58" s="376"/>
      <c r="I58" s="376"/>
      <c r="J58" s="376"/>
      <c r="K58" s="376"/>
      <c r="L58" s="630"/>
    </row>
    <row r="59" spans="1:15">
      <c r="A59" s="184">
        <v>48</v>
      </c>
      <c r="C59" s="572" t="s">
        <v>742</v>
      </c>
      <c r="D59" s="194"/>
      <c r="E59" s="3"/>
      <c r="F59" s="376">
        <v>-434</v>
      </c>
      <c r="G59" s="376"/>
      <c r="H59" s="376"/>
      <c r="I59" s="376"/>
      <c r="J59" s="376"/>
      <c r="K59" s="376"/>
      <c r="L59" s="630"/>
    </row>
    <row r="60" spans="1:15">
      <c r="A60" s="184">
        <v>49</v>
      </c>
      <c r="D60" s="573" t="s">
        <v>743</v>
      </c>
      <c r="E60" s="3"/>
      <c r="F60" s="574">
        <v>-778</v>
      </c>
      <c r="G60" s="376"/>
      <c r="H60" s="376"/>
      <c r="I60" s="376"/>
      <c r="J60" s="376"/>
      <c r="K60" s="376"/>
      <c r="L60" s="630"/>
    </row>
    <row r="61" spans="1:15">
      <c r="A61" s="184"/>
      <c r="C61" s="573"/>
      <c r="D61" s="3"/>
      <c r="E61" s="3"/>
      <c r="F61" s="49"/>
      <c r="G61" s="49"/>
      <c r="H61" s="49"/>
      <c r="I61" s="49"/>
      <c r="J61" s="49"/>
      <c r="K61" s="49"/>
    </row>
    <row r="62" spans="1:15">
      <c r="A62" s="171" t="s">
        <v>0</v>
      </c>
      <c r="B62" s="171"/>
      <c r="C62" s="171"/>
      <c r="D62" s="171"/>
      <c r="E62" s="172" t="s">
        <v>1</v>
      </c>
      <c r="F62" s="171"/>
      <c r="G62" s="171"/>
      <c r="H62" s="171"/>
      <c r="I62" s="171"/>
      <c r="J62" s="171"/>
      <c r="K62" s="171"/>
    </row>
    <row r="63" spans="1:15">
      <c r="A63" s="171" t="s">
        <v>720</v>
      </c>
      <c r="B63" s="171"/>
      <c r="C63" s="171"/>
      <c r="D63" s="171"/>
      <c r="E63" s="174" t="s">
        <v>3</v>
      </c>
      <c r="F63" s="171"/>
      <c r="G63" s="171"/>
      <c r="H63" s="171"/>
      <c r="I63" s="171"/>
      <c r="J63" s="171"/>
      <c r="K63" s="171"/>
    </row>
    <row r="64" spans="1:15">
      <c r="A64" s="171" t="s">
        <v>4</v>
      </c>
      <c r="B64" s="175"/>
      <c r="C64" s="176"/>
      <c r="D64" s="171"/>
      <c r="E64" s="176" t="s">
        <v>312</v>
      </c>
      <c r="F64" s="171"/>
      <c r="G64" s="171"/>
      <c r="H64" s="171"/>
      <c r="I64" s="171"/>
      <c r="J64" s="171"/>
      <c r="K64" s="171"/>
    </row>
    <row r="65" spans="1:12">
      <c r="A65" s="171" t="s">
        <v>6</v>
      </c>
      <c r="B65" s="175"/>
      <c r="C65" s="176"/>
      <c r="D65" s="171"/>
      <c r="E65" s="1" t="s">
        <v>8</v>
      </c>
      <c r="F65" s="171"/>
      <c r="G65" s="171"/>
      <c r="H65" s="171"/>
      <c r="I65" s="171"/>
      <c r="J65" s="171"/>
      <c r="K65" s="171"/>
    </row>
    <row r="66" spans="1:12">
      <c r="A66" s="171" t="s">
        <v>7</v>
      </c>
      <c r="B66" s="171"/>
      <c r="C66" s="171"/>
      <c r="D66" s="171"/>
      <c r="F66" s="171"/>
      <c r="G66" s="171"/>
      <c r="H66" s="171"/>
      <c r="I66" s="171"/>
      <c r="J66" s="171"/>
      <c r="K66" s="171"/>
    </row>
    <row r="67" spans="1:12">
      <c r="A67" s="176" t="s">
        <v>9</v>
      </c>
      <c r="B67" s="175"/>
      <c r="C67" s="171"/>
      <c r="D67" s="171"/>
      <c r="F67" s="171"/>
      <c r="G67" s="171"/>
      <c r="H67" s="171"/>
      <c r="I67" s="171"/>
      <c r="J67" s="171"/>
      <c r="K67" s="171"/>
    </row>
    <row r="68" spans="1:12">
      <c r="A68" s="615" t="s">
        <v>10</v>
      </c>
      <c r="B68" s="615"/>
      <c r="C68" s="615"/>
      <c r="D68" s="615"/>
      <c r="E68" s="615"/>
      <c r="F68" s="615"/>
      <c r="G68" s="177"/>
      <c r="H68" s="177"/>
      <c r="I68" s="177"/>
      <c r="J68" s="177"/>
      <c r="K68" s="177"/>
    </row>
    <row r="69" spans="1:12">
      <c r="A69" s="615"/>
      <c r="B69" s="615"/>
      <c r="C69" s="615"/>
      <c r="D69" s="615"/>
      <c r="E69" s="615"/>
      <c r="F69" s="615"/>
      <c r="G69" s="177"/>
      <c r="H69" s="177"/>
      <c r="I69" s="177"/>
      <c r="J69" s="177"/>
      <c r="K69" s="177"/>
    </row>
    <row r="70" spans="1:12" ht="12.75" thickBot="1">
      <c r="A70" s="178"/>
      <c r="B70" s="179"/>
      <c r="C70" s="179"/>
      <c r="D70" s="179"/>
      <c r="E70" s="179"/>
      <c r="F70" s="179"/>
      <c r="G70" s="652"/>
      <c r="H70" s="652"/>
      <c r="I70" s="652"/>
      <c r="J70" s="652"/>
      <c r="K70" s="652"/>
    </row>
    <row r="71" spans="1:12">
      <c r="A71" s="180" t="s">
        <v>11</v>
      </c>
      <c r="B71" s="181"/>
      <c r="C71" s="171"/>
      <c r="D71" s="171"/>
      <c r="E71" s="171"/>
      <c r="F71" s="181"/>
      <c r="G71" s="181"/>
      <c r="H71" s="181"/>
      <c r="I71" s="181"/>
      <c r="J71" s="181"/>
      <c r="K71" s="181"/>
    </row>
    <row r="72" spans="1:12" ht="12.75" thickBot="1">
      <c r="A72" s="182" t="s">
        <v>12</v>
      </c>
      <c r="B72" s="183" t="s">
        <v>13</v>
      </c>
      <c r="C72" s="183"/>
      <c r="D72" s="183"/>
      <c r="E72" s="182" t="s">
        <v>14</v>
      </c>
      <c r="F72" s="182" t="s">
        <v>15</v>
      </c>
      <c r="G72" s="278"/>
      <c r="H72" s="278"/>
      <c r="I72" s="278"/>
      <c r="J72" s="278"/>
      <c r="K72" s="278"/>
    </row>
    <row r="73" spans="1:12" ht="12.75" customHeight="1">
      <c r="A73" s="184">
        <v>1</v>
      </c>
      <c r="C73" s="570" t="s">
        <v>744</v>
      </c>
      <c r="F73" s="49"/>
      <c r="G73" s="49"/>
      <c r="H73" s="49"/>
      <c r="I73" s="49"/>
      <c r="J73" s="49"/>
      <c r="K73" s="49"/>
      <c r="L73" s="631"/>
    </row>
    <row r="74" spans="1:12" ht="12" customHeight="1">
      <c r="A74" s="184">
        <v>2</v>
      </c>
      <c r="C74" s="64" t="s">
        <v>745</v>
      </c>
      <c r="D74" s="3"/>
      <c r="E74" s="3"/>
      <c r="F74" s="49">
        <v>-125451</v>
      </c>
      <c r="G74" s="49"/>
      <c r="H74" s="49"/>
      <c r="I74" s="49"/>
      <c r="J74" s="49"/>
      <c r="K74" s="49"/>
      <c r="L74" s="631"/>
    </row>
    <row r="75" spans="1:12">
      <c r="A75" s="184">
        <v>3</v>
      </c>
      <c r="C75" s="64" t="s">
        <v>746</v>
      </c>
      <c r="D75" s="3"/>
      <c r="E75" s="3"/>
      <c r="F75" s="49">
        <v>56453</v>
      </c>
      <c r="G75" s="49"/>
      <c r="H75" s="49"/>
      <c r="I75" s="49"/>
      <c r="J75" s="49"/>
      <c r="K75" s="49"/>
      <c r="L75" s="631"/>
    </row>
    <row r="76" spans="1:12">
      <c r="A76" s="184">
        <v>4</v>
      </c>
      <c r="C76" s="64"/>
      <c r="F76" s="51">
        <v>-68998</v>
      </c>
      <c r="G76" s="49"/>
      <c r="H76" s="49"/>
      <c r="I76" s="49"/>
      <c r="J76" s="49"/>
      <c r="K76" s="49"/>
      <c r="L76" s="631"/>
    </row>
    <row r="77" spans="1:12">
      <c r="A77" s="184">
        <v>5</v>
      </c>
      <c r="L77" s="631"/>
    </row>
    <row r="78" spans="1:12">
      <c r="A78" s="184">
        <v>6</v>
      </c>
      <c r="C78" s="192" t="s">
        <v>747</v>
      </c>
      <c r="E78" s="195"/>
      <c r="F78" s="195"/>
      <c r="G78" s="195"/>
      <c r="H78" s="195"/>
      <c r="I78" s="195"/>
      <c r="J78" s="195"/>
      <c r="K78" s="195"/>
    </row>
    <row r="79" spans="1:12" ht="12.75" customHeight="1">
      <c r="A79" s="184">
        <v>7</v>
      </c>
      <c r="C79" s="215" t="s">
        <v>748</v>
      </c>
      <c r="D79" s="575"/>
      <c r="E79" s="195"/>
      <c r="F79" s="195"/>
      <c r="G79" s="195"/>
      <c r="H79" s="195"/>
      <c r="I79" s="195"/>
      <c r="J79" s="195"/>
      <c r="K79" s="195"/>
    </row>
    <row r="80" spans="1:12" ht="12.75" customHeight="1">
      <c r="A80" s="184">
        <v>8</v>
      </c>
      <c r="C80" s="64" t="s">
        <v>749</v>
      </c>
      <c r="D80" s="575"/>
      <c r="E80" s="195"/>
      <c r="F80" s="195"/>
      <c r="G80" s="195"/>
      <c r="H80" s="195"/>
      <c r="I80" s="195"/>
      <c r="J80" s="195"/>
      <c r="K80" s="195"/>
    </row>
    <row r="81" spans="1:13" ht="12" customHeight="1">
      <c r="A81" s="184">
        <v>9</v>
      </c>
      <c r="C81" s="64" t="s">
        <v>750</v>
      </c>
      <c r="E81" s="195"/>
      <c r="F81" s="18">
        <v>-19550</v>
      </c>
      <c r="G81" s="18"/>
      <c r="H81" s="18"/>
      <c r="I81" s="18"/>
      <c r="J81" s="18"/>
      <c r="K81" s="18"/>
      <c r="L81" s="632" t="s">
        <v>751</v>
      </c>
    </row>
    <row r="82" spans="1:13">
      <c r="A82" s="184">
        <v>10</v>
      </c>
      <c r="C82" s="64" t="s">
        <v>752</v>
      </c>
      <c r="E82" s="195"/>
      <c r="F82" s="49">
        <v>-9</v>
      </c>
      <c r="G82" s="49"/>
      <c r="H82" s="49"/>
      <c r="I82" s="49"/>
      <c r="J82" s="49"/>
      <c r="K82" s="49"/>
      <c r="L82" s="632"/>
    </row>
    <row r="83" spans="1:13">
      <c r="A83" s="184">
        <v>11</v>
      </c>
      <c r="C83" s="64" t="s">
        <v>753</v>
      </c>
      <c r="E83" s="195"/>
      <c r="F83" s="49">
        <v>-79</v>
      </c>
      <c r="G83" s="49"/>
      <c r="H83" s="49"/>
      <c r="I83" s="49"/>
      <c r="J83" s="49"/>
      <c r="K83" s="49"/>
      <c r="L83" s="632"/>
    </row>
    <row r="84" spans="1:13">
      <c r="A84" s="184">
        <v>12</v>
      </c>
      <c r="C84" s="64" t="s">
        <v>745</v>
      </c>
      <c r="E84" s="195"/>
      <c r="F84" s="49">
        <v>-22235</v>
      </c>
      <c r="G84" s="49"/>
      <c r="H84" s="49"/>
      <c r="I84" s="49"/>
      <c r="J84" s="49"/>
      <c r="K84" s="49"/>
      <c r="L84" s="632"/>
    </row>
    <row r="85" spans="1:13">
      <c r="A85" s="184">
        <v>13</v>
      </c>
      <c r="C85" s="64" t="s">
        <v>754</v>
      </c>
      <c r="E85" s="195"/>
      <c r="F85" s="49">
        <v>-62</v>
      </c>
      <c r="G85" s="49"/>
      <c r="H85" s="49"/>
      <c r="I85" s="49"/>
      <c r="J85" s="49"/>
      <c r="K85" s="49"/>
      <c r="L85" s="576"/>
    </row>
    <row r="86" spans="1:13">
      <c r="A86" s="184">
        <v>14</v>
      </c>
      <c r="C86" s="64" t="s">
        <v>755</v>
      </c>
      <c r="E86" s="195"/>
      <c r="F86" s="129">
        <v>-810</v>
      </c>
      <c r="G86" s="49"/>
      <c r="H86" s="49"/>
      <c r="I86" s="49"/>
      <c r="J86" s="49"/>
      <c r="K86" s="49"/>
      <c r="L86" s="576"/>
    </row>
    <row r="87" spans="1:13">
      <c r="A87" s="184">
        <v>15</v>
      </c>
      <c r="C87" s="208"/>
      <c r="D87" s="577" t="s">
        <v>756</v>
      </c>
      <c r="E87" s="195"/>
      <c r="F87" s="18">
        <v>-42745</v>
      </c>
      <c r="G87" s="18"/>
      <c r="H87" s="18"/>
      <c r="I87" s="18"/>
      <c r="J87" s="18"/>
      <c r="K87" s="18"/>
      <c r="L87" s="578"/>
    </row>
    <row r="88" spans="1:13">
      <c r="A88" s="184">
        <v>16</v>
      </c>
      <c r="C88" s="208"/>
      <c r="D88" s="577"/>
      <c r="E88" s="195"/>
      <c r="F88" s="25"/>
      <c r="G88" s="25"/>
      <c r="H88" s="25"/>
      <c r="I88" s="25"/>
      <c r="J88" s="25"/>
      <c r="K88" s="25"/>
    </row>
    <row r="89" spans="1:13">
      <c r="A89" s="184">
        <v>17</v>
      </c>
      <c r="C89" s="215" t="s">
        <v>757</v>
      </c>
      <c r="E89" s="3"/>
      <c r="F89" s="49"/>
      <c r="G89" s="49"/>
      <c r="H89" s="49"/>
      <c r="I89" s="49"/>
      <c r="J89" s="49"/>
      <c r="K89" s="49"/>
    </row>
    <row r="90" spans="1:13">
      <c r="A90" s="184">
        <v>18</v>
      </c>
      <c r="C90" s="64" t="s">
        <v>758</v>
      </c>
      <c r="D90" s="579"/>
      <c r="E90" s="3"/>
      <c r="F90" s="49">
        <v>19699</v>
      </c>
      <c r="G90" s="49"/>
      <c r="H90" s="49"/>
      <c r="I90" s="49"/>
      <c r="J90" s="49"/>
      <c r="K90" s="49"/>
      <c r="L90" s="633" t="s">
        <v>759</v>
      </c>
      <c r="M90" s="580">
        <v>-19699.2</v>
      </c>
    </row>
    <row r="91" spans="1:13">
      <c r="A91" s="184">
        <v>19</v>
      </c>
      <c r="C91" s="64" t="s">
        <v>760</v>
      </c>
      <c r="D91" s="579"/>
      <c r="E91" s="3"/>
      <c r="F91" s="49">
        <v>10</v>
      </c>
      <c r="G91" s="49"/>
      <c r="H91" s="49"/>
      <c r="I91" s="49"/>
      <c r="J91" s="49"/>
      <c r="K91" s="49"/>
      <c r="L91" s="633"/>
      <c r="M91" s="580">
        <v>-10.199999999999999</v>
      </c>
    </row>
    <row r="92" spans="1:13">
      <c r="A92" s="184">
        <v>20</v>
      </c>
      <c r="C92" s="64" t="s">
        <v>761</v>
      </c>
      <c r="D92" s="579"/>
      <c r="E92" s="3"/>
      <c r="F92" s="49">
        <v>3496</v>
      </c>
      <c r="G92" s="49"/>
      <c r="H92" s="49"/>
      <c r="I92" s="49"/>
      <c r="J92" s="49"/>
      <c r="K92" s="49"/>
      <c r="L92" s="633"/>
      <c r="M92" s="580">
        <v>-3495.96</v>
      </c>
    </row>
    <row r="93" spans="1:13">
      <c r="A93" s="184">
        <v>21</v>
      </c>
      <c r="C93" s="64" t="s">
        <v>762</v>
      </c>
      <c r="D93" s="579"/>
      <c r="F93" s="49">
        <v>1869</v>
      </c>
      <c r="G93" s="49"/>
      <c r="H93" s="49"/>
      <c r="I93" s="49"/>
      <c r="J93" s="49"/>
      <c r="K93" s="49"/>
      <c r="L93" s="633"/>
      <c r="M93" s="580">
        <v>-39987.71</v>
      </c>
    </row>
    <row r="94" spans="1:13">
      <c r="A94" s="184">
        <v>22</v>
      </c>
      <c r="C94" s="64"/>
      <c r="D94" s="3"/>
      <c r="E94" s="3"/>
      <c r="F94" s="51">
        <v>25074</v>
      </c>
      <c r="G94" s="49"/>
      <c r="H94" s="49"/>
      <c r="I94" s="49"/>
      <c r="J94" s="49"/>
      <c r="K94" s="49"/>
      <c r="L94" s="581"/>
    </row>
    <row r="95" spans="1:13">
      <c r="A95" s="184">
        <v>23</v>
      </c>
      <c r="C95" s="64"/>
      <c r="D95" s="3"/>
      <c r="E95" s="3"/>
      <c r="F95" s="49"/>
      <c r="G95" s="49"/>
      <c r="H95" s="49"/>
      <c r="I95" s="49"/>
      <c r="J95" s="49"/>
      <c r="K95" s="49"/>
      <c r="L95" s="581"/>
    </row>
    <row r="96" spans="1:13">
      <c r="A96" s="184">
        <v>24</v>
      </c>
      <c r="C96" s="192" t="s">
        <v>763</v>
      </c>
      <c r="D96" s="3"/>
      <c r="E96" s="3"/>
      <c r="F96" s="49"/>
      <c r="G96" s="49"/>
      <c r="H96" s="49"/>
      <c r="I96" s="49"/>
      <c r="J96" s="49"/>
      <c r="K96" s="49"/>
    </row>
    <row r="97" spans="1:12">
      <c r="A97" s="184">
        <v>25</v>
      </c>
      <c r="C97" s="582" t="s">
        <v>764</v>
      </c>
      <c r="D97" s="3"/>
      <c r="E97" s="3"/>
      <c r="F97" s="130">
        <v>21444</v>
      </c>
      <c r="G97" s="130"/>
      <c r="H97" s="130"/>
      <c r="I97" s="130"/>
      <c r="J97" s="130"/>
      <c r="K97" s="130"/>
    </row>
    <row r="98" spans="1:12">
      <c r="A98" s="184">
        <v>26</v>
      </c>
      <c r="C98" s="582" t="s">
        <v>765</v>
      </c>
      <c r="D98" s="3"/>
      <c r="E98" s="3"/>
      <c r="F98" s="130">
        <v>816</v>
      </c>
      <c r="G98" s="130"/>
      <c r="H98" s="130"/>
      <c r="I98" s="130"/>
      <c r="J98" s="130"/>
      <c r="K98" s="130"/>
    </row>
    <row r="99" spans="1:12">
      <c r="A99" s="184">
        <v>27</v>
      </c>
      <c r="C99" s="582" t="s">
        <v>766</v>
      </c>
      <c r="D99" s="3"/>
      <c r="E99" s="3"/>
      <c r="F99" s="131">
        <v>2127</v>
      </c>
      <c r="G99" s="238"/>
      <c r="H99" s="238"/>
      <c r="I99" s="238"/>
      <c r="J99" s="238"/>
      <c r="K99" s="238"/>
    </row>
    <row r="100" spans="1:12">
      <c r="A100" s="184">
        <v>28</v>
      </c>
      <c r="C100" s="582"/>
      <c r="D100" s="3"/>
      <c r="E100" s="3"/>
      <c r="F100" s="583">
        <v>24387</v>
      </c>
      <c r="G100" s="238"/>
      <c r="H100" s="238"/>
      <c r="I100" s="238"/>
      <c r="J100" s="238"/>
      <c r="K100" s="238"/>
    </row>
    <row r="101" spans="1:12">
      <c r="A101" s="184">
        <v>29</v>
      </c>
      <c r="C101" s="582"/>
      <c r="D101" s="3"/>
      <c r="E101" s="3"/>
      <c r="F101" s="49"/>
      <c r="G101" s="49"/>
      <c r="H101" s="49"/>
      <c r="I101" s="49"/>
      <c r="J101" s="49"/>
      <c r="K101" s="49"/>
    </row>
    <row r="102" spans="1:12" ht="12.75" thickBot="1">
      <c r="A102" s="184">
        <v>30</v>
      </c>
      <c r="D102" s="194" t="s">
        <v>767</v>
      </c>
      <c r="E102" s="3"/>
      <c r="F102" s="584">
        <v>-65553</v>
      </c>
      <c r="G102" s="49"/>
      <c r="H102" s="49"/>
      <c r="I102" s="49"/>
      <c r="J102" s="49"/>
      <c r="K102" s="49"/>
      <c r="L102" s="3"/>
    </row>
    <row r="103" spans="1:12" ht="12.75" thickTop="1">
      <c r="A103" s="184">
        <v>31</v>
      </c>
      <c r="D103" s="194"/>
      <c r="E103" s="3"/>
      <c r="F103" s="49"/>
      <c r="G103" s="49"/>
      <c r="H103" s="49"/>
      <c r="I103" s="49"/>
      <c r="J103" s="49"/>
      <c r="K103" s="49"/>
      <c r="L103" s="3"/>
    </row>
    <row r="104" spans="1:12">
      <c r="A104" s="184">
        <v>32</v>
      </c>
      <c r="C104" s="192" t="s">
        <v>768</v>
      </c>
      <c r="D104" s="572"/>
      <c r="E104" s="195"/>
      <c r="F104" s="196"/>
      <c r="G104" s="196"/>
      <c r="H104" s="196"/>
      <c r="I104" s="196"/>
      <c r="J104" s="196"/>
      <c r="K104" s="196"/>
    </row>
    <row r="105" spans="1:12">
      <c r="A105" s="184">
        <v>33</v>
      </c>
      <c r="C105" s="629" t="s">
        <v>769</v>
      </c>
      <c r="D105" s="629"/>
      <c r="E105" s="195"/>
      <c r="F105" s="196"/>
      <c r="G105" s="196"/>
      <c r="H105" s="196"/>
      <c r="I105" s="196"/>
      <c r="J105" s="196"/>
      <c r="K105" s="196"/>
    </row>
    <row r="106" spans="1:12">
      <c r="A106" s="184">
        <v>34</v>
      </c>
      <c r="C106" s="585" t="s">
        <v>770</v>
      </c>
      <c r="E106" s="195"/>
      <c r="F106" s="196">
        <v>8500</v>
      </c>
      <c r="G106" s="196"/>
      <c r="H106" s="196"/>
      <c r="I106" s="196"/>
      <c r="J106" s="196"/>
      <c r="K106" s="196"/>
    </row>
    <row r="107" spans="1:12">
      <c r="A107" s="184">
        <v>35</v>
      </c>
      <c r="C107" s="585" t="s">
        <v>52</v>
      </c>
      <c r="E107" s="195"/>
      <c r="F107" s="196">
        <v>2009</v>
      </c>
      <c r="G107" s="196"/>
      <c r="H107" s="196"/>
      <c r="I107" s="196"/>
      <c r="J107" s="196"/>
      <c r="K107" s="196"/>
    </row>
    <row r="108" spans="1:12">
      <c r="A108" s="184">
        <v>36</v>
      </c>
      <c r="C108" s="586" t="s">
        <v>175</v>
      </c>
      <c r="E108" s="195"/>
      <c r="F108" s="196">
        <v>2493</v>
      </c>
      <c r="G108" s="196"/>
      <c r="H108" s="196"/>
      <c r="I108" s="196"/>
      <c r="J108" s="196"/>
      <c r="K108" s="196"/>
    </row>
    <row r="109" spans="1:12">
      <c r="A109" s="184">
        <v>37</v>
      </c>
      <c r="C109" s="586" t="s">
        <v>771</v>
      </c>
      <c r="E109" s="195"/>
      <c r="F109" s="196"/>
      <c r="G109" s="196"/>
      <c r="H109" s="196"/>
      <c r="I109" s="196"/>
      <c r="J109" s="196"/>
      <c r="K109" s="196"/>
    </row>
    <row r="110" spans="1:12">
      <c r="A110" s="184">
        <v>38</v>
      </c>
      <c r="C110" s="629" t="s">
        <v>772</v>
      </c>
      <c r="D110" s="629"/>
      <c r="E110" s="195"/>
      <c r="F110" s="196"/>
      <c r="G110" s="196"/>
      <c r="H110" s="196"/>
      <c r="I110" s="196"/>
      <c r="J110" s="196"/>
      <c r="K110" s="196"/>
    </row>
    <row r="111" spans="1:12">
      <c r="A111" s="184">
        <v>39</v>
      </c>
      <c r="C111" s="95" t="s">
        <v>770</v>
      </c>
      <c r="E111" s="195"/>
      <c r="F111" s="196">
        <v>-6375</v>
      </c>
      <c r="G111" s="196"/>
      <c r="H111" s="196"/>
      <c r="I111" s="196"/>
      <c r="J111" s="196"/>
      <c r="K111" s="196"/>
    </row>
    <row r="112" spans="1:12">
      <c r="A112" s="184">
        <v>40</v>
      </c>
      <c r="C112" s="95" t="s">
        <v>771</v>
      </c>
      <c r="E112" s="195"/>
      <c r="F112" s="196">
        <v>-1754</v>
      </c>
      <c r="G112" s="196"/>
      <c r="H112" s="196"/>
      <c r="I112" s="196"/>
      <c r="J112" s="196"/>
      <c r="K112" s="196"/>
    </row>
    <row r="113" spans="1:12">
      <c r="A113" s="184">
        <v>41</v>
      </c>
      <c r="C113" s="215"/>
      <c r="D113" s="194" t="s">
        <v>56</v>
      </c>
      <c r="E113" s="216"/>
      <c r="F113" s="217">
        <v>4873</v>
      </c>
      <c r="G113" s="195"/>
      <c r="H113" s="195"/>
      <c r="I113" s="195"/>
      <c r="J113" s="195"/>
      <c r="K113" s="195"/>
    </row>
    <row r="114" spans="1:12">
      <c r="A114" s="184">
        <v>42</v>
      </c>
      <c r="C114" s="215"/>
      <c r="E114" s="195"/>
      <c r="F114" s="195"/>
      <c r="G114" s="195"/>
      <c r="H114" s="195"/>
      <c r="I114" s="195"/>
      <c r="J114" s="195"/>
      <c r="K114" s="195"/>
    </row>
    <row r="115" spans="1:12" ht="12.75" thickBot="1">
      <c r="A115" s="184">
        <v>43</v>
      </c>
      <c r="C115" s="215"/>
      <c r="D115" s="203" t="s">
        <v>57</v>
      </c>
      <c r="E115" s="195"/>
      <c r="F115" s="218">
        <v>-60680</v>
      </c>
      <c r="G115" s="216"/>
      <c r="H115" s="216"/>
      <c r="I115" s="216"/>
      <c r="J115" s="216"/>
      <c r="K115" s="216"/>
    </row>
    <row r="116" spans="1:12" ht="12.75" thickTop="1">
      <c r="A116" s="184">
        <v>44</v>
      </c>
      <c r="B116" s="34"/>
      <c r="C116" s="72"/>
      <c r="D116" s="43"/>
      <c r="E116" s="195"/>
      <c r="F116" s="49"/>
      <c r="G116" s="49"/>
      <c r="H116" s="49"/>
      <c r="I116" s="49"/>
      <c r="J116" s="49"/>
      <c r="K116" s="49"/>
    </row>
    <row r="117" spans="1:12" s="3" customFormat="1" ht="12" customHeight="1">
      <c r="A117" s="184">
        <v>45</v>
      </c>
      <c r="B117" s="557" t="s">
        <v>59</v>
      </c>
      <c r="C117" s="76" t="s">
        <v>773</v>
      </c>
      <c r="D117" s="56"/>
      <c r="E117" s="195"/>
      <c r="F117" s="154"/>
      <c r="G117" s="154"/>
      <c r="H117" s="154"/>
      <c r="I117" s="154"/>
      <c r="J117" s="154"/>
      <c r="K117" s="154"/>
      <c r="L117" s="91"/>
    </row>
    <row r="118" spans="1:12" s="3" customFormat="1" ht="12" customHeight="1">
      <c r="A118" s="184"/>
      <c r="B118" s="16"/>
      <c r="C118" s="94"/>
      <c r="D118" s="56"/>
      <c r="E118" s="154"/>
      <c r="F118" s="154"/>
      <c r="G118" s="154"/>
      <c r="H118" s="154"/>
      <c r="I118" s="154"/>
      <c r="J118" s="154"/>
      <c r="K118" s="154"/>
      <c r="L118" s="91"/>
    </row>
    <row r="119" spans="1:12">
      <c r="A119" s="171" t="s">
        <v>0</v>
      </c>
      <c r="B119" s="171"/>
      <c r="C119" s="171"/>
      <c r="D119" s="171"/>
      <c r="E119" s="172" t="s">
        <v>1</v>
      </c>
      <c r="F119" s="171"/>
      <c r="G119" s="171"/>
      <c r="H119" s="171"/>
      <c r="I119" s="171"/>
      <c r="J119" s="171"/>
      <c r="K119" s="171"/>
    </row>
    <row r="120" spans="1:12">
      <c r="A120" s="171" t="s">
        <v>720</v>
      </c>
      <c r="B120" s="171"/>
      <c r="C120" s="171"/>
      <c r="D120" s="171"/>
      <c r="E120" s="174" t="s">
        <v>3</v>
      </c>
      <c r="F120" s="171"/>
      <c r="G120" s="171"/>
      <c r="H120" s="171"/>
      <c r="I120" s="171"/>
      <c r="J120" s="171"/>
      <c r="K120" s="171"/>
    </row>
    <row r="121" spans="1:12">
      <c r="A121" s="171" t="s">
        <v>4</v>
      </c>
      <c r="B121" s="175"/>
      <c r="C121" s="176"/>
      <c r="D121" s="171"/>
      <c r="E121" s="176" t="s">
        <v>353</v>
      </c>
      <c r="F121" s="171"/>
      <c r="G121" s="171"/>
      <c r="H121" s="171"/>
      <c r="I121" s="171"/>
      <c r="J121" s="171"/>
      <c r="K121" s="171"/>
    </row>
    <row r="122" spans="1:12">
      <c r="A122" s="171" t="s">
        <v>6</v>
      </c>
      <c r="B122" s="175"/>
      <c r="C122" s="176"/>
      <c r="D122" s="171"/>
      <c r="E122" s="1" t="s">
        <v>8</v>
      </c>
      <c r="F122" s="171"/>
      <c r="G122" s="171"/>
      <c r="H122" s="171"/>
      <c r="I122" s="171"/>
      <c r="J122" s="171"/>
      <c r="K122" s="171"/>
    </row>
    <row r="123" spans="1:12">
      <c r="A123" s="171" t="s">
        <v>7</v>
      </c>
      <c r="B123" s="171"/>
      <c r="C123" s="171"/>
      <c r="D123" s="171"/>
      <c r="F123" s="171"/>
      <c r="G123" s="171"/>
      <c r="H123" s="171"/>
      <c r="I123" s="171"/>
      <c r="J123" s="171"/>
      <c r="K123" s="171"/>
    </row>
    <row r="124" spans="1:12">
      <c r="A124" s="176" t="s">
        <v>9</v>
      </c>
      <c r="B124" s="175"/>
      <c r="C124" s="171"/>
      <c r="D124" s="171"/>
      <c r="F124" s="171"/>
      <c r="G124" s="171"/>
      <c r="H124" s="171"/>
      <c r="I124" s="171"/>
      <c r="J124" s="171"/>
      <c r="K124" s="171"/>
    </row>
    <row r="125" spans="1:12">
      <c r="A125" s="615" t="s">
        <v>10</v>
      </c>
      <c r="B125" s="615"/>
      <c r="C125" s="615"/>
      <c r="D125" s="615"/>
      <c r="E125" s="615"/>
      <c r="F125" s="615"/>
      <c r="G125" s="177"/>
      <c r="H125" s="177"/>
      <c r="I125" s="177"/>
      <c r="J125" s="177"/>
      <c r="K125" s="177"/>
    </row>
    <row r="126" spans="1:12">
      <c r="A126" s="615"/>
      <c r="B126" s="615"/>
      <c r="C126" s="615"/>
      <c r="D126" s="615"/>
      <c r="E126" s="615"/>
      <c r="F126" s="615"/>
      <c r="G126" s="177"/>
      <c r="H126" s="177"/>
      <c r="I126" s="177"/>
      <c r="J126" s="177"/>
      <c r="K126" s="177"/>
    </row>
    <row r="127" spans="1:12" ht="12.75" thickBot="1">
      <c r="A127" s="178"/>
      <c r="B127" s="179"/>
      <c r="C127" s="179"/>
      <c r="D127" s="179"/>
      <c r="E127" s="179"/>
      <c r="F127" s="179"/>
      <c r="G127" s="652"/>
      <c r="H127" s="652"/>
      <c r="I127" s="652"/>
      <c r="J127" s="652"/>
      <c r="K127" s="652"/>
    </row>
    <row r="128" spans="1:12">
      <c r="A128" s="180" t="s">
        <v>11</v>
      </c>
      <c r="B128" s="181"/>
      <c r="C128" s="171"/>
      <c r="D128" s="171"/>
      <c r="E128" s="171"/>
      <c r="F128" s="181"/>
      <c r="G128" s="181"/>
      <c r="H128" s="181"/>
      <c r="I128" s="181"/>
      <c r="J128" s="181"/>
      <c r="K128" s="181"/>
    </row>
    <row r="129" spans="1:11" ht="12.75" thickBot="1">
      <c r="A129" s="182" t="s">
        <v>12</v>
      </c>
      <c r="B129" s="183" t="s">
        <v>13</v>
      </c>
      <c r="C129" s="183"/>
      <c r="D129" s="183"/>
      <c r="E129" s="182" t="s">
        <v>14</v>
      </c>
      <c r="F129" s="182" t="s">
        <v>15</v>
      </c>
      <c r="G129" s="278"/>
      <c r="H129" s="278"/>
      <c r="I129" s="278"/>
      <c r="J129" s="278"/>
      <c r="K129" s="278"/>
    </row>
    <row r="130" spans="1:11">
      <c r="A130" s="184">
        <v>1</v>
      </c>
      <c r="B130" s="226" t="s">
        <v>61</v>
      </c>
      <c r="C130" s="171" t="s">
        <v>62</v>
      </c>
      <c r="D130" s="3"/>
      <c r="E130" s="206"/>
      <c r="F130" s="206"/>
      <c r="G130" s="206"/>
      <c r="H130" s="206"/>
      <c r="I130" s="206"/>
      <c r="J130" s="206"/>
      <c r="K130" s="206"/>
    </row>
    <row r="131" spans="1:11">
      <c r="A131" s="184">
        <v>2</v>
      </c>
      <c r="C131" s="220" t="s">
        <v>63</v>
      </c>
      <c r="D131" s="221"/>
      <c r="E131" s="206"/>
      <c r="F131" s="206"/>
      <c r="G131" s="206"/>
      <c r="H131" s="206"/>
      <c r="I131" s="206"/>
      <c r="J131" s="206"/>
      <c r="K131" s="206"/>
    </row>
    <row r="132" spans="1:11">
      <c r="A132" s="184">
        <v>3</v>
      </c>
      <c r="C132" s="222" t="s">
        <v>64</v>
      </c>
      <c r="D132" s="221" t="s">
        <v>65</v>
      </c>
      <c r="E132" s="206"/>
      <c r="F132" s="206">
        <v>32414.391449999996</v>
      </c>
      <c r="G132" s="206"/>
      <c r="H132" s="206"/>
      <c r="I132" s="206"/>
      <c r="J132" s="206"/>
      <c r="K132" s="206"/>
    </row>
    <row r="133" spans="1:11">
      <c r="A133" s="184">
        <v>4</v>
      </c>
      <c r="C133" s="220"/>
      <c r="D133" s="221" t="s">
        <v>66</v>
      </c>
      <c r="E133" s="206"/>
      <c r="F133" s="206">
        <v>26970.860000000004</v>
      </c>
      <c r="G133" s="206"/>
      <c r="H133" s="206"/>
      <c r="I133" s="206"/>
      <c r="J133" s="206"/>
      <c r="K133" s="206"/>
    </row>
    <row r="134" spans="1:11">
      <c r="A134" s="184">
        <v>5</v>
      </c>
      <c r="C134" s="220"/>
      <c r="D134" s="221" t="s">
        <v>67</v>
      </c>
      <c r="E134" s="206"/>
      <c r="F134" s="587">
        <v>5443.5314499999913</v>
      </c>
      <c r="G134" s="654"/>
      <c r="H134" s="654"/>
      <c r="I134" s="654"/>
      <c r="J134" s="654"/>
      <c r="K134" s="654"/>
    </row>
    <row r="135" spans="1:11">
      <c r="A135" s="184">
        <v>6</v>
      </c>
      <c r="C135" s="220"/>
      <c r="D135" s="194"/>
      <c r="E135" s="206"/>
      <c r="F135" s="91"/>
      <c r="G135" s="91"/>
      <c r="H135" s="91"/>
      <c r="I135" s="91"/>
      <c r="J135" s="91"/>
      <c r="K135" s="91"/>
    </row>
    <row r="136" spans="1:11">
      <c r="A136" s="184">
        <v>7</v>
      </c>
      <c r="C136" s="222" t="s">
        <v>68</v>
      </c>
      <c r="D136" s="221" t="s">
        <v>69</v>
      </c>
      <c r="E136" s="206"/>
      <c r="F136" s="224">
        <v>489678.27000000014</v>
      </c>
      <c r="G136" s="224"/>
      <c r="H136" s="224"/>
      <c r="I136" s="224"/>
      <c r="J136" s="224"/>
      <c r="K136" s="224"/>
    </row>
    <row r="137" spans="1:11">
      <c r="A137" s="184">
        <v>8</v>
      </c>
      <c r="C137" s="220"/>
      <c r="D137" s="221" t="s">
        <v>77</v>
      </c>
      <c r="E137" s="206"/>
      <c r="F137" s="93">
        <v>4.4999999999999998E-2</v>
      </c>
      <c r="G137" s="59"/>
      <c r="H137" s="59"/>
      <c r="I137" s="59"/>
      <c r="J137" s="59"/>
      <c r="K137" s="59"/>
    </row>
    <row r="138" spans="1:11">
      <c r="A138" s="184">
        <v>9</v>
      </c>
      <c r="C138" s="220"/>
      <c r="D138" s="194" t="s">
        <v>136</v>
      </c>
      <c r="E138" s="206"/>
      <c r="F138" s="156">
        <v>22035.522150000004</v>
      </c>
      <c r="G138" s="91"/>
      <c r="H138" s="91"/>
      <c r="I138" s="91"/>
      <c r="J138" s="91"/>
      <c r="K138" s="91"/>
    </row>
    <row r="139" spans="1:11" s="3" customFormat="1">
      <c r="A139" s="184">
        <v>10</v>
      </c>
      <c r="B139" s="16"/>
      <c r="C139" s="24"/>
      <c r="D139" s="16"/>
      <c r="E139" s="91"/>
      <c r="F139" s="91"/>
      <c r="G139" s="91"/>
      <c r="H139" s="91"/>
      <c r="I139" s="91"/>
      <c r="J139" s="91"/>
      <c r="K139" s="91"/>
    </row>
    <row r="140" spans="1:11" s="3" customFormat="1" ht="12.75" thickBot="1">
      <c r="A140" s="184">
        <v>11</v>
      </c>
      <c r="B140" s="16"/>
      <c r="C140" s="96"/>
      <c r="D140" s="32" t="s">
        <v>774</v>
      </c>
      <c r="E140" s="69"/>
      <c r="F140" s="97">
        <v>27479.053599999996</v>
      </c>
      <c r="G140" s="69"/>
      <c r="H140" s="69"/>
      <c r="I140" s="69"/>
      <c r="J140" s="69"/>
      <c r="K140" s="69"/>
    </row>
    <row r="141" spans="1:11" s="3" customFormat="1" ht="12.75" thickTop="1">
      <c r="A141" s="184">
        <v>12</v>
      </c>
      <c r="B141" s="16"/>
      <c r="C141" s="96"/>
      <c r="D141" s="32"/>
      <c r="E141" s="69"/>
      <c r="F141" s="69"/>
      <c r="G141" s="69"/>
      <c r="H141" s="69"/>
      <c r="I141" s="69"/>
      <c r="J141" s="69"/>
      <c r="K141" s="69"/>
    </row>
    <row r="142" spans="1:11">
      <c r="A142" s="184">
        <v>13</v>
      </c>
      <c r="C142" s="61" t="s">
        <v>775</v>
      </c>
      <c r="D142" s="32"/>
      <c r="E142" s="189"/>
      <c r="F142" s="106">
        <v>1487.635164</v>
      </c>
      <c r="G142" s="91"/>
      <c r="H142" s="91"/>
      <c r="I142" s="91"/>
      <c r="J142" s="91"/>
      <c r="K142" s="91"/>
    </row>
    <row r="143" spans="1:11">
      <c r="A143" s="190">
        <v>14</v>
      </c>
      <c r="D143" s="32"/>
      <c r="E143" s="189"/>
      <c r="F143" s="216"/>
      <c r="G143" s="216"/>
      <c r="H143" s="216"/>
      <c r="I143" s="216"/>
      <c r="J143" s="216"/>
      <c r="K143" s="216"/>
    </row>
    <row r="144" spans="1:11">
      <c r="A144" s="184">
        <v>15</v>
      </c>
      <c r="C144" s="609" t="s">
        <v>74</v>
      </c>
      <c r="D144" s="610"/>
      <c r="E144" s="189"/>
      <c r="F144" s="106">
        <v>584</v>
      </c>
      <c r="G144" s="91">
        <f>-F144</f>
        <v>-584</v>
      </c>
      <c r="H144" s="91"/>
      <c r="I144" s="91"/>
      <c r="J144" s="91"/>
      <c r="K144" s="91"/>
    </row>
    <row r="145" spans="1:11">
      <c r="A145" s="190">
        <v>16</v>
      </c>
      <c r="D145" s="32"/>
      <c r="E145" s="189"/>
      <c r="F145" s="216"/>
      <c r="G145" s="216"/>
      <c r="H145" s="216"/>
      <c r="I145" s="216"/>
      <c r="J145" s="216"/>
      <c r="K145" s="216"/>
    </row>
    <row r="146" spans="1:11">
      <c r="A146" s="190">
        <v>15</v>
      </c>
      <c r="B146" s="34"/>
      <c r="C146" s="61" t="s">
        <v>75</v>
      </c>
      <c r="D146" s="3"/>
    </row>
    <row r="147" spans="1:11">
      <c r="A147" s="190">
        <v>16</v>
      </c>
      <c r="B147" s="3"/>
      <c r="C147" s="24" t="s">
        <v>76</v>
      </c>
      <c r="D147" s="3"/>
      <c r="E147" s="130"/>
      <c r="F147" s="130">
        <v>362376.6103887714</v>
      </c>
      <c r="G147" s="130"/>
      <c r="H147" s="130"/>
      <c r="I147" s="130"/>
      <c r="J147" s="130"/>
      <c r="K147" s="130"/>
    </row>
    <row r="148" spans="1:11">
      <c r="A148" s="190">
        <v>17</v>
      </c>
      <c r="B148" s="36"/>
      <c r="C148" s="72"/>
      <c r="D148" s="3" t="s">
        <v>192</v>
      </c>
      <c r="F148" s="93">
        <v>4.4999999999999998E-2</v>
      </c>
      <c r="G148" s="59"/>
      <c r="H148" s="59"/>
      <c r="I148" s="59"/>
      <c r="J148" s="59"/>
      <c r="K148" s="59"/>
    </row>
    <row r="149" spans="1:11" ht="15" thickBot="1">
      <c r="A149" s="190">
        <v>18</v>
      </c>
      <c r="B149" s="3"/>
      <c r="C149" s="52"/>
      <c r="D149" s="3" t="s">
        <v>193</v>
      </c>
      <c r="E149" s="201"/>
      <c r="F149" s="225">
        <v>16307</v>
      </c>
      <c r="G149" s="195"/>
      <c r="H149" s="195"/>
      <c r="I149" s="195"/>
      <c r="J149" s="195"/>
      <c r="K149" s="195"/>
    </row>
    <row r="150" spans="1:11" ht="15" thickTop="1">
      <c r="A150" s="190">
        <v>19</v>
      </c>
      <c r="B150" s="3"/>
      <c r="C150" s="52"/>
      <c r="D150" s="3"/>
      <c r="E150" s="201"/>
      <c r="F150" s="216"/>
      <c r="G150" s="216"/>
      <c r="H150" s="216"/>
      <c r="I150" s="216"/>
      <c r="J150" s="216"/>
      <c r="K150" s="216"/>
    </row>
    <row r="151" spans="1:11" ht="12.75" thickBot="1">
      <c r="A151" s="190">
        <v>20</v>
      </c>
      <c r="B151" s="3"/>
      <c r="C151" s="52"/>
      <c r="D151" s="32" t="s">
        <v>79</v>
      </c>
      <c r="E151" s="69"/>
      <c r="F151" s="97">
        <v>45857.688763999999</v>
      </c>
      <c r="G151" s="69"/>
      <c r="H151" s="69"/>
      <c r="I151" s="69"/>
      <c r="J151" s="69"/>
      <c r="K151" s="69"/>
    </row>
    <row r="152" spans="1:11" ht="12.75" thickTop="1">
      <c r="A152" s="190">
        <v>21</v>
      </c>
      <c r="B152" s="226" t="s">
        <v>80</v>
      </c>
      <c r="C152" s="171" t="s">
        <v>81</v>
      </c>
      <c r="D152" s="3"/>
    </row>
    <row r="153" spans="1:11" ht="14.25">
      <c r="A153" s="190">
        <v>22</v>
      </c>
      <c r="B153" s="3"/>
      <c r="C153" s="61" t="s">
        <v>194</v>
      </c>
      <c r="D153" s="161"/>
      <c r="E153" s="227"/>
    </row>
    <row r="154" spans="1:11">
      <c r="A154" s="190">
        <v>23</v>
      </c>
      <c r="B154" s="191"/>
      <c r="C154" s="15" t="s">
        <v>195</v>
      </c>
      <c r="D154" s="127"/>
      <c r="F154" s="91">
        <v>23639.23</v>
      </c>
      <c r="G154" s="91"/>
      <c r="H154" s="91"/>
      <c r="I154" s="91"/>
      <c r="J154" s="91"/>
      <c r="K154" s="91"/>
    </row>
    <row r="155" spans="1:11" ht="14.25">
      <c r="A155" s="190">
        <v>24</v>
      </c>
      <c r="C155" s="15" t="s">
        <v>196</v>
      </c>
      <c r="D155" s="132"/>
      <c r="E155" s="227"/>
      <c r="F155" s="68">
        <v>-14158</v>
      </c>
      <c r="G155" s="68"/>
      <c r="H155" s="68"/>
      <c r="I155" s="68"/>
      <c r="J155" s="68"/>
      <c r="K155" s="68"/>
    </row>
    <row r="156" spans="1:11">
      <c r="A156" s="190">
        <v>25</v>
      </c>
      <c r="B156" s="210"/>
      <c r="C156" s="228"/>
      <c r="D156" s="229" t="s">
        <v>197</v>
      </c>
      <c r="E156" s="210"/>
      <c r="F156" s="156">
        <v>-37797.229999999996</v>
      </c>
      <c r="G156" s="91"/>
      <c r="H156" s="91"/>
      <c r="I156" s="91"/>
      <c r="J156" s="91"/>
      <c r="K156" s="91"/>
    </row>
    <row r="157" spans="1:11">
      <c r="A157" s="190">
        <v>26</v>
      </c>
      <c r="C157" s="3"/>
      <c r="D157" s="3"/>
      <c r="F157" s="3"/>
      <c r="G157" s="3"/>
      <c r="H157" s="3"/>
      <c r="I157" s="3"/>
      <c r="J157" s="3"/>
      <c r="K157" s="3"/>
    </row>
    <row r="158" spans="1:11">
      <c r="A158" s="190">
        <v>27</v>
      </c>
      <c r="C158" s="61" t="s">
        <v>198</v>
      </c>
      <c r="D158" s="127"/>
      <c r="F158" s="55">
        <v>130227</v>
      </c>
      <c r="G158" s="55"/>
      <c r="H158" s="55"/>
      <c r="I158" s="55"/>
      <c r="J158" s="55"/>
      <c r="K158" s="55"/>
    </row>
    <row r="159" spans="1:11">
      <c r="A159" s="190">
        <v>28</v>
      </c>
      <c r="C159" s="230"/>
      <c r="D159" s="127"/>
      <c r="F159" s="55"/>
      <c r="G159" s="55"/>
      <c r="H159" s="55"/>
      <c r="I159" s="55"/>
      <c r="J159" s="55"/>
      <c r="K159" s="55"/>
    </row>
    <row r="160" spans="1:11" ht="12.75" thickBot="1">
      <c r="A160" s="190">
        <v>29</v>
      </c>
      <c r="C160" s="162"/>
      <c r="D160" s="163" t="s">
        <v>776</v>
      </c>
      <c r="F160" s="231">
        <v>116068</v>
      </c>
      <c r="G160" s="69"/>
      <c r="H160" s="69"/>
      <c r="I160" s="69"/>
      <c r="J160" s="69"/>
      <c r="K160" s="69"/>
    </row>
    <row r="161" ht="12.75" thickTop="1"/>
  </sheetData>
  <mergeCells count="9">
    <mergeCell ref="C105:D105"/>
    <mergeCell ref="C110:D110"/>
    <mergeCell ref="A125:F126"/>
    <mergeCell ref="A7:F8"/>
    <mergeCell ref="L57:L60"/>
    <mergeCell ref="A68:F69"/>
    <mergeCell ref="L73:L77"/>
    <mergeCell ref="L81:L84"/>
    <mergeCell ref="L90:L9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topLeftCell="A85" workbookViewId="0">
      <selection activeCell="G2" sqref="G2"/>
    </sheetView>
  </sheetViews>
  <sheetFormatPr defaultColWidth="10.85546875" defaultRowHeight="12"/>
  <cols>
    <col min="1" max="1" width="5.85546875" style="3" customWidth="1"/>
    <col min="2" max="2" width="3" style="16" customWidth="1"/>
    <col min="3" max="3" width="6" style="94" customWidth="1"/>
    <col min="4" max="4" width="54.140625" style="16" customWidth="1"/>
    <col min="5" max="11" width="15.7109375" style="3" customWidth="1"/>
    <col min="12" max="16384" width="10.85546875" style="3"/>
  </cols>
  <sheetData>
    <row r="1" spans="1:14">
      <c r="A1" s="1" t="s">
        <v>0</v>
      </c>
      <c r="B1" s="99"/>
      <c r="C1" s="76"/>
      <c r="D1" s="3"/>
      <c r="E1" s="111" t="s">
        <v>1</v>
      </c>
      <c r="G1" s="173" t="s">
        <v>828</v>
      </c>
      <c r="H1" s="3" t="s">
        <v>826</v>
      </c>
      <c r="I1" s="3" t="s">
        <v>827</v>
      </c>
      <c r="J1" s="3" t="s">
        <v>829</v>
      </c>
      <c r="K1" s="3" t="s">
        <v>827</v>
      </c>
    </row>
    <row r="2" spans="1:14">
      <c r="A2" s="1" t="s">
        <v>777</v>
      </c>
      <c r="B2" s="99"/>
      <c r="C2" s="76"/>
      <c r="D2" s="3"/>
      <c r="E2" s="111" t="s">
        <v>86</v>
      </c>
      <c r="G2" s="635">
        <f>SUM(G3:G200)</f>
        <v>-774</v>
      </c>
      <c r="H2" s="635">
        <f t="shared" ref="H2:K2" si="0">SUM(H3:H200)</f>
        <v>6876</v>
      </c>
      <c r="I2" s="635">
        <f t="shared" si="0"/>
        <v>2277</v>
      </c>
      <c r="J2" s="635">
        <f t="shared" si="0"/>
        <v>0</v>
      </c>
      <c r="K2" s="635">
        <f t="shared" si="0"/>
        <v>0</v>
      </c>
    </row>
    <row r="3" spans="1:14">
      <c r="A3" s="1" t="s">
        <v>87</v>
      </c>
      <c r="B3" s="112"/>
      <c r="C3" s="113"/>
      <c r="D3" s="3"/>
      <c r="E3" s="6" t="s">
        <v>5</v>
      </c>
    </row>
    <row r="4" spans="1:14">
      <c r="A4" s="1" t="s">
        <v>7</v>
      </c>
      <c r="B4" s="99"/>
      <c r="C4" s="76"/>
      <c r="D4" s="3"/>
      <c r="E4" s="114" t="s">
        <v>6</v>
      </c>
    </row>
    <row r="5" spans="1:14">
      <c r="A5" s="6" t="s">
        <v>89</v>
      </c>
      <c r="B5" s="112"/>
      <c r="C5" s="76"/>
      <c r="D5" s="3"/>
      <c r="E5" s="114" t="s">
        <v>288</v>
      </c>
    </row>
    <row r="6" spans="1:14" ht="12.75" customHeight="1">
      <c r="A6" s="613" t="s">
        <v>10</v>
      </c>
      <c r="B6" s="613"/>
      <c r="C6" s="613"/>
      <c r="D6" s="613"/>
      <c r="E6" s="613"/>
      <c r="F6" s="613"/>
      <c r="G6" s="7"/>
      <c r="H6" s="7"/>
      <c r="I6" s="7"/>
      <c r="J6" s="7"/>
      <c r="K6" s="7"/>
    </row>
    <row r="7" spans="1:14" ht="12.75" thickBot="1">
      <c r="A7" s="613"/>
      <c r="B7" s="613"/>
      <c r="C7" s="613"/>
      <c r="D7" s="613"/>
      <c r="E7" s="613"/>
      <c r="F7" s="613"/>
      <c r="G7" s="7"/>
      <c r="H7" s="7"/>
      <c r="I7" s="7"/>
      <c r="J7" s="7"/>
      <c r="K7" s="7"/>
    </row>
    <row r="8" spans="1:14">
      <c r="A8" s="115" t="s">
        <v>11</v>
      </c>
      <c r="B8" s="116"/>
      <c r="C8" s="117"/>
      <c r="D8" s="118"/>
      <c r="E8" s="119"/>
      <c r="F8" s="120"/>
      <c r="G8" s="650"/>
      <c r="H8" s="650"/>
      <c r="I8" s="650"/>
      <c r="J8" s="650"/>
      <c r="K8" s="650"/>
    </row>
    <row r="9" spans="1:14">
      <c r="A9" s="10" t="s">
        <v>12</v>
      </c>
      <c r="B9" s="121" t="s">
        <v>13</v>
      </c>
      <c r="C9" s="122"/>
      <c r="D9" s="121"/>
      <c r="E9" s="10" t="s">
        <v>14</v>
      </c>
      <c r="F9" s="10" t="s">
        <v>15</v>
      </c>
      <c r="G9" s="77"/>
      <c r="H9" s="77"/>
      <c r="I9" s="77"/>
      <c r="J9" s="77"/>
      <c r="K9" s="77"/>
    </row>
    <row r="10" spans="1:14" ht="14.25">
      <c r="A10" s="11">
        <v>1</v>
      </c>
      <c r="B10" s="99" t="s">
        <v>16</v>
      </c>
      <c r="C10" s="124" t="s">
        <v>289</v>
      </c>
      <c r="D10" s="125"/>
      <c r="E10" s="126"/>
      <c r="F10" s="126"/>
      <c r="G10" s="126"/>
      <c r="H10" s="126"/>
      <c r="I10" s="126"/>
      <c r="J10" s="126"/>
      <c r="K10" s="126"/>
    </row>
    <row r="11" spans="1:14">
      <c r="A11" s="123">
        <v>2</v>
      </c>
      <c r="C11" s="13" t="s">
        <v>157</v>
      </c>
      <c r="E11" s="49"/>
      <c r="F11" s="49"/>
      <c r="G11" s="49"/>
      <c r="H11" s="49"/>
      <c r="I11" s="49"/>
      <c r="J11" s="49"/>
      <c r="K11" s="49"/>
      <c r="N11" s="26"/>
    </row>
    <row r="12" spans="1:14">
      <c r="A12" s="123">
        <v>3</v>
      </c>
      <c r="C12" s="128" t="s">
        <v>94</v>
      </c>
      <c r="E12" s="49">
        <v>307000.59000000003</v>
      </c>
      <c r="F12" s="49">
        <v>568872.51</v>
      </c>
      <c r="G12" s="49"/>
      <c r="H12" s="49"/>
      <c r="I12" s="49"/>
      <c r="J12" s="49"/>
      <c r="K12" s="49"/>
      <c r="N12" s="26"/>
    </row>
    <row r="13" spans="1:14">
      <c r="A13" s="123">
        <v>4</v>
      </c>
      <c r="C13" s="150" t="s">
        <v>778</v>
      </c>
      <c r="E13" s="25">
        <v>-42</v>
      </c>
      <c r="F13" s="25">
        <v>42</v>
      </c>
      <c r="G13" s="25"/>
      <c r="H13" s="25"/>
      <c r="I13" s="25"/>
      <c r="J13" s="25"/>
      <c r="K13" s="25"/>
      <c r="N13" s="26"/>
    </row>
    <row r="14" spans="1:14">
      <c r="A14" s="123">
        <v>5</v>
      </c>
      <c r="C14" s="378" t="s">
        <v>646</v>
      </c>
      <c r="D14" s="3"/>
      <c r="E14" s="235">
        <v>-2504</v>
      </c>
      <c r="F14" s="235">
        <v>-14786</v>
      </c>
      <c r="G14" s="351"/>
      <c r="H14" s="351"/>
      <c r="I14" s="351"/>
      <c r="J14" s="351"/>
      <c r="K14" s="351"/>
      <c r="L14" s="236"/>
      <c r="M14" s="236"/>
    </row>
    <row r="15" spans="1:14">
      <c r="A15" s="123">
        <v>6</v>
      </c>
      <c r="C15" s="150"/>
      <c r="D15" s="236" t="s">
        <v>205</v>
      </c>
      <c r="E15" s="130">
        <v>-2546</v>
      </c>
      <c r="F15" s="130">
        <v>-14744</v>
      </c>
      <c r="G15" s="130"/>
      <c r="H15" s="130"/>
      <c r="I15" s="130"/>
      <c r="J15" s="130"/>
      <c r="K15" s="130"/>
      <c r="N15" s="26"/>
    </row>
    <row r="16" spans="1:14">
      <c r="A16" s="123">
        <v>7</v>
      </c>
      <c r="C16" s="150"/>
      <c r="D16" s="186" t="s">
        <v>96</v>
      </c>
      <c r="E16" s="583">
        <v>304454.59000000003</v>
      </c>
      <c r="F16" s="583">
        <v>554128.51</v>
      </c>
      <c r="G16" s="238"/>
      <c r="H16" s="238"/>
      <c r="I16" s="238"/>
      <c r="J16" s="238"/>
      <c r="K16" s="238"/>
      <c r="N16" s="26"/>
    </row>
    <row r="17" spans="1:15">
      <c r="A17" s="123">
        <v>8</v>
      </c>
      <c r="C17" s="24"/>
      <c r="E17" s="49"/>
      <c r="F17" s="49"/>
      <c r="G17" s="49"/>
      <c r="H17" s="49"/>
      <c r="I17" s="49"/>
      <c r="J17" s="49"/>
      <c r="K17" s="49"/>
      <c r="N17" s="26"/>
    </row>
    <row r="18" spans="1:15">
      <c r="A18" s="123">
        <v>9</v>
      </c>
      <c r="C18" s="13" t="s">
        <v>97</v>
      </c>
      <c r="D18" s="127"/>
    </row>
    <row r="19" spans="1:15">
      <c r="A19" s="123">
        <v>10</v>
      </c>
      <c r="C19" s="19" t="s">
        <v>206</v>
      </c>
      <c r="E19" s="546">
        <v>305241.68</v>
      </c>
      <c r="F19" s="546">
        <v>639371.54</v>
      </c>
      <c r="G19" s="546"/>
      <c r="H19" s="546"/>
      <c r="I19" s="546"/>
      <c r="J19" s="546"/>
      <c r="K19" s="546"/>
    </row>
    <row r="20" spans="1:15">
      <c r="A20" s="123">
        <v>11</v>
      </c>
      <c r="C20" s="19" t="s">
        <v>98</v>
      </c>
      <c r="E20" s="49">
        <v>304454.59000000003</v>
      </c>
      <c r="F20" s="49">
        <v>554128.51</v>
      </c>
      <c r="G20" s="49"/>
      <c r="H20" s="49"/>
      <c r="I20" s="49"/>
      <c r="J20" s="49"/>
      <c r="K20" s="49"/>
      <c r="N20" s="26"/>
      <c r="O20" s="53"/>
    </row>
    <row r="21" spans="1:15">
      <c r="A21" s="123">
        <v>12</v>
      </c>
      <c r="C21" s="24" t="s">
        <v>99</v>
      </c>
      <c r="D21" s="132"/>
      <c r="E21" s="29">
        <v>787.0899999999674</v>
      </c>
      <c r="F21" s="29">
        <v>85243.030000000028</v>
      </c>
      <c r="G21" s="25"/>
      <c r="H21" s="25"/>
      <c r="I21" s="25"/>
      <c r="J21" s="25"/>
      <c r="K21" s="25"/>
      <c r="N21" s="26"/>
      <c r="O21" s="53"/>
    </row>
    <row r="22" spans="1:15" ht="12.75" thickBot="1">
      <c r="A22" s="123">
        <v>13</v>
      </c>
      <c r="C22" s="24"/>
      <c r="D22" s="163" t="s">
        <v>654</v>
      </c>
      <c r="E22" s="33">
        <v>-1758.9100000000326</v>
      </c>
      <c r="F22" s="33">
        <v>70499.030000000028</v>
      </c>
      <c r="G22" s="69"/>
      <c r="H22" s="69"/>
      <c r="I22" s="69"/>
      <c r="J22" s="69"/>
      <c r="K22" s="69"/>
      <c r="N22" s="26"/>
    </row>
    <row r="23" spans="1:15" ht="12.75" thickTop="1">
      <c r="A23" s="123">
        <v>14</v>
      </c>
      <c r="C23" s="24"/>
      <c r="D23" s="86"/>
      <c r="E23" s="25"/>
      <c r="F23" s="25"/>
      <c r="G23" s="25"/>
      <c r="H23" s="25"/>
      <c r="I23" s="25"/>
      <c r="J23" s="25"/>
      <c r="K23" s="25"/>
      <c r="N23" s="26"/>
    </row>
    <row r="24" spans="1:15">
      <c r="A24" s="123">
        <v>15</v>
      </c>
      <c r="C24" s="13" t="s">
        <v>164</v>
      </c>
      <c r="D24" s="127"/>
      <c r="E24" s="18"/>
      <c r="F24" s="18"/>
      <c r="G24" s="18"/>
      <c r="H24" s="18"/>
      <c r="I24" s="18"/>
      <c r="J24" s="18"/>
      <c r="K24" s="18"/>
    </row>
    <row r="25" spans="1:15">
      <c r="A25" s="123">
        <v>16</v>
      </c>
      <c r="C25" s="15" t="s">
        <v>23</v>
      </c>
      <c r="E25" s="27"/>
      <c r="F25" s="27"/>
      <c r="G25" s="27"/>
      <c r="H25" s="27"/>
      <c r="I25" s="27"/>
      <c r="J25" s="27"/>
      <c r="K25" s="27"/>
    </row>
    <row r="26" spans="1:15">
      <c r="A26" s="123">
        <v>17</v>
      </c>
      <c r="C26" s="28">
        <v>8.2100000000000006E-2</v>
      </c>
      <c r="D26" s="16" t="s">
        <v>24</v>
      </c>
      <c r="E26" s="25">
        <v>67286.468653458927</v>
      </c>
      <c r="F26" s="25">
        <v>-21075.41528809239</v>
      </c>
      <c r="G26" s="25"/>
      <c r="H26" s="25"/>
      <c r="I26" s="25"/>
      <c r="J26" s="25"/>
      <c r="K26" s="25"/>
    </row>
    <row r="27" spans="1:15">
      <c r="A27" s="123">
        <v>18</v>
      </c>
      <c r="E27" s="25"/>
      <c r="F27" s="25"/>
      <c r="G27" s="25"/>
      <c r="H27" s="25"/>
      <c r="I27" s="25"/>
      <c r="J27" s="25"/>
      <c r="K27" s="25"/>
    </row>
    <row r="28" spans="1:15" ht="12.75" thickBot="1">
      <c r="A28" s="123">
        <v>19</v>
      </c>
      <c r="B28" s="31"/>
      <c r="C28" s="3"/>
      <c r="D28" s="32" t="s">
        <v>25</v>
      </c>
      <c r="E28" s="33">
        <v>66314.648653458862</v>
      </c>
      <c r="F28" s="33">
        <v>134666.64471190766</v>
      </c>
      <c r="G28" s="69"/>
      <c r="H28" s="69"/>
      <c r="I28" s="69"/>
      <c r="J28" s="69"/>
      <c r="K28" s="69"/>
    </row>
    <row r="29" spans="1:15" ht="12.75" thickTop="1">
      <c r="A29" s="123">
        <v>20</v>
      </c>
      <c r="B29" s="136" t="s">
        <v>26</v>
      </c>
      <c r="C29" s="137" t="s">
        <v>292</v>
      </c>
      <c r="D29" s="99"/>
      <c r="E29" s="63"/>
      <c r="F29" s="63"/>
      <c r="G29" s="63"/>
      <c r="H29" s="63"/>
      <c r="I29" s="63"/>
      <c r="J29" s="63"/>
      <c r="K29" s="63"/>
    </row>
    <row r="30" spans="1:15">
      <c r="A30" s="123">
        <v>21</v>
      </c>
      <c r="C30" s="31" t="s">
        <v>779</v>
      </c>
      <c r="E30" s="588"/>
    </row>
    <row r="31" spans="1:15">
      <c r="A31" s="123">
        <v>22</v>
      </c>
      <c r="C31" s="61"/>
      <c r="D31" s="16" t="s">
        <v>780</v>
      </c>
      <c r="E31" s="25"/>
      <c r="F31" s="25">
        <v>-308</v>
      </c>
      <c r="G31" s="25"/>
      <c r="H31" s="25"/>
      <c r="I31" s="25"/>
      <c r="J31" s="25"/>
      <c r="K31" s="25"/>
    </row>
    <row r="32" spans="1:15">
      <c r="A32" s="123">
        <v>23</v>
      </c>
      <c r="C32" s="61"/>
      <c r="E32" s="91"/>
      <c r="F32" s="91"/>
      <c r="G32" s="91"/>
      <c r="H32" s="91"/>
      <c r="I32" s="91"/>
      <c r="J32" s="91"/>
      <c r="K32" s="91"/>
    </row>
    <row r="33" spans="1:17">
      <c r="A33" s="123">
        <v>24</v>
      </c>
      <c r="C33" s="162" t="s">
        <v>294</v>
      </c>
      <c r="E33" s="25"/>
      <c r="F33" s="25"/>
      <c r="G33" s="25"/>
      <c r="H33" s="25"/>
      <c r="I33" s="25"/>
      <c r="J33" s="25"/>
      <c r="K33" s="25"/>
    </row>
    <row r="34" spans="1:17">
      <c r="A34" s="123">
        <v>25</v>
      </c>
      <c r="C34" s="589" t="s">
        <v>781</v>
      </c>
      <c r="E34" s="25">
        <v>-3414</v>
      </c>
      <c r="F34" s="25">
        <v>2191</v>
      </c>
      <c r="G34" s="25"/>
      <c r="H34" s="25"/>
      <c r="I34" s="25"/>
      <c r="J34" s="25"/>
      <c r="K34" s="25"/>
      <c r="M34" s="3" t="s">
        <v>782</v>
      </c>
    </row>
    <row r="35" spans="1:17">
      <c r="A35" s="123">
        <v>26</v>
      </c>
      <c r="C35" s="143"/>
      <c r="E35" s="41"/>
      <c r="F35" s="41"/>
      <c r="G35" s="41"/>
      <c r="H35" s="41"/>
      <c r="I35" s="41"/>
      <c r="J35" s="41"/>
      <c r="K35" s="41"/>
    </row>
    <row r="36" spans="1:17">
      <c r="A36" s="123">
        <v>27</v>
      </c>
      <c r="C36" s="162" t="s">
        <v>783</v>
      </c>
      <c r="E36" s="41"/>
      <c r="F36" s="41"/>
      <c r="G36" s="41"/>
      <c r="H36" s="41"/>
      <c r="I36" s="41"/>
      <c r="J36" s="41"/>
      <c r="K36" s="41"/>
      <c r="L36" s="537">
        <v>3.7499999999999999E-2</v>
      </c>
      <c r="M36" s="538" t="s">
        <v>662</v>
      </c>
      <c r="N36" s="538" t="s">
        <v>653</v>
      </c>
      <c r="O36" s="537">
        <v>3.7499999999999999E-2</v>
      </c>
      <c r="P36" s="538" t="s">
        <v>662</v>
      </c>
      <c r="Q36" s="538" t="s">
        <v>653</v>
      </c>
    </row>
    <row r="37" spans="1:17">
      <c r="A37" s="123">
        <v>28</v>
      </c>
      <c r="C37" s="143"/>
      <c r="D37" s="599" t="s">
        <v>663</v>
      </c>
      <c r="E37" s="41">
        <v>3362</v>
      </c>
      <c r="F37" s="41">
        <v>3335</v>
      </c>
      <c r="G37" s="41"/>
      <c r="H37" s="20">
        <f>E37+F37</f>
        <v>6697</v>
      </c>
      <c r="J37" s="41"/>
      <c r="K37" s="41"/>
      <c r="L37" s="130">
        <v>1864.5161009999999</v>
      </c>
      <c r="M37" s="130">
        <v>1497</v>
      </c>
      <c r="N37" s="130">
        <v>3361.5161010000002</v>
      </c>
      <c r="O37" s="130">
        <v>1849.6593989999999</v>
      </c>
      <c r="P37" s="130">
        <v>1485</v>
      </c>
      <c r="Q37" s="130">
        <v>3334.6593990000001</v>
      </c>
    </row>
    <row r="38" spans="1:17">
      <c r="A38" s="123">
        <v>29</v>
      </c>
      <c r="C38" s="143"/>
      <c r="D38" s="602" t="s">
        <v>664</v>
      </c>
      <c r="E38" s="41">
        <v>90</v>
      </c>
      <c r="F38" s="41">
        <v>89</v>
      </c>
      <c r="G38" s="41"/>
      <c r="H38" s="20">
        <f>E38+F38</f>
        <v>179</v>
      </c>
      <c r="J38" s="41"/>
      <c r="K38" s="41"/>
      <c r="L38" s="130">
        <v>89.636555249999986</v>
      </c>
      <c r="M38" s="130"/>
      <c r="N38" s="130">
        <v>89.636555249999986</v>
      </c>
      <c r="O38" s="130">
        <v>88.92231975</v>
      </c>
      <c r="P38" s="130"/>
      <c r="Q38" s="130">
        <v>88.92231975</v>
      </c>
    </row>
    <row r="39" spans="1:17">
      <c r="A39" s="123">
        <v>30</v>
      </c>
      <c r="C39" s="143"/>
      <c r="D39" s="603" t="s">
        <v>409</v>
      </c>
      <c r="E39" s="590">
        <v>1143</v>
      </c>
      <c r="F39" s="41">
        <v>1134</v>
      </c>
      <c r="G39" s="41"/>
      <c r="I39" s="20">
        <f>E39+F39</f>
        <v>2277</v>
      </c>
      <c r="J39" s="41"/>
      <c r="K39" s="41"/>
      <c r="L39" s="130">
        <v>642.08855925</v>
      </c>
      <c r="M39" s="130">
        <v>501</v>
      </c>
      <c r="N39" s="130">
        <v>1143.0885592499999</v>
      </c>
      <c r="O39" s="130">
        <v>636.97231575000001</v>
      </c>
      <c r="P39" s="130">
        <v>497</v>
      </c>
      <c r="Q39" s="130">
        <v>1133.97231575</v>
      </c>
    </row>
    <row r="40" spans="1:17">
      <c r="A40" s="123">
        <v>31</v>
      </c>
      <c r="C40" s="143"/>
      <c r="D40" s="36" t="s">
        <v>666</v>
      </c>
      <c r="E40" s="41">
        <v>97</v>
      </c>
      <c r="F40" s="41">
        <v>96</v>
      </c>
      <c r="G40" s="41"/>
      <c r="H40" s="41"/>
      <c r="I40" s="41"/>
      <c r="J40" s="41"/>
      <c r="K40" s="41"/>
      <c r="M40" s="41"/>
      <c r="N40" s="41"/>
    </row>
    <row r="41" spans="1:17">
      <c r="A41" s="123">
        <v>32</v>
      </c>
      <c r="C41" s="143"/>
      <c r="D41" s="36"/>
      <c r="E41" s="41"/>
      <c r="F41" s="41"/>
      <c r="G41" s="41"/>
      <c r="H41" s="41"/>
      <c r="I41" s="41"/>
      <c r="J41" s="41"/>
      <c r="K41" s="41"/>
    </row>
    <row r="42" spans="1:17">
      <c r="A42" s="123">
        <v>33</v>
      </c>
      <c r="C42" s="13" t="s">
        <v>784</v>
      </c>
      <c r="E42" s="91">
        <v>14515.078999999998</v>
      </c>
      <c r="F42" s="91">
        <v>14399.421000000002</v>
      </c>
      <c r="G42" s="91"/>
      <c r="H42" s="91"/>
      <c r="I42" s="91"/>
      <c r="J42" s="91"/>
      <c r="K42" s="91"/>
    </row>
    <row r="43" spans="1:17">
      <c r="A43" s="123">
        <v>34</v>
      </c>
      <c r="C43" s="13"/>
      <c r="E43" s="91"/>
      <c r="F43" s="91"/>
      <c r="G43" s="91"/>
      <c r="H43" s="91"/>
      <c r="I43" s="91"/>
      <c r="J43" s="91"/>
      <c r="K43" s="91"/>
    </row>
    <row r="44" spans="1:17">
      <c r="A44" s="123">
        <v>35</v>
      </c>
      <c r="C44" s="13" t="s">
        <v>785</v>
      </c>
      <c r="E44" s="41"/>
      <c r="F44" s="41">
        <v>6113.7</v>
      </c>
      <c r="G44" s="41"/>
      <c r="H44" s="41"/>
      <c r="I44" s="41"/>
      <c r="J44" s="41"/>
      <c r="K44" s="41"/>
    </row>
    <row r="45" spans="1:17" ht="12.75" thickBot="1">
      <c r="A45" s="14">
        <v>36</v>
      </c>
      <c r="B45" s="167"/>
      <c r="C45" s="13"/>
      <c r="D45" s="32" t="s">
        <v>667</v>
      </c>
      <c r="E45" s="33">
        <v>15793.078999999998</v>
      </c>
      <c r="F45" s="33">
        <v>27050.121000000003</v>
      </c>
      <c r="G45" s="69"/>
      <c r="H45" s="69"/>
      <c r="I45" s="69"/>
      <c r="J45" s="69"/>
      <c r="K45" s="69"/>
    </row>
    <row r="46" spans="1:17" ht="15" thickTop="1">
      <c r="A46" s="14">
        <v>37</v>
      </c>
      <c r="B46" s="167"/>
      <c r="C46" s="13"/>
      <c r="D46" s="99"/>
      <c r="E46" s="144"/>
      <c r="F46" s="144"/>
      <c r="G46" s="144"/>
      <c r="H46" s="144"/>
      <c r="I46" s="144"/>
      <c r="J46" s="144"/>
      <c r="K46" s="144"/>
    </row>
    <row r="47" spans="1:17" ht="14.25">
      <c r="A47" s="123">
        <v>38</v>
      </c>
      <c r="B47" s="136" t="s">
        <v>44</v>
      </c>
      <c r="C47" s="76" t="s">
        <v>249</v>
      </c>
      <c r="D47" s="99"/>
      <c r="E47" s="144"/>
      <c r="F47" s="144"/>
      <c r="G47" s="144"/>
      <c r="H47" s="144"/>
      <c r="I47" s="144"/>
      <c r="J47" s="144"/>
      <c r="K47" s="144"/>
    </row>
    <row r="48" spans="1:17" ht="12" customHeight="1">
      <c r="A48" s="123">
        <v>39</v>
      </c>
      <c r="B48" s="3"/>
      <c r="C48" s="31" t="s">
        <v>779</v>
      </c>
      <c r="D48" s="127"/>
    </row>
    <row r="49" spans="1:14" ht="12" customHeight="1">
      <c r="A49" s="123">
        <v>40</v>
      </c>
      <c r="B49" s="3"/>
      <c r="D49" s="43" t="s">
        <v>670</v>
      </c>
      <c r="E49" s="25">
        <v>-7725</v>
      </c>
      <c r="F49" s="25">
        <v>-44378.75</v>
      </c>
      <c r="G49" s="25"/>
      <c r="H49" s="25"/>
      <c r="I49" s="25"/>
      <c r="J49" s="25"/>
      <c r="K49" s="25"/>
    </row>
    <row r="50" spans="1:14" ht="12" customHeight="1">
      <c r="A50" s="123">
        <v>41</v>
      </c>
      <c r="B50" s="3"/>
      <c r="C50" s="3"/>
      <c r="D50" s="132"/>
      <c r="L50" s="3" t="s">
        <v>445</v>
      </c>
      <c r="M50" s="14" t="s">
        <v>216</v>
      </c>
      <c r="N50" s="14" t="s">
        <v>217</v>
      </c>
    </row>
    <row r="51" spans="1:14" ht="12" customHeight="1">
      <c r="A51" s="123">
        <v>42</v>
      </c>
      <c r="B51" s="3"/>
      <c r="C51" s="162" t="s">
        <v>786</v>
      </c>
      <c r="D51" s="542"/>
      <c r="E51" s="25">
        <v>-1563.73</v>
      </c>
      <c r="F51" s="25">
        <v>-1551.27</v>
      </c>
      <c r="G51" s="25"/>
      <c r="H51" s="25"/>
      <c r="I51" s="25"/>
      <c r="J51" s="25"/>
      <c r="K51" s="25"/>
      <c r="L51" s="3">
        <v>-3115</v>
      </c>
      <c r="M51" s="591">
        <v>0.502</v>
      </c>
      <c r="N51" s="591">
        <v>0.498</v>
      </c>
    </row>
    <row r="52" spans="1:14" ht="12" customHeight="1">
      <c r="A52" s="123">
        <v>43</v>
      </c>
      <c r="B52" s="3"/>
      <c r="D52" s="67"/>
      <c r="E52" s="20"/>
      <c r="F52" s="20"/>
      <c r="G52" s="20"/>
      <c r="H52" s="20"/>
      <c r="I52" s="20"/>
      <c r="J52" s="20"/>
      <c r="K52" s="20"/>
    </row>
    <row r="53" spans="1:14" ht="12" customHeight="1">
      <c r="A53" s="123">
        <v>44</v>
      </c>
      <c r="B53" s="3"/>
      <c r="C53" s="13" t="s">
        <v>787</v>
      </c>
      <c r="D53" s="67"/>
      <c r="E53" s="20"/>
      <c r="F53" s="20"/>
      <c r="G53" s="20"/>
      <c r="H53" s="20"/>
      <c r="I53" s="20"/>
      <c r="J53" s="20"/>
      <c r="K53" s="20"/>
    </row>
    <row r="54" spans="1:14" ht="12" customHeight="1">
      <c r="A54" s="123">
        <v>45</v>
      </c>
      <c r="B54" s="3"/>
      <c r="C54" s="257" t="s">
        <v>788</v>
      </c>
      <c r="D54" s="67"/>
      <c r="E54" s="20"/>
      <c r="F54" s="20">
        <v>-214704</v>
      </c>
      <c r="G54" s="20"/>
      <c r="H54" s="20"/>
      <c r="I54" s="20"/>
      <c r="J54" s="20"/>
      <c r="K54" s="20"/>
    </row>
    <row r="55" spans="1:14" ht="12" customHeight="1">
      <c r="A55" s="123">
        <v>46</v>
      </c>
      <c r="B55" s="3"/>
      <c r="C55" s="257" t="s">
        <v>789</v>
      </c>
      <c r="D55" s="67"/>
      <c r="E55" s="20"/>
      <c r="F55" s="20">
        <v>214704</v>
      </c>
      <c r="G55" s="20"/>
      <c r="H55" s="20"/>
      <c r="I55" s="20"/>
      <c r="J55" s="20"/>
      <c r="K55" s="20"/>
    </row>
    <row r="56" spans="1:14" ht="12" customHeight="1">
      <c r="A56" s="123">
        <v>47</v>
      </c>
      <c r="B56" s="3"/>
      <c r="D56" s="67"/>
      <c r="E56" s="20"/>
      <c r="F56" s="20"/>
      <c r="G56" s="20"/>
      <c r="H56" s="20"/>
      <c r="I56" s="20"/>
      <c r="J56" s="20"/>
      <c r="K56" s="20"/>
    </row>
    <row r="57" spans="1:14" ht="12" customHeight="1">
      <c r="A57" s="123">
        <v>48</v>
      </c>
      <c r="C57" s="13" t="s">
        <v>790</v>
      </c>
      <c r="D57" s="132"/>
      <c r="E57" s="91"/>
      <c r="F57" s="91"/>
      <c r="G57" s="91"/>
      <c r="H57" s="91"/>
      <c r="I57" s="91"/>
      <c r="J57" s="91"/>
      <c r="K57" s="91"/>
    </row>
    <row r="58" spans="1:14" ht="12" customHeight="1">
      <c r="A58" s="123">
        <v>49</v>
      </c>
      <c r="D58" s="592" t="s">
        <v>791</v>
      </c>
      <c r="E58" s="25">
        <v>4794</v>
      </c>
      <c r="F58" s="25"/>
      <c r="G58" s="25"/>
      <c r="H58" s="25"/>
      <c r="I58" s="25"/>
      <c r="J58" s="25"/>
      <c r="K58" s="25"/>
    </row>
    <row r="59" spans="1:14" ht="12" customHeight="1">
      <c r="A59" s="123">
        <v>50</v>
      </c>
      <c r="D59" s="67"/>
      <c r="E59" s="68"/>
      <c r="F59" s="68"/>
      <c r="G59" s="68"/>
      <c r="H59" s="68"/>
      <c r="I59" s="68"/>
      <c r="J59" s="68"/>
      <c r="K59" s="68"/>
    </row>
    <row r="60" spans="1:14" ht="12" customHeight="1">
      <c r="A60" s="123">
        <v>51</v>
      </c>
      <c r="B60" s="3"/>
      <c r="C60" s="13" t="s">
        <v>341</v>
      </c>
      <c r="D60" s="127"/>
    </row>
    <row r="61" spans="1:14" ht="12" customHeight="1">
      <c r="A61" s="123">
        <v>52</v>
      </c>
      <c r="B61" s="3"/>
      <c r="C61" s="13"/>
      <c r="D61" s="65" t="s">
        <v>792</v>
      </c>
      <c r="E61" s="546"/>
      <c r="F61" s="546">
        <v>0</v>
      </c>
      <c r="G61" s="546"/>
      <c r="H61" s="546"/>
      <c r="I61" s="546"/>
      <c r="J61" s="546"/>
      <c r="K61" s="546"/>
    </row>
    <row r="62" spans="1:14" ht="12" customHeight="1">
      <c r="A62" s="123">
        <v>53</v>
      </c>
      <c r="B62" s="3"/>
      <c r="C62" s="13"/>
      <c r="D62" s="65" t="s">
        <v>693</v>
      </c>
      <c r="E62" s="546">
        <v>634</v>
      </c>
      <c r="F62" s="546">
        <v>629</v>
      </c>
      <c r="G62" s="546"/>
      <c r="H62" s="546"/>
      <c r="I62" s="546"/>
      <c r="J62" s="546"/>
      <c r="K62" s="546"/>
    </row>
    <row r="63" spans="1:14" ht="12" customHeight="1">
      <c r="A63" s="123">
        <v>54</v>
      </c>
      <c r="B63" s="3"/>
      <c r="C63" s="13"/>
      <c r="D63" s="65" t="s">
        <v>793</v>
      </c>
      <c r="E63" s="546">
        <v>96</v>
      </c>
      <c r="F63" s="546">
        <v>95</v>
      </c>
      <c r="G63" s="546"/>
      <c r="H63" s="546"/>
      <c r="I63" s="546"/>
      <c r="J63" s="546"/>
      <c r="K63" s="546"/>
    </row>
    <row r="64" spans="1:14" ht="12" customHeight="1">
      <c r="A64" s="123">
        <v>55</v>
      </c>
      <c r="B64" s="3"/>
      <c r="C64" s="13"/>
      <c r="D64" s="65" t="s">
        <v>794</v>
      </c>
      <c r="E64" s="546">
        <v>1451</v>
      </c>
      <c r="F64" s="546">
        <v>1440</v>
      </c>
      <c r="G64" s="546"/>
      <c r="H64" s="546"/>
      <c r="I64" s="546"/>
      <c r="J64" s="546"/>
      <c r="K64" s="546"/>
    </row>
    <row r="65" spans="1:15" ht="12" customHeight="1">
      <c r="A65" s="123">
        <v>56</v>
      </c>
      <c r="B65" s="3"/>
      <c r="D65" s="132" t="s">
        <v>124</v>
      </c>
      <c r="E65" s="156">
        <v>2181</v>
      </c>
      <c r="F65" s="156">
        <v>2164</v>
      </c>
      <c r="G65" s="91"/>
      <c r="H65" s="91"/>
      <c r="I65" s="91"/>
      <c r="J65" s="91"/>
      <c r="K65" s="91"/>
    </row>
    <row r="66" spans="1:15" ht="12" customHeight="1">
      <c r="A66" s="123">
        <v>57</v>
      </c>
      <c r="B66" s="3"/>
      <c r="D66" s="132"/>
      <c r="E66" s="91"/>
      <c r="F66" s="91"/>
      <c r="G66" s="91"/>
      <c r="H66" s="91"/>
      <c r="I66" s="91"/>
      <c r="J66" s="91"/>
      <c r="K66" s="91"/>
    </row>
    <row r="67" spans="1:15" ht="12" customHeight="1">
      <c r="A67" s="123">
        <v>58</v>
      </c>
      <c r="B67" s="3"/>
      <c r="C67" s="13" t="s">
        <v>795</v>
      </c>
      <c r="D67" s="132"/>
      <c r="E67" s="91"/>
      <c r="F67" s="91"/>
      <c r="G67" s="91"/>
      <c r="H67" s="91"/>
      <c r="I67" s="91"/>
      <c r="J67" s="91"/>
      <c r="K67" s="91"/>
    </row>
    <row r="68" spans="1:15" ht="12" customHeight="1">
      <c r="A68" s="123">
        <v>59</v>
      </c>
      <c r="B68" s="3"/>
      <c r="D68" s="65" t="s">
        <v>794</v>
      </c>
      <c r="E68" s="91">
        <v>-1088.55</v>
      </c>
      <c r="F68" s="91">
        <v>-1079.8499999999999</v>
      </c>
      <c r="G68" s="91"/>
      <c r="H68" s="91"/>
      <c r="I68" s="91"/>
      <c r="J68" s="91"/>
      <c r="K68" s="91"/>
    </row>
    <row r="69" spans="1:15" ht="12" customHeight="1" thickBot="1">
      <c r="A69" s="123">
        <v>60</v>
      </c>
      <c r="D69" s="56" t="s">
        <v>701</v>
      </c>
      <c r="E69" s="284">
        <v>-3402.2799999999997</v>
      </c>
      <c r="F69" s="284">
        <v>-44845.869999999995</v>
      </c>
      <c r="G69" s="154"/>
      <c r="H69" s="154"/>
      <c r="I69" s="154"/>
      <c r="J69" s="154"/>
      <c r="K69" s="154"/>
      <c r="L69" s="91"/>
      <c r="N69" s="3">
        <v>195</v>
      </c>
      <c r="O69" s="3">
        <v>2168</v>
      </c>
    </row>
    <row r="70" spans="1:15" ht="12" customHeight="1" thickTop="1">
      <c r="A70" s="164"/>
      <c r="D70" s="56"/>
      <c r="E70" s="154"/>
      <c r="F70" s="154"/>
      <c r="G70" s="154"/>
      <c r="H70" s="154"/>
      <c r="I70" s="154"/>
      <c r="J70" s="154"/>
      <c r="K70" s="154"/>
      <c r="L70" s="91"/>
    </row>
    <row r="71" spans="1:15">
      <c r="A71" s="1" t="s">
        <v>0</v>
      </c>
      <c r="B71" s="99"/>
      <c r="C71" s="76"/>
      <c r="D71" s="99"/>
      <c r="E71" s="4" t="s">
        <v>1</v>
      </c>
      <c r="F71" s="1"/>
      <c r="G71" s="1"/>
      <c r="H71" s="1"/>
      <c r="I71" s="1"/>
      <c r="J71" s="1"/>
      <c r="K71" s="1"/>
    </row>
    <row r="72" spans="1:15">
      <c r="A72" s="1" t="s">
        <v>777</v>
      </c>
      <c r="B72" s="99"/>
      <c r="C72" s="76"/>
      <c r="D72" s="99"/>
      <c r="E72" s="4" t="s">
        <v>86</v>
      </c>
      <c r="F72" s="1"/>
      <c r="G72" s="1"/>
      <c r="H72" s="1"/>
      <c r="I72" s="1"/>
      <c r="J72" s="1"/>
      <c r="K72" s="1"/>
    </row>
    <row r="73" spans="1:15">
      <c r="A73" s="1" t="s">
        <v>87</v>
      </c>
      <c r="B73" s="112"/>
      <c r="C73" s="113"/>
      <c r="D73" s="99"/>
      <c r="E73" s="6" t="s">
        <v>58</v>
      </c>
      <c r="F73" s="1"/>
      <c r="G73" s="1"/>
      <c r="H73" s="1"/>
      <c r="I73" s="1"/>
      <c r="J73" s="1"/>
      <c r="K73" s="1"/>
    </row>
    <row r="74" spans="1:15">
      <c r="A74" s="1" t="s">
        <v>7</v>
      </c>
      <c r="B74" s="99"/>
      <c r="C74" s="76"/>
      <c r="D74" s="99"/>
      <c r="E74" s="1" t="s">
        <v>6</v>
      </c>
      <c r="F74" s="1"/>
      <c r="G74" s="1"/>
      <c r="H74" s="1"/>
      <c r="I74" s="1"/>
      <c r="J74" s="1"/>
      <c r="K74" s="1"/>
    </row>
    <row r="75" spans="1:15">
      <c r="A75" s="6" t="s">
        <v>89</v>
      </c>
      <c r="B75" s="112"/>
      <c r="C75" s="76"/>
      <c r="D75" s="99"/>
      <c r="E75" s="1" t="s">
        <v>288</v>
      </c>
      <c r="F75" s="1"/>
      <c r="G75" s="1"/>
      <c r="H75" s="1"/>
      <c r="I75" s="1"/>
      <c r="J75" s="1"/>
      <c r="K75" s="1"/>
    </row>
    <row r="76" spans="1:15">
      <c r="A76" s="613" t="s">
        <v>10</v>
      </c>
      <c r="B76" s="613"/>
      <c r="C76" s="613"/>
      <c r="D76" s="613"/>
      <c r="E76" s="613"/>
      <c r="F76" s="613"/>
      <c r="G76" s="7"/>
      <c r="H76" s="7"/>
      <c r="I76" s="7"/>
      <c r="J76" s="7"/>
      <c r="K76" s="7"/>
    </row>
    <row r="77" spans="1:15">
      <c r="A77" s="613"/>
      <c r="B77" s="613"/>
      <c r="C77" s="613"/>
      <c r="D77" s="613"/>
      <c r="E77" s="613"/>
      <c r="F77" s="613"/>
      <c r="G77" s="7"/>
      <c r="H77" s="7"/>
      <c r="I77" s="7"/>
      <c r="J77" s="7"/>
      <c r="K77" s="7"/>
    </row>
    <row r="78" spans="1:15">
      <c r="A78" s="303" t="s">
        <v>11</v>
      </c>
      <c r="B78" s="304"/>
      <c r="C78" s="305"/>
      <c r="D78" s="306"/>
      <c r="E78" s="307"/>
      <c r="F78" s="308"/>
      <c r="G78" s="650"/>
      <c r="H78" s="650"/>
      <c r="I78" s="650"/>
      <c r="J78" s="650"/>
      <c r="K78" s="650"/>
    </row>
    <row r="79" spans="1:15">
      <c r="A79" s="10" t="s">
        <v>12</v>
      </c>
      <c r="B79" s="121" t="s">
        <v>13</v>
      </c>
      <c r="C79" s="122"/>
      <c r="D79" s="121"/>
      <c r="E79" s="10" t="s">
        <v>14</v>
      </c>
      <c r="F79" s="10" t="s">
        <v>15</v>
      </c>
      <c r="G79" s="77"/>
      <c r="H79" s="77"/>
      <c r="I79" s="77"/>
      <c r="J79" s="77"/>
      <c r="K79" s="77"/>
    </row>
    <row r="80" spans="1:15" ht="12" customHeight="1" thickBot="1">
      <c r="A80" s="164">
        <v>1</v>
      </c>
      <c r="B80" s="136" t="s">
        <v>59</v>
      </c>
      <c r="C80" s="76" t="s">
        <v>773</v>
      </c>
      <c r="D80" s="56"/>
      <c r="E80" s="153">
        <v>11184.72</v>
      </c>
      <c r="F80" s="153">
        <v>0</v>
      </c>
      <c r="G80" s="154"/>
      <c r="H80" s="154"/>
      <c r="I80" s="154"/>
      <c r="J80" s="154"/>
      <c r="K80" s="154"/>
      <c r="L80" s="91"/>
    </row>
    <row r="81" spans="1:12" ht="12" customHeight="1" thickTop="1">
      <c r="A81" s="164">
        <v>2</v>
      </c>
      <c r="D81" s="56"/>
      <c r="E81" s="154"/>
      <c r="F81" s="154"/>
      <c r="G81" s="154"/>
      <c r="H81" s="154"/>
      <c r="I81" s="154"/>
      <c r="J81" s="154"/>
      <c r="K81" s="154"/>
      <c r="L81" s="91"/>
    </row>
    <row r="82" spans="1:12" ht="12" customHeight="1">
      <c r="A82" s="164">
        <v>3</v>
      </c>
      <c r="B82" s="136" t="s">
        <v>61</v>
      </c>
      <c r="C82" s="76" t="s">
        <v>358</v>
      </c>
      <c r="D82" s="99"/>
      <c r="E82" s="126"/>
      <c r="F82" s="126"/>
      <c r="G82" s="126"/>
      <c r="H82" s="126"/>
      <c r="I82" s="126"/>
      <c r="J82" s="126"/>
      <c r="K82" s="126"/>
    </row>
    <row r="83" spans="1:12" ht="12" customHeight="1">
      <c r="A83" s="164">
        <v>4</v>
      </c>
      <c r="C83" s="61" t="s">
        <v>702</v>
      </c>
      <c r="D83" s="127"/>
    </row>
    <row r="84" spans="1:12">
      <c r="A84" s="164">
        <v>5</v>
      </c>
      <c r="C84" s="19" t="s">
        <v>796</v>
      </c>
    </row>
    <row r="85" spans="1:12">
      <c r="A85" s="164">
        <v>6</v>
      </c>
      <c r="C85" s="19"/>
      <c r="D85" s="16" t="s">
        <v>704</v>
      </c>
      <c r="E85" s="68">
        <v>-123353</v>
      </c>
      <c r="F85" s="68">
        <v>123353</v>
      </c>
      <c r="G85" s="68"/>
      <c r="H85" s="68"/>
      <c r="I85" s="68"/>
      <c r="J85" s="68"/>
      <c r="K85" s="68"/>
    </row>
    <row r="86" spans="1:12">
      <c r="A86" s="164">
        <v>7</v>
      </c>
      <c r="C86" s="19"/>
      <c r="D86" s="16" t="s">
        <v>705</v>
      </c>
      <c r="E86" s="141">
        <v>103936</v>
      </c>
      <c r="F86" s="141">
        <v>-103936</v>
      </c>
      <c r="G86" s="68"/>
      <c r="H86" s="68"/>
      <c r="I86" s="68"/>
      <c r="J86" s="68"/>
      <c r="K86" s="68"/>
    </row>
    <row r="87" spans="1:12">
      <c r="A87" s="164">
        <v>8</v>
      </c>
      <c r="C87" s="19"/>
      <c r="D87" s="16" t="s">
        <v>706</v>
      </c>
      <c r="E87" s="68">
        <v>-19417</v>
      </c>
      <c r="F87" s="68">
        <v>19417</v>
      </c>
      <c r="G87" s="68"/>
      <c r="H87" s="68"/>
      <c r="I87" s="68"/>
      <c r="J87" s="68"/>
      <c r="K87" s="68"/>
    </row>
    <row r="88" spans="1:12">
      <c r="A88" s="164">
        <v>9</v>
      </c>
      <c r="C88" s="3"/>
      <c r="D88" s="92" t="s">
        <v>797</v>
      </c>
      <c r="E88" s="158">
        <v>17.102599999999999</v>
      </c>
      <c r="F88" s="158">
        <v>17.102599999999999</v>
      </c>
      <c r="G88" s="256"/>
      <c r="H88" s="256"/>
      <c r="I88" s="256"/>
      <c r="J88" s="256"/>
      <c r="K88" s="256"/>
    </row>
    <row r="89" spans="1:12">
      <c r="A89" s="164">
        <v>10</v>
      </c>
      <c r="C89" s="24" t="s">
        <v>146</v>
      </c>
      <c r="E89" s="156">
        <v>-332.0811842</v>
      </c>
      <c r="F89" s="156">
        <v>332.0811842</v>
      </c>
      <c r="G89" s="91"/>
      <c r="H89" s="91"/>
      <c r="I89" s="91"/>
      <c r="J89" s="91"/>
      <c r="K89" s="91"/>
    </row>
    <row r="90" spans="1:12">
      <c r="A90" s="164">
        <v>11</v>
      </c>
      <c r="C90" s="24"/>
      <c r="E90" s="91"/>
      <c r="F90" s="91"/>
      <c r="G90" s="91"/>
      <c r="H90" s="91"/>
      <c r="I90" s="91"/>
      <c r="J90" s="91"/>
      <c r="K90" s="91"/>
    </row>
    <row r="91" spans="1:12">
      <c r="A91" s="164">
        <v>12</v>
      </c>
      <c r="C91" s="19" t="s">
        <v>798</v>
      </c>
    </row>
    <row r="92" spans="1:12">
      <c r="A92" s="164">
        <v>13</v>
      </c>
      <c r="C92" s="19"/>
      <c r="D92" s="16" t="s">
        <v>704</v>
      </c>
      <c r="E92" s="68">
        <v>11537</v>
      </c>
      <c r="F92" s="68">
        <v>11445</v>
      </c>
      <c r="G92" s="68"/>
      <c r="H92" s="68"/>
      <c r="I92" s="68"/>
      <c r="J92" s="68"/>
      <c r="K92" s="68"/>
    </row>
    <row r="93" spans="1:12">
      <c r="A93" s="164">
        <v>14</v>
      </c>
      <c r="C93" s="19"/>
      <c r="D93" s="16" t="s">
        <v>705</v>
      </c>
      <c r="E93" s="141">
        <v>-1090.5</v>
      </c>
      <c r="F93" s="141">
        <v>-1082</v>
      </c>
      <c r="G93" s="68"/>
      <c r="H93" s="68"/>
      <c r="I93" s="68"/>
      <c r="J93" s="68"/>
      <c r="K93" s="68"/>
    </row>
    <row r="94" spans="1:12">
      <c r="A94" s="164">
        <v>15</v>
      </c>
      <c r="C94" s="19"/>
      <c r="D94" s="16" t="s">
        <v>706</v>
      </c>
      <c r="E94" s="68">
        <v>10446.5</v>
      </c>
      <c r="F94" s="68">
        <v>10363</v>
      </c>
      <c r="G94" s="68"/>
      <c r="H94" s="68"/>
      <c r="I94" s="68"/>
      <c r="J94" s="68"/>
      <c r="K94" s="68"/>
    </row>
    <row r="95" spans="1:12">
      <c r="A95" s="164">
        <v>16</v>
      </c>
      <c r="C95" s="3"/>
      <c r="D95" s="92" t="s">
        <v>797</v>
      </c>
      <c r="E95" s="158">
        <v>17.102599999999999</v>
      </c>
      <c r="F95" s="158">
        <v>17.102599999999999</v>
      </c>
      <c r="G95" s="256"/>
      <c r="H95" s="256"/>
      <c r="I95" s="256"/>
      <c r="J95" s="256"/>
      <c r="K95" s="256"/>
    </row>
    <row r="96" spans="1:12">
      <c r="A96" s="164">
        <v>17</v>
      </c>
      <c r="C96" s="24" t="s">
        <v>146</v>
      </c>
      <c r="E96" s="156">
        <v>178.66231089999999</v>
      </c>
      <c r="F96" s="156">
        <v>177.23424379999997</v>
      </c>
      <c r="G96" s="91"/>
      <c r="H96" s="91"/>
      <c r="I96" s="91"/>
      <c r="J96" s="91"/>
      <c r="K96" s="91"/>
    </row>
    <row r="97" spans="1:11">
      <c r="A97" s="164">
        <v>18</v>
      </c>
      <c r="C97" s="24"/>
      <c r="E97" s="91"/>
      <c r="F97" s="91"/>
      <c r="G97" s="91"/>
      <c r="H97" s="91"/>
      <c r="I97" s="91"/>
      <c r="J97" s="91"/>
      <c r="K97" s="91"/>
    </row>
    <row r="98" spans="1:11">
      <c r="A98" s="164">
        <v>19</v>
      </c>
      <c r="C98" s="609" t="s">
        <v>799</v>
      </c>
      <c r="D98" s="651"/>
      <c r="E98" s="91">
        <v>264</v>
      </c>
      <c r="F98" s="91">
        <v>510</v>
      </c>
      <c r="G98" s="91">
        <f>-(E98+F98)</f>
        <v>-774</v>
      </c>
      <c r="H98" s="91"/>
      <c r="I98" s="91"/>
      <c r="J98" s="91"/>
      <c r="K98" s="91"/>
    </row>
    <row r="99" spans="1:11">
      <c r="A99" s="164">
        <v>20</v>
      </c>
      <c r="C99" s="24"/>
      <c r="E99" s="91"/>
      <c r="F99" s="91"/>
      <c r="G99" s="91"/>
      <c r="H99" s="91"/>
      <c r="I99" s="91"/>
      <c r="J99" s="91"/>
      <c r="K99" s="91"/>
    </row>
    <row r="100" spans="1:11" ht="12" customHeight="1">
      <c r="A100" s="164">
        <v>21</v>
      </c>
      <c r="B100" s="31"/>
      <c r="C100" s="61" t="s">
        <v>711</v>
      </c>
      <c r="D100" s="127"/>
    </row>
    <row r="101" spans="1:11" ht="12" customHeight="1">
      <c r="A101" s="164">
        <v>22</v>
      </c>
      <c r="B101" s="31"/>
      <c r="C101" s="19" t="s">
        <v>712</v>
      </c>
      <c r="E101" s="224"/>
      <c r="F101" s="224"/>
      <c r="G101" s="224"/>
      <c r="H101" s="224"/>
      <c r="I101" s="224"/>
      <c r="J101" s="224"/>
      <c r="K101" s="224"/>
    </row>
    <row r="102" spans="1:11" ht="12" customHeight="1">
      <c r="A102" s="164">
        <v>23</v>
      </c>
      <c r="C102" s="92"/>
      <c r="D102" s="16" t="s">
        <v>713</v>
      </c>
      <c r="E102" s="68">
        <v>13758.26</v>
      </c>
      <c r="F102" s="271">
        <v>25494.059999999998</v>
      </c>
      <c r="G102" s="271"/>
      <c r="H102" s="271"/>
      <c r="I102" s="271"/>
      <c r="J102" s="271"/>
      <c r="K102" s="271"/>
    </row>
    <row r="103" spans="1:11" ht="12" customHeight="1">
      <c r="A103" s="164">
        <v>24</v>
      </c>
      <c r="D103" s="96" t="s">
        <v>714</v>
      </c>
      <c r="E103" s="68">
        <v>13815.02655</v>
      </c>
      <c r="F103" s="271">
        <v>25599.26295</v>
      </c>
      <c r="G103" s="271"/>
      <c r="H103" s="271"/>
      <c r="I103" s="271"/>
      <c r="J103" s="271"/>
      <c r="K103" s="271"/>
    </row>
    <row r="104" spans="1:11" ht="12" customHeight="1">
      <c r="A104" s="164">
        <v>25</v>
      </c>
      <c r="D104" s="132" t="s">
        <v>715</v>
      </c>
      <c r="E104" s="156">
        <v>56.766550000000279</v>
      </c>
      <c r="F104" s="156">
        <v>105.2029500000026</v>
      </c>
      <c r="G104" s="91"/>
      <c r="H104" s="91"/>
      <c r="I104" s="91"/>
      <c r="J104" s="91"/>
      <c r="K104" s="91"/>
    </row>
    <row r="105" spans="1:11" ht="12" customHeight="1">
      <c r="A105" s="164">
        <v>26</v>
      </c>
      <c r="D105" s="132"/>
      <c r="E105" s="91"/>
      <c r="F105" s="91"/>
      <c r="G105" s="91"/>
      <c r="H105" s="91"/>
      <c r="I105" s="91"/>
      <c r="J105" s="91"/>
      <c r="K105" s="91"/>
    </row>
    <row r="106" spans="1:11" ht="12" customHeight="1">
      <c r="A106" s="164">
        <v>27</v>
      </c>
      <c r="B106" s="31"/>
      <c r="C106" s="19" t="s">
        <v>800</v>
      </c>
      <c r="E106" s="68">
        <v>787.0899999999674</v>
      </c>
      <c r="F106" s="271">
        <v>85243.030000000028</v>
      </c>
      <c r="G106" s="271"/>
      <c r="H106" s="271"/>
      <c r="I106" s="271"/>
      <c r="J106" s="271"/>
      <c r="K106" s="271"/>
    </row>
    <row r="107" spans="1:11" ht="12" customHeight="1">
      <c r="A107" s="164">
        <v>28</v>
      </c>
      <c r="C107" s="92" t="s">
        <v>77</v>
      </c>
      <c r="E107" s="93">
        <v>4.4999999999999998E-2</v>
      </c>
      <c r="F107" s="93">
        <v>4.4999999999999998E-2</v>
      </c>
      <c r="G107" s="59"/>
      <c r="H107" s="59"/>
      <c r="I107" s="59"/>
      <c r="J107" s="59"/>
      <c r="K107" s="59"/>
    </row>
    <row r="108" spans="1:11" ht="12" customHeight="1">
      <c r="A108" s="164">
        <v>29</v>
      </c>
      <c r="D108" s="132" t="s">
        <v>136</v>
      </c>
      <c r="E108" s="156">
        <v>35.419049999998535</v>
      </c>
      <c r="F108" s="156">
        <v>3835.9363500000013</v>
      </c>
      <c r="G108" s="91"/>
      <c r="H108" s="91"/>
      <c r="I108" s="91"/>
      <c r="J108" s="91"/>
      <c r="K108" s="91"/>
    </row>
    <row r="109" spans="1:11">
      <c r="A109" s="164">
        <v>30</v>
      </c>
    </row>
    <row r="110" spans="1:11">
      <c r="A110" s="164">
        <v>31</v>
      </c>
      <c r="D110" s="259" t="s">
        <v>189</v>
      </c>
      <c r="E110" s="260">
        <v>202.7667266999988</v>
      </c>
      <c r="F110" s="260">
        <v>4960.4547280000043</v>
      </c>
      <c r="G110" s="154"/>
      <c r="H110" s="154"/>
      <c r="I110" s="154"/>
      <c r="J110" s="154"/>
      <c r="K110" s="154"/>
    </row>
    <row r="111" spans="1:11">
      <c r="A111" s="164">
        <v>32</v>
      </c>
      <c r="D111" s="259"/>
      <c r="E111" s="91"/>
      <c r="F111" s="91"/>
      <c r="G111" s="91"/>
      <c r="H111" s="91"/>
      <c r="I111" s="91"/>
      <c r="J111" s="91"/>
      <c r="K111" s="91"/>
    </row>
    <row r="112" spans="1:11">
      <c r="A112" s="164">
        <v>33</v>
      </c>
      <c r="C112" s="61" t="s">
        <v>75</v>
      </c>
      <c r="D112" s="159"/>
      <c r="E112" s="90"/>
      <c r="F112" s="90"/>
      <c r="G112" s="90"/>
      <c r="H112" s="90"/>
      <c r="I112" s="90"/>
      <c r="J112" s="90"/>
      <c r="K112" s="90"/>
    </row>
    <row r="113" spans="1:11">
      <c r="A113" s="164">
        <v>34</v>
      </c>
      <c r="C113" s="24" t="s">
        <v>76</v>
      </c>
      <c r="E113" s="68">
        <v>67286.468653458927</v>
      </c>
      <c r="F113" s="271">
        <v>-21075.41528809239</v>
      </c>
      <c r="G113" s="271"/>
      <c r="H113" s="271"/>
      <c r="I113" s="271"/>
      <c r="J113" s="271"/>
      <c r="K113" s="271"/>
    </row>
    <row r="114" spans="1:11">
      <c r="A114" s="164">
        <v>35</v>
      </c>
      <c r="C114" s="92" t="s">
        <v>77</v>
      </c>
      <c r="E114" s="93">
        <v>4.4999999999999998E-2</v>
      </c>
      <c r="F114" s="93">
        <v>4.4999999999999998E-2</v>
      </c>
      <c r="G114" s="59"/>
      <c r="H114" s="59"/>
      <c r="I114" s="59"/>
      <c r="J114" s="59"/>
      <c r="K114" s="59"/>
    </row>
    <row r="115" spans="1:11">
      <c r="A115" s="164">
        <v>36</v>
      </c>
      <c r="C115" s="24"/>
      <c r="D115" s="96" t="s">
        <v>148</v>
      </c>
      <c r="E115" s="156">
        <v>3028</v>
      </c>
      <c r="F115" s="156">
        <v>-948</v>
      </c>
      <c r="G115" s="91"/>
      <c r="H115" s="91"/>
      <c r="I115" s="91"/>
      <c r="J115" s="91"/>
      <c r="K115" s="91"/>
    </row>
    <row r="116" spans="1:11">
      <c r="A116" s="164">
        <v>37</v>
      </c>
      <c r="C116" s="24"/>
      <c r="D116" s="96"/>
    </row>
    <row r="117" spans="1:11" ht="12.75" thickBot="1">
      <c r="A117" s="164">
        <v>38</v>
      </c>
      <c r="D117" s="32" t="s">
        <v>717</v>
      </c>
      <c r="E117" s="97">
        <v>3230.7667266999988</v>
      </c>
      <c r="F117" s="97">
        <v>4012.4547280000043</v>
      </c>
      <c r="G117" s="69"/>
      <c r="H117" s="69"/>
      <c r="I117" s="69"/>
      <c r="J117" s="69"/>
      <c r="K117" s="69"/>
    </row>
    <row r="118" spans="1:11" ht="12.75" thickTop="1">
      <c r="A118" s="164">
        <v>39</v>
      </c>
      <c r="D118" s="32"/>
      <c r="E118" s="69"/>
      <c r="F118" s="69"/>
      <c r="G118" s="69"/>
      <c r="H118" s="69"/>
      <c r="I118" s="69"/>
      <c r="J118" s="69"/>
      <c r="K118" s="69"/>
    </row>
    <row r="119" spans="1:11">
      <c r="A119" s="164">
        <v>40</v>
      </c>
      <c r="B119" s="136" t="s">
        <v>80</v>
      </c>
      <c r="C119" s="171" t="s">
        <v>81</v>
      </c>
      <c r="D119" s="99"/>
      <c r="E119" s="16"/>
    </row>
    <row r="120" spans="1:11">
      <c r="A120" s="164">
        <v>41</v>
      </c>
      <c r="B120" s="160"/>
      <c r="C120" s="61" t="s">
        <v>194</v>
      </c>
      <c r="D120" s="99"/>
      <c r="E120" s="16"/>
    </row>
    <row r="121" spans="1:11">
      <c r="A121" s="164">
        <v>42</v>
      </c>
      <c r="C121" s="15" t="s">
        <v>195</v>
      </c>
      <c r="D121" s="161"/>
      <c r="E121" s="68">
        <v>4545.4931859383605</v>
      </c>
      <c r="F121" s="271">
        <v>8637.9768140616361</v>
      </c>
      <c r="G121" s="271"/>
      <c r="H121" s="271"/>
      <c r="I121" s="271"/>
      <c r="J121" s="271"/>
      <c r="K121" s="271"/>
    </row>
    <row r="122" spans="1:11">
      <c r="A122" s="164">
        <v>43</v>
      </c>
      <c r="B122" s="31"/>
      <c r="C122" s="15" t="s">
        <v>196</v>
      </c>
      <c r="D122" s="161"/>
      <c r="E122" s="68">
        <v>-3202</v>
      </c>
      <c r="F122" s="68">
        <v>66431</v>
      </c>
      <c r="G122" s="68"/>
      <c r="H122" s="68"/>
      <c r="I122" s="68"/>
      <c r="J122" s="68"/>
      <c r="K122" s="68"/>
    </row>
    <row r="123" spans="1:11">
      <c r="A123" s="164">
        <v>44</v>
      </c>
      <c r="B123" s="31"/>
      <c r="C123" s="3"/>
      <c r="D123" s="229" t="s">
        <v>197</v>
      </c>
      <c r="E123" s="156">
        <v>-7747.4931859383605</v>
      </c>
      <c r="F123" s="156">
        <v>57793.023185938364</v>
      </c>
      <c r="G123" s="91"/>
      <c r="H123" s="91"/>
      <c r="I123" s="91"/>
      <c r="J123" s="91"/>
      <c r="K123" s="91"/>
    </row>
    <row r="124" spans="1:11">
      <c r="A124" s="164">
        <v>45</v>
      </c>
      <c r="B124" s="31"/>
      <c r="C124" s="3"/>
      <c r="D124" s="229"/>
      <c r="E124" s="91"/>
      <c r="F124" s="91"/>
      <c r="G124" s="91"/>
      <c r="H124" s="91"/>
      <c r="I124" s="91"/>
      <c r="J124" s="91"/>
      <c r="K124" s="91"/>
    </row>
    <row r="125" spans="1:11">
      <c r="A125" s="164">
        <v>46</v>
      </c>
      <c r="B125" s="31"/>
      <c r="C125" s="61" t="s">
        <v>801</v>
      </c>
      <c r="D125" s="127"/>
      <c r="E125" s="106">
        <v>24180</v>
      </c>
      <c r="F125" s="106">
        <v>-7574</v>
      </c>
      <c r="G125" s="91"/>
      <c r="H125" s="91"/>
      <c r="I125" s="91"/>
      <c r="J125" s="91"/>
      <c r="K125" s="91"/>
    </row>
    <row r="126" spans="1:11">
      <c r="A126" s="164">
        <v>47</v>
      </c>
      <c r="B126" s="31"/>
      <c r="C126" s="61"/>
      <c r="D126" s="127"/>
    </row>
    <row r="127" spans="1:11" ht="12.75" thickBot="1">
      <c r="A127" s="164">
        <v>48</v>
      </c>
      <c r="B127" s="3"/>
      <c r="C127" s="162"/>
      <c r="D127" s="163" t="s">
        <v>84</v>
      </c>
      <c r="E127" s="97">
        <v>20977.461754296597</v>
      </c>
      <c r="F127" s="97">
        <v>58858</v>
      </c>
      <c r="G127" s="69"/>
      <c r="H127" s="69"/>
      <c r="I127" s="69"/>
      <c r="J127" s="69"/>
      <c r="K127" s="69"/>
    </row>
    <row r="128" spans="1:11" ht="12.75" thickTop="1">
      <c r="A128" s="164"/>
      <c r="B128" s="3"/>
      <c r="C128" s="3"/>
      <c r="D128" s="3"/>
    </row>
    <row r="129" spans="1:4">
      <c r="A129" s="164"/>
      <c r="B129" s="3"/>
      <c r="C129" s="3"/>
      <c r="D129" s="3"/>
    </row>
    <row r="130" spans="1:4">
      <c r="A130" s="164"/>
      <c r="B130" s="3"/>
      <c r="C130" s="3"/>
      <c r="D130" s="3"/>
    </row>
    <row r="131" spans="1:4">
      <c r="A131" s="164"/>
      <c r="B131" s="3"/>
      <c r="C131" s="3"/>
      <c r="D131" s="3"/>
    </row>
    <row r="132" spans="1:4">
      <c r="A132" s="164"/>
      <c r="B132" s="136"/>
      <c r="C132" s="3"/>
      <c r="D132" s="3"/>
    </row>
    <row r="133" spans="1:4">
      <c r="A133" s="164"/>
      <c r="B133" s="136"/>
      <c r="C133" s="3"/>
      <c r="D133" s="3"/>
    </row>
    <row r="134" spans="1:4">
      <c r="A134" s="164"/>
      <c r="B134" s="160"/>
      <c r="C134" s="3"/>
      <c r="D134" s="3"/>
    </row>
    <row r="135" spans="1:4">
      <c r="A135" s="164"/>
      <c r="B135" s="160"/>
      <c r="C135" s="3"/>
      <c r="D135" s="3"/>
    </row>
    <row r="136" spans="1:4">
      <c r="A136" s="164"/>
      <c r="B136" s="160"/>
      <c r="C136" s="3"/>
      <c r="D136" s="3"/>
    </row>
    <row r="137" spans="1:4">
      <c r="A137" s="164"/>
      <c r="B137" s="160"/>
      <c r="C137" s="3"/>
      <c r="D137" s="3"/>
    </row>
    <row r="138" spans="1:4">
      <c r="A138" s="164"/>
      <c r="B138" s="31"/>
      <c r="C138" s="3"/>
      <c r="D138" s="3"/>
    </row>
    <row r="139" spans="1:4">
      <c r="A139" s="164"/>
      <c r="B139" s="31"/>
      <c r="C139" s="3"/>
      <c r="D139" s="3"/>
    </row>
    <row r="140" spans="1:4">
      <c r="A140" s="164"/>
      <c r="B140" s="31"/>
      <c r="C140" s="3"/>
      <c r="D140" s="3"/>
    </row>
    <row r="141" spans="1:4">
      <c r="A141" s="164"/>
      <c r="B141" s="3"/>
      <c r="C141" s="3"/>
      <c r="D141" s="3"/>
    </row>
    <row r="142" spans="1:4">
      <c r="A142" s="164"/>
      <c r="B142" s="3"/>
      <c r="C142" s="3"/>
      <c r="D142" s="3"/>
    </row>
    <row r="143" spans="1:4">
      <c r="A143" s="164"/>
      <c r="B143" s="3"/>
      <c r="C143" s="3"/>
      <c r="D143" s="3"/>
    </row>
    <row r="144" spans="1:4">
      <c r="A144" s="164"/>
      <c r="B144" s="3"/>
      <c r="C144" s="3"/>
      <c r="D144" s="3"/>
    </row>
    <row r="145" spans="1:11">
      <c r="A145" s="164"/>
      <c r="B145" s="3"/>
      <c r="C145" s="3"/>
      <c r="D145" s="3"/>
    </row>
    <row r="146" spans="1:11">
      <c r="A146" s="164"/>
      <c r="B146" s="3"/>
      <c r="C146" s="3"/>
      <c r="D146" s="3"/>
    </row>
    <row r="147" spans="1:11">
      <c r="A147" s="164"/>
      <c r="B147" s="3"/>
      <c r="C147" s="3"/>
      <c r="D147" s="3"/>
    </row>
    <row r="148" spans="1:11">
      <c r="A148" s="164"/>
      <c r="B148" s="3"/>
      <c r="C148" s="3"/>
      <c r="D148" s="3"/>
    </row>
    <row r="149" spans="1:11">
      <c r="A149" s="164"/>
      <c r="B149" s="3"/>
      <c r="C149" s="3"/>
      <c r="D149" s="3"/>
    </row>
    <row r="150" spans="1:11">
      <c r="A150" s="164"/>
      <c r="B150" s="3"/>
      <c r="C150" s="3"/>
      <c r="D150" s="3"/>
    </row>
    <row r="151" spans="1:11">
      <c r="A151" s="164"/>
      <c r="B151" s="3"/>
      <c r="C151" s="3"/>
      <c r="D151" s="3"/>
    </row>
    <row r="152" spans="1:11">
      <c r="A152" s="164"/>
      <c r="B152" s="3"/>
      <c r="C152" s="3"/>
      <c r="D152" s="3"/>
    </row>
    <row r="153" spans="1:11">
      <c r="A153" s="164"/>
      <c r="B153" s="3"/>
      <c r="C153" s="3"/>
      <c r="D153" s="3"/>
    </row>
    <row r="154" spans="1:11">
      <c r="A154" s="164"/>
      <c r="B154" s="3"/>
      <c r="C154" s="3"/>
      <c r="D154" s="3"/>
    </row>
    <row r="155" spans="1:11">
      <c r="A155" s="164"/>
      <c r="B155" s="3"/>
      <c r="C155" s="3"/>
      <c r="D155" s="3"/>
    </row>
    <row r="156" spans="1:11">
      <c r="A156" s="164"/>
      <c r="B156" s="3"/>
      <c r="C156" s="3"/>
      <c r="D156" s="3"/>
    </row>
    <row r="157" spans="1:11">
      <c r="A157" s="164"/>
      <c r="B157" s="3"/>
      <c r="C157" s="3"/>
      <c r="D157" s="3"/>
    </row>
    <row r="158" spans="1:11">
      <c r="A158" s="164"/>
      <c r="B158" s="3"/>
      <c r="C158" s="3"/>
      <c r="D158" s="3"/>
    </row>
    <row r="159" spans="1:11">
      <c r="A159" s="164"/>
      <c r="B159" s="3"/>
      <c r="C159" s="3"/>
      <c r="D159" s="3"/>
    </row>
    <row r="160" spans="1:11">
      <c r="A160" s="164"/>
      <c r="B160" s="31"/>
      <c r="C160" s="162"/>
      <c r="D160" s="163"/>
      <c r="E160" s="154"/>
      <c r="F160" s="154"/>
      <c r="G160" s="154"/>
      <c r="H160" s="154"/>
      <c r="I160" s="154"/>
      <c r="J160" s="154"/>
      <c r="K160" s="154"/>
    </row>
    <row r="161" spans="1:11">
      <c r="A161" s="166"/>
      <c r="B161" s="167"/>
      <c r="C161" s="168"/>
      <c r="D161" s="167"/>
      <c r="E161" s="123"/>
      <c r="F161" s="123"/>
      <c r="G161" s="123"/>
      <c r="H161" s="123"/>
      <c r="I161" s="123"/>
      <c r="J161" s="123"/>
      <c r="K161" s="123"/>
    </row>
    <row r="163" spans="1:11">
      <c r="C163" s="3"/>
      <c r="D163" s="3"/>
    </row>
    <row r="164" spans="1:11">
      <c r="C164" s="3"/>
      <c r="D164" s="3"/>
    </row>
    <row r="165" spans="1:11">
      <c r="C165" s="3"/>
      <c r="D165" s="3"/>
    </row>
    <row r="166" spans="1:11">
      <c r="C166" s="3"/>
      <c r="D166" s="3"/>
    </row>
  </sheetData>
  <mergeCells count="2">
    <mergeCell ref="A6:F7"/>
    <mergeCell ref="A76:F7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workbookViewId="0">
      <selection activeCell="H26" sqref="H26:H28"/>
    </sheetView>
  </sheetViews>
  <sheetFormatPr defaultColWidth="10.85546875" defaultRowHeight="12"/>
  <cols>
    <col min="1" max="1" width="4.28515625" style="3" customWidth="1"/>
    <col min="2" max="2" width="3.85546875" style="16" customWidth="1"/>
    <col min="3" max="3" width="6" style="94" customWidth="1"/>
    <col min="4" max="4" width="49.42578125" style="16" customWidth="1"/>
    <col min="5" max="10" width="15.7109375" style="3" customWidth="1"/>
    <col min="11" max="16384" width="10.85546875" style="3"/>
  </cols>
  <sheetData>
    <row r="1" spans="1:14">
      <c r="A1" s="1" t="s">
        <v>0</v>
      </c>
      <c r="B1" s="99"/>
      <c r="C1" s="76"/>
      <c r="D1" s="3"/>
      <c r="E1" s="111" t="s">
        <v>1</v>
      </c>
      <c r="G1" s="173" t="s">
        <v>828</v>
      </c>
      <c r="H1" s="3" t="s">
        <v>826</v>
      </c>
      <c r="I1" s="3" t="s">
        <v>827</v>
      </c>
      <c r="J1" s="3" t="s">
        <v>829</v>
      </c>
      <c r="K1" s="3" t="s">
        <v>827</v>
      </c>
    </row>
    <row r="2" spans="1:14">
      <c r="A2" s="1" t="s">
        <v>802</v>
      </c>
      <c r="B2" s="99"/>
      <c r="C2" s="76"/>
      <c r="D2" s="3"/>
      <c r="E2" s="111" t="s">
        <v>86</v>
      </c>
      <c r="G2" s="635">
        <f>SUM(G3:G200)</f>
        <v>-1137.0642913605</v>
      </c>
      <c r="H2" s="635">
        <f t="shared" ref="H2:K2" si="0">SUM(H3:H200)</f>
        <v>14347.001414999999</v>
      </c>
      <c r="I2" s="635">
        <f t="shared" si="0"/>
        <v>1792.6972919999998</v>
      </c>
      <c r="J2" s="635">
        <f t="shared" si="0"/>
        <v>0</v>
      </c>
      <c r="K2" s="635">
        <f t="shared" si="0"/>
        <v>0</v>
      </c>
    </row>
    <row r="3" spans="1:14">
      <c r="A3" s="1" t="s">
        <v>87</v>
      </c>
      <c r="B3" s="112"/>
      <c r="C3" s="113"/>
      <c r="D3" s="3"/>
      <c r="E3" s="6" t="s">
        <v>5</v>
      </c>
    </row>
    <row r="4" spans="1:14">
      <c r="A4" s="1" t="s">
        <v>7</v>
      </c>
      <c r="B4" s="99"/>
      <c r="C4" s="76"/>
      <c r="D4" s="3"/>
      <c r="E4" s="114" t="s">
        <v>803</v>
      </c>
    </row>
    <row r="5" spans="1:14">
      <c r="A5" s="6" t="s">
        <v>89</v>
      </c>
      <c r="B5" s="112"/>
      <c r="C5" s="76"/>
      <c r="D5" s="3"/>
      <c r="E5" s="114" t="s">
        <v>90</v>
      </c>
    </row>
    <row r="6" spans="1:14" ht="12.75" customHeight="1">
      <c r="A6" s="613" t="s">
        <v>10</v>
      </c>
      <c r="B6" s="613"/>
      <c r="C6" s="613"/>
      <c r="D6" s="613"/>
      <c r="E6" s="613"/>
      <c r="F6" s="613"/>
      <c r="G6" s="7"/>
      <c r="H6" s="7"/>
      <c r="I6" s="7"/>
      <c r="J6" s="7"/>
    </row>
    <row r="7" spans="1:14" ht="12.75" thickBot="1">
      <c r="A7" s="613"/>
      <c r="B7" s="613"/>
      <c r="C7" s="613"/>
      <c r="D7" s="613"/>
      <c r="E7" s="613"/>
      <c r="F7" s="613"/>
      <c r="G7" s="7"/>
      <c r="H7" s="7"/>
      <c r="I7" s="7"/>
      <c r="J7" s="7"/>
    </row>
    <row r="8" spans="1:14">
      <c r="A8" s="115" t="s">
        <v>11</v>
      </c>
      <c r="B8" s="116"/>
      <c r="C8" s="117"/>
      <c r="D8" s="118"/>
      <c r="E8" s="119"/>
      <c r="F8" s="120"/>
      <c r="G8" s="650"/>
      <c r="H8" s="650"/>
      <c r="I8" s="650"/>
      <c r="J8" s="650"/>
    </row>
    <row r="9" spans="1:14">
      <c r="A9" s="10" t="s">
        <v>12</v>
      </c>
      <c r="B9" s="121" t="s">
        <v>13</v>
      </c>
      <c r="C9" s="122"/>
      <c r="D9" s="121"/>
      <c r="E9" s="10" t="s">
        <v>14</v>
      </c>
      <c r="F9" s="10" t="s">
        <v>15</v>
      </c>
      <c r="G9" s="77"/>
      <c r="H9" s="77"/>
      <c r="I9" s="77"/>
      <c r="J9" s="77"/>
    </row>
    <row r="10" spans="1:14" ht="14.25">
      <c r="A10" s="11">
        <v>1</v>
      </c>
      <c r="B10" s="99" t="s">
        <v>16</v>
      </c>
      <c r="C10" s="124" t="s">
        <v>91</v>
      </c>
      <c r="D10" s="125"/>
      <c r="E10" s="126"/>
      <c r="F10" s="126"/>
      <c r="G10" s="126"/>
      <c r="H10" s="126"/>
      <c r="I10" s="126"/>
      <c r="J10" s="126"/>
    </row>
    <row r="11" spans="1:14">
      <c r="A11" s="11">
        <v>2</v>
      </c>
      <c r="C11" s="13" t="s">
        <v>18</v>
      </c>
      <c r="D11" s="127"/>
    </row>
    <row r="12" spans="1:14">
      <c r="A12" s="11">
        <v>3</v>
      </c>
      <c r="C12" s="19" t="s">
        <v>804</v>
      </c>
      <c r="E12" s="593">
        <v>379811.39830300002</v>
      </c>
      <c r="F12" s="593">
        <v>514411.38169699995</v>
      </c>
      <c r="G12" s="593"/>
      <c r="H12" s="593"/>
      <c r="I12" s="593"/>
      <c r="J12" s="593"/>
      <c r="M12" s="26"/>
      <c r="N12" s="53"/>
    </row>
    <row r="13" spans="1:14">
      <c r="A13" s="11">
        <v>4</v>
      </c>
      <c r="C13" s="15" t="s">
        <v>805</v>
      </c>
      <c r="E13" s="594">
        <v>-4390</v>
      </c>
      <c r="F13" s="594">
        <v>-4898</v>
      </c>
      <c r="G13" s="73"/>
      <c r="H13" s="73"/>
      <c r="I13" s="73"/>
      <c r="J13" s="73"/>
      <c r="M13" s="26"/>
      <c r="N13" s="53"/>
    </row>
    <row r="14" spans="1:14">
      <c r="A14" s="11">
        <v>5</v>
      </c>
      <c r="C14" s="19"/>
      <c r="D14" s="16" t="s">
        <v>806</v>
      </c>
      <c r="E14" s="264">
        <v>375421.39830300002</v>
      </c>
      <c r="F14" s="264">
        <v>509513.38169699995</v>
      </c>
      <c r="G14" s="264"/>
      <c r="H14" s="264"/>
      <c r="I14" s="264"/>
      <c r="J14" s="264"/>
      <c r="M14" s="26"/>
      <c r="N14" s="53"/>
    </row>
    <row r="15" spans="1:14">
      <c r="A15" s="11">
        <v>6</v>
      </c>
      <c r="C15" s="19" t="s">
        <v>19</v>
      </c>
      <c r="E15" s="264">
        <v>382225.29987314244</v>
      </c>
      <c r="F15" s="264">
        <v>518121.62012685748</v>
      </c>
      <c r="G15" s="264"/>
      <c r="H15" s="264"/>
      <c r="I15" s="264"/>
      <c r="J15" s="264"/>
      <c r="K15" s="264"/>
    </row>
    <row r="16" spans="1:14">
      <c r="A16" s="11">
        <v>7</v>
      </c>
      <c r="C16" s="24" t="s">
        <v>99</v>
      </c>
      <c r="D16" s="132"/>
      <c r="E16" s="595">
        <v>6803.9015701424214</v>
      </c>
      <c r="F16" s="595">
        <v>8608.2384298575344</v>
      </c>
      <c r="G16" s="655"/>
      <c r="H16" s="655"/>
      <c r="I16" s="655"/>
      <c r="J16" s="655"/>
      <c r="M16" s="26"/>
      <c r="N16" s="53"/>
    </row>
    <row r="17" spans="1:19">
      <c r="A17" s="123">
        <v>8</v>
      </c>
      <c r="C17" s="24"/>
      <c r="E17" s="25"/>
      <c r="F17" s="25"/>
      <c r="G17" s="25"/>
      <c r="H17" s="25"/>
      <c r="I17" s="25"/>
      <c r="J17" s="25"/>
      <c r="M17" s="26"/>
    </row>
    <row r="18" spans="1:19">
      <c r="A18" s="123">
        <v>9</v>
      </c>
      <c r="B18" s="99" t="s">
        <v>16</v>
      </c>
      <c r="C18" s="124" t="s">
        <v>245</v>
      </c>
      <c r="E18" s="18"/>
      <c r="F18" s="18"/>
      <c r="G18" s="18"/>
      <c r="H18" s="18"/>
      <c r="I18" s="18"/>
      <c r="J18" s="18"/>
    </row>
    <row r="19" spans="1:19">
      <c r="A19" s="123">
        <v>10</v>
      </c>
      <c r="C19" s="596" t="s">
        <v>23</v>
      </c>
      <c r="K19" s="614"/>
      <c r="L19" s="614"/>
      <c r="M19" s="614"/>
      <c r="N19" s="614"/>
      <c r="O19" s="614"/>
      <c r="P19" s="614"/>
      <c r="Q19" s="614"/>
      <c r="R19" s="614"/>
      <c r="S19" s="614"/>
    </row>
    <row r="20" spans="1:19">
      <c r="A20" s="123">
        <v>11</v>
      </c>
      <c r="C20" s="28">
        <v>7.3300000000000004E-2</v>
      </c>
      <c r="D20" s="16" t="s">
        <v>24</v>
      </c>
      <c r="E20" s="27">
        <v>162961.29254826537</v>
      </c>
      <c r="F20" s="27">
        <v>-33599.96918881809</v>
      </c>
      <c r="G20" s="27"/>
      <c r="H20" s="27"/>
      <c r="I20" s="27"/>
      <c r="J20" s="27"/>
      <c r="K20" s="614"/>
      <c r="L20" s="614"/>
      <c r="M20" s="614"/>
      <c r="N20" s="614"/>
      <c r="O20" s="614"/>
      <c r="P20" s="614"/>
      <c r="Q20" s="614"/>
      <c r="R20" s="614"/>
      <c r="S20" s="614"/>
    </row>
    <row r="21" spans="1:19">
      <c r="A21" s="123">
        <v>12</v>
      </c>
      <c r="C21" s="28"/>
      <c r="E21" s="25"/>
      <c r="F21" s="262"/>
      <c r="G21" s="262"/>
      <c r="H21" s="262"/>
      <c r="I21" s="262"/>
      <c r="J21" s="262"/>
      <c r="K21" s="30"/>
      <c r="L21" s="30"/>
      <c r="M21" s="30"/>
      <c r="N21" s="30"/>
      <c r="O21" s="30"/>
      <c r="P21" s="30"/>
      <c r="Q21" s="30"/>
      <c r="R21" s="30"/>
      <c r="S21" s="30"/>
    </row>
    <row r="22" spans="1:19" ht="12.75" thickBot="1">
      <c r="A22" s="123">
        <v>13</v>
      </c>
      <c r="B22" s="31"/>
      <c r="D22" s="32" t="s">
        <v>209</v>
      </c>
      <c r="E22" s="33">
        <v>169765.19411840779</v>
      </c>
      <c r="F22" s="33">
        <v>-24991.730758960555</v>
      </c>
      <c r="G22" s="69"/>
      <c r="H22" s="69"/>
      <c r="I22" s="69"/>
      <c r="J22" s="69"/>
    </row>
    <row r="23" spans="1:19" ht="12.75" thickTop="1">
      <c r="A23" s="123">
        <v>14</v>
      </c>
      <c r="B23" s="3"/>
      <c r="C23" s="3"/>
      <c r="D23" s="99"/>
      <c r="E23" s="63"/>
      <c r="F23" s="63"/>
      <c r="G23" s="63"/>
      <c r="H23" s="63"/>
      <c r="I23" s="63"/>
      <c r="J23" s="63"/>
    </row>
    <row r="24" spans="1:19">
      <c r="A24" s="123">
        <v>15</v>
      </c>
      <c r="B24" s="136" t="s">
        <v>26</v>
      </c>
      <c r="C24" s="137" t="s">
        <v>292</v>
      </c>
      <c r="D24" s="127"/>
      <c r="E24" s="63"/>
      <c r="F24" s="63"/>
      <c r="G24" s="63"/>
      <c r="H24" s="63"/>
      <c r="I24" s="63"/>
      <c r="J24" s="63"/>
    </row>
    <row r="25" spans="1:19">
      <c r="A25" s="123">
        <v>16</v>
      </c>
      <c r="B25" s="31"/>
      <c r="C25" s="138" t="s">
        <v>104</v>
      </c>
      <c r="E25" s="63">
        <v>-9651.4083867200025</v>
      </c>
      <c r="F25" s="63">
        <v>7528.6283867199963</v>
      </c>
      <c r="G25" s="63"/>
      <c r="H25" s="63"/>
      <c r="I25" s="63"/>
      <c r="J25" s="63"/>
    </row>
    <row r="26" spans="1:19">
      <c r="A26" s="123">
        <v>17</v>
      </c>
      <c r="B26" s="31"/>
      <c r="C26" s="599" t="s">
        <v>105</v>
      </c>
      <c r="D26" s="651"/>
      <c r="E26" s="63">
        <v>3469.9467904593748</v>
      </c>
      <c r="F26" s="63">
        <v>2891.2438345406249</v>
      </c>
      <c r="G26" s="63"/>
      <c r="H26" s="20">
        <f>E26+F26</f>
        <v>6361.1906249999993</v>
      </c>
      <c r="I26" s="63"/>
      <c r="J26" s="63"/>
    </row>
    <row r="27" spans="1:19">
      <c r="A27" s="123">
        <v>18</v>
      </c>
      <c r="B27" s="31"/>
      <c r="C27" s="599" t="s">
        <v>106</v>
      </c>
      <c r="D27" s="651"/>
      <c r="E27" s="63">
        <v>175.91914838475</v>
      </c>
      <c r="F27" s="63">
        <v>146.58010161524999</v>
      </c>
      <c r="G27" s="63"/>
      <c r="H27" s="20">
        <f t="shared" ref="H27:H28" si="1">E27+F27</f>
        <v>322.49924999999996</v>
      </c>
      <c r="I27" s="63"/>
      <c r="J27" s="63"/>
    </row>
    <row r="28" spans="1:19">
      <c r="A28" s="123">
        <v>19</v>
      </c>
      <c r="B28" s="31"/>
      <c r="C28" s="599" t="s">
        <v>107</v>
      </c>
      <c r="D28" s="651"/>
      <c r="E28" s="63">
        <v>1258.9073550764999</v>
      </c>
      <c r="F28" s="63">
        <v>1048.9521449235001</v>
      </c>
      <c r="G28" s="63"/>
      <c r="H28" s="20">
        <f t="shared" si="1"/>
        <v>2307.8595</v>
      </c>
      <c r="I28" s="63"/>
      <c r="J28" s="63"/>
    </row>
    <row r="29" spans="1:19">
      <c r="A29" s="123">
        <v>20</v>
      </c>
      <c r="C29" s="139"/>
      <c r="D29" s="32" t="s">
        <v>108</v>
      </c>
      <c r="E29" s="273">
        <v>-4746.6350927993781</v>
      </c>
      <c r="F29" s="273">
        <v>11615.40446779937</v>
      </c>
      <c r="G29" s="271"/>
      <c r="H29" s="271"/>
      <c r="I29" s="271"/>
      <c r="J29" s="271"/>
    </row>
    <row r="30" spans="1:19">
      <c r="A30" s="123">
        <v>21</v>
      </c>
      <c r="C30" s="139"/>
      <c r="E30" s="63"/>
      <c r="F30" s="63"/>
      <c r="G30" s="63"/>
      <c r="H30" s="63"/>
      <c r="I30" s="63"/>
      <c r="J30" s="63"/>
    </row>
    <row r="31" spans="1:19">
      <c r="A31" s="123">
        <v>22</v>
      </c>
      <c r="B31" s="136" t="s">
        <v>26</v>
      </c>
      <c r="C31" s="137" t="s">
        <v>292</v>
      </c>
      <c r="D31" s="127"/>
      <c r="E31" s="63"/>
      <c r="F31" s="63"/>
      <c r="G31" s="63"/>
      <c r="H31" s="63"/>
      <c r="I31" s="63"/>
      <c r="J31" s="63"/>
    </row>
    <row r="32" spans="1:19">
      <c r="A32" s="123">
        <v>23</v>
      </c>
      <c r="B32" s="136"/>
      <c r="C32" s="599" t="s">
        <v>807</v>
      </c>
      <c r="D32" s="127"/>
      <c r="E32" s="63">
        <v>2921.3990878199993</v>
      </c>
      <c r="F32" s="63">
        <v>2434.0529521799999</v>
      </c>
      <c r="G32" s="63"/>
      <c r="H32" s="20">
        <f>E32+F32</f>
        <v>5355.4520399999992</v>
      </c>
      <c r="J32" s="63"/>
    </row>
    <row r="33" spans="1:14">
      <c r="A33" s="123">
        <v>24</v>
      </c>
      <c r="B33" s="136"/>
      <c r="C33" s="599" t="s">
        <v>808</v>
      </c>
      <c r="D33" s="127"/>
      <c r="E33" s="63">
        <v>977.91637278600001</v>
      </c>
      <c r="F33" s="63">
        <v>814.78091921399994</v>
      </c>
      <c r="G33" s="63"/>
      <c r="I33" s="20">
        <f>E33+F33</f>
        <v>1792.6972919999998</v>
      </c>
      <c r="J33" s="63"/>
    </row>
    <row r="34" spans="1:14">
      <c r="A34" s="123">
        <v>25</v>
      </c>
      <c r="B34" s="136"/>
      <c r="C34" s="138" t="s">
        <v>809</v>
      </c>
      <c r="D34" s="127"/>
      <c r="E34" s="63">
        <v>190.35412539660001</v>
      </c>
      <c r="F34" s="63">
        <v>158.6076746034</v>
      </c>
      <c r="G34" s="63"/>
      <c r="H34" s="63"/>
      <c r="I34" s="63"/>
      <c r="J34" s="63"/>
    </row>
    <row r="35" spans="1:14">
      <c r="A35" s="123">
        <v>26</v>
      </c>
      <c r="C35" s="13" t="s">
        <v>810</v>
      </c>
      <c r="E35" s="68">
        <v>9627.7572727272727</v>
      </c>
      <c r="F35" s="68">
        <v>8023.1727272727276</v>
      </c>
      <c r="G35" s="68"/>
      <c r="H35" s="68"/>
      <c r="I35" s="68"/>
      <c r="J35" s="68"/>
    </row>
    <row r="36" spans="1:14">
      <c r="A36" s="123">
        <v>27</v>
      </c>
      <c r="C36" s="13"/>
      <c r="D36" s="32" t="s">
        <v>114</v>
      </c>
      <c r="E36" s="29">
        <v>13717.426858729872</v>
      </c>
      <c r="F36" s="29">
        <v>11430.614273270126</v>
      </c>
      <c r="G36" s="25"/>
      <c r="H36" s="25"/>
      <c r="I36" s="25"/>
      <c r="J36" s="25"/>
    </row>
    <row r="37" spans="1:14">
      <c r="A37" s="123">
        <v>28</v>
      </c>
      <c r="C37" s="139"/>
      <c r="E37" s="271"/>
      <c r="F37" s="271"/>
      <c r="G37" s="271"/>
      <c r="H37" s="271"/>
      <c r="I37" s="271"/>
      <c r="J37" s="271"/>
    </row>
    <row r="38" spans="1:14" ht="12.75" thickBot="1">
      <c r="A38" s="123">
        <v>29</v>
      </c>
      <c r="C38" s="139"/>
      <c r="D38" s="86" t="s">
        <v>811</v>
      </c>
      <c r="E38" s="597">
        <v>8970.7917659304949</v>
      </c>
      <c r="F38" s="597">
        <v>23046.018741069496</v>
      </c>
      <c r="G38" s="271"/>
      <c r="H38" s="271"/>
      <c r="I38" s="271"/>
      <c r="J38" s="271"/>
    </row>
    <row r="39" spans="1:14" ht="15" thickTop="1">
      <c r="A39" s="123">
        <v>30</v>
      </c>
      <c r="B39" s="3"/>
      <c r="C39" s="13"/>
      <c r="D39" s="99"/>
      <c r="E39" s="144"/>
      <c r="F39" s="144"/>
      <c r="G39" s="144"/>
      <c r="H39" s="144"/>
      <c r="I39" s="144"/>
      <c r="J39" s="144"/>
      <c r="M39" s="3" t="s">
        <v>216</v>
      </c>
      <c r="N39" s="3" t="s">
        <v>217</v>
      </c>
    </row>
    <row r="40" spans="1:14" ht="12" customHeight="1">
      <c r="A40" s="123">
        <v>31</v>
      </c>
      <c r="B40" s="136" t="s">
        <v>44</v>
      </c>
      <c r="C40" s="76" t="s">
        <v>218</v>
      </c>
      <c r="D40" s="132"/>
      <c r="E40" s="91"/>
      <c r="F40" s="91"/>
      <c r="G40" s="91"/>
      <c r="H40" s="91"/>
      <c r="I40" s="91"/>
      <c r="J40" s="91"/>
      <c r="M40" s="3">
        <v>0.54545454545454541</v>
      </c>
      <c r="N40" s="3">
        <v>0.45454545454545453</v>
      </c>
    </row>
    <row r="41" spans="1:14" ht="12" customHeight="1">
      <c r="A41" s="123">
        <v>32</v>
      </c>
      <c r="C41" s="61" t="s">
        <v>812</v>
      </c>
      <c r="D41" s="67"/>
      <c r="E41" s="68">
        <v>-3033</v>
      </c>
      <c r="F41" s="68">
        <v>-2527</v>
      </c>
      <c r="G41" s="68"/>
      <c r="H41" s="68"/>
      <c r="I41" s="68"/>
      <c r="J41" s="68"/>
      <c r="L41" s="3">
        <v>-5560</v>
      </c>
      <c r="M41" s="3">
        <v>-3032.7272727272725</v>
      </c>
      <c r="N41" s="3">
        <v>-2527.272727272727</v>
      </c>
    </row>
    <row r="42" spans="1:14" ht="12" customHeight="1">
      <c r="A42" s="123">
        <v>33</v>
      </c>
      <c r="B42" s="3"/>
      <c r="D42" s="127"/>
    </row>
    <row r="43" spans="1:14" ht="12" customHeight="1">
      <c r="A43" s="123">
        <v>34</v>
      </c>
      <c r="B43" s="3"/>
      <c r="C43" s="13" t="s">
        <v>116</v>
      </c>
      <c r="D43" s="99"/>
      <c r="E43" s="144"/>
      <c r="F43" s="144"/>
      <c r="G43" s="144"/>
      <c r="H43" s="144"/>
      <c r="I43" s="144"/>
      <c r="J43" s="144"/>
    </row>
    <row r="44" spans="1:14" ht="12" customHeight="1">
      <c r="A44" s="123">
        <v>35</v>
      </c>
      <c r="B44" s="3"/>
      <c r="C44" s="13" t="s">
        <v>813</v>
      </c>
      <c r="D44" s="67"/>
      <c r="E44" s="20">
        <v>-21962</v>
      </c>
      <c r="F44" s="20">
        <v>21962</v>
      </c>
      <c r="G44" s="20"/>
      <c r="H44" s="20"/>
      <c r="I44" s="20"/>
      <c r="J44" s="20"/>
    </row>
    <row r="45" spans="1:14" ht="12" customHeight="1">
      <c r="A45" s="123">
        <v>36</v>
      </c>
      <c r="B45" s="3"/>
      <c r="C45" s="13" t="s">
        <v>814</v>
      </c>
      <c r="D45" s="67"/>
      <c r="E45" s="20">
        <v>-6786</v>
      </c>
      <c r="F45" s="20">
        <v>6786</v>
      </c>
      <c r="G45" s="20"/>
      <c r="H45" s="20"/>
      <c r="I45" s="20"/>
      <c r="J45" s="20"/>
    </row>
    <row r="46" spans="1:14" ht="12" customHeight="1">
      <c r="A46" s="123">
        <v>37</v>
      </c>
      <c r="B46" s="3"/>
      <c r="C46" s="13"/>
      <c r="D46" s="99"/>
      <c r="E46" s="250">
        <v>-31781</v>
      </c>
      <c r="F46" s="250">
        <v>26221</v>
      </c>
      <c r="G46" s="77"/>
      <c r="H46" s="77"/>
      <c r="I46" s="77"/>
      <c r="J46" s="77"/>
    </row>
    <row r="47" spans="1:14" ht="12" customHeight="1">
      <c r="A47" s="123">
        <v>38</v>
      </c>
      <c r="B47" s="3"/>
      <c r="D47" s="127"/>
    </row>
    <row r="48" spans="1:14" ht="12" customHeight="1">
      <c r="A48" s="123">
        <v>39</v>
      </c>
      <c r="B48" s="136" t="s">
        <v>44</v>
      </c>
      <c r="C48" s="76" t="s">
        <v>221</v>
      </c>
      <c r="D48" s="127"/>
    </row>
    <row r="49" spans="1:11" ht="12" customHeight="1">
      <c r="A49" s="123">
        <v>40</v>
      </c>
      <c r="B49" s="3"/>
      <c r="C49" s="13" t="s">
        <v>121</v>
      </c>
      <c r="D49" s="67"/>
      <c r="E49" s="20"/>
      <c r="F49" s="20"/>
      <c r="G49" s="20"/>
      <c r="H49" s="20"/>
      <c r="I49" s="20"/>
      <c r="J49" s="20"/>
    </row>
    <row r="50" spans="1:11" ht="12.75" customHeight="1">
      <c r="A50" s="123">
        <v>41</v>
      </c>
      <c r="B50" s="3"/>
      <c r="C50" s="150" t="s">
        <v>815</v>
      </c>
      <c r="E50" s="130">
        <v>26000</v>
      </c>
      <c r="F50" s="130"/>
      <c r="G50" s="130"/>
      <c r="H50" s="130"/>
      <c r="I50" s="130"/>
      <c r="J50" s="130"/>
    </row>
    <row r="51" spans="1:11" ht="12" customHeight="1">
      <c r="A51" s="123">
        <v>42</v>
      </c>
      <c r="B51" s="3"/>
      <c r="C51" s="150" t="s">
        <v>223</v>
      </c>
      <c r="E51" s="130">
        <v>186.6</v>
      </c>
      <c r="F51" s="130">
        <v>155.4</v>
      </c>
      <c r="G51" s="130"/>
      <c r="H51" s="130"/>
      <c r="I51" s="130"/>
      <c r="J51" s="130"/>
    </row>
    <row r="52" spans="1:11" ht="12" customHeight="1">
      <c r="A52" s="123">
        <v>43</v>
      </c>
      <c r="B52" s="3"/>
      <c r="C52" s="150" t="s">
        <v>224</v>
      </c>
      <c r="E52" s="130">
        <v>2831.6</v>
      </c>
      <c r="F52" s="130">
        <v>2359.6</v>
      </c>
      <c r="G52" s="130"/>
      <c r="H52" s="130"/>
      <c r="I52" s="130"/>
      <c r="J52" s="130"/>
    </row>
    <row r="53" spans="1:11" ht="12" customHeight="1">
      <c r="A53" s="123">
        <v>44</v>
      </c>
      <c r="B53" s="3"/>
      <c r="C53" s="150" t="s">
        <v>123</v>
      </c>
      <c r="D53" s="67"/>
      <c r="E53" s="20">
        <v>4459.166666666667</v>
      </c>
      <c r="F53" s="20">
        <v>2432.3333333333335</v>
      </c>
      <c r="G53" s="20"/>
      <c r="H53" s="20"/>
      <c r="I53" s="20"/>
      <c r="J53" s="20"/>
    </row>
    <row r="54" spans="1:11" ht="12" customHeight="1">
      <c r="A54" s="123">
        <v>45</v>
      </c>
      <c r="B54" s="3"/>
      <c r="C54" s="13"/>
      <c r="D54" s="132" t="s">
        <v>124</v>
      </c>
      <c r="E54" s="156">
        <v>33477.366666666661</v>
      </c>
      <c r="F54" s="156">
        <v>4947.3333333333339</v>
      </c>
      <c r="G54" s="91"/>
      <c r="H54" s="91"/>
      <c r="I54" s="91"/>
      <c r="J54" s="91"/>
    </row>
    <row r="55" spans="1:11" ht="12" customHeight="1">
      <c r="A55" s="123">
        <v>46</v>
      </c>
      <c r="B55" s="3"/>
      <c r="D55" s="127"/>
      <c r="E55" s="161"/>
    </row>
    <row r="56" spans="1:11" ht="12" customHeight="1">
      <c r="A56" s="123">
        <v>47</v>
      </c>
      <c r="B56" s="3"/>
      <c r="C56" s="13" t="s">
        <v>125</v>
      </c>
      <c r="D56" s="127"/>
      <c r="E56" s="161"/>
    </row>
    <row r="57" spans="1:11" ht="12" customHeight="1">
      <c r="A57" s="123">
        <v>48</v>
      </c>
      <c r="B57" s="3"/>
      <c r="C57" s="150" t="s">
        <v>816</v>
      </c>
      <c r="D57" s="67"/>
      <c r="E57" s="20">
        <v>-9750</v>
      </c>
      <c r="F57" s="20"/>
      <c r="G57" s="20"/>
      <c r="H57" s="20"/>
      <c r="I57" s="20"/>
      <c r="J57" s="20"/>
    </row>
    <row r="58" spans="1:11" ht="12" customHeight="1">
      <c r="A58" s="123">
        <v>49</v>
      </c>
      <c r="B58" s="3"/>
      <c r="C58" s="150" t="s">
        <v>224</v>
      </c>
      <c r="D58" s="67"/>
      <c r="E58" s="20">
        <v>-1061.8499999999999</v>
      </c>
      <c r="F58" s="20">
        <v>-884.85</v>
      </c>
      <c r="G58" s="20"/>
      <c r="H58" s="20"/>
      <c r="I58" s="20"/>
      <c r="J58" s="20"/>
    </row>
    <row r="59" spans="1:11" ht="12" customHeight="1">
      <c r="A59" s="123">
        <v>50</v>
      </c>
      <c r="B59" s="3"/>
      <c r="D59" s="132" t="s">
        <v>225</v>
      </c>
      <c r="E59" s="156">
        <v>-10811.85</v>
      </c>
      <c r="F59" s="156">
        <v>-884.85</v>
      </c>
      <c r="G59" s="91"/>
      <c r="H59" s="91"/>
      <c r="I59" s="91"/>
      <c r="J59" s="91"/>
    </row>
    <row r="60" spans="1:11" ht="12" customHeight="1">
      <c r="A60" s="123">
        <v>51</v>
      </c>
      <c r="B60" s="3"/>
      <c r="D60" s="252"/>
      <c r="E60" s="152"/>
      <c r="F60" s="152"/>
      <c r="G60" s="152"/>
      <c r="H60" s="152"/>
      <c r="I60" s="152"/>
      <c r="J60" s="152"/>
    </row>
    <row r="61" spans="1:11" ht="12" customHeight="1" thickBot="1">
      <c r="A61" s="123">
        <v>52</v>
      </c>
      <c r="C61" s="3"/>
      <c r="D61" s="56" t="s">
        <v>127</v>
      </c>
      <c r="E61" s="153">
        <v>-9115.4833333333372</v>
      </c>
      <c r="F61" s="153">
        <v>30283.483333333337</v>
      </c>
      <c r="G61" s="154"/>
      <c r="H61" s="154"/>
      <c r="I61" s="154"/>
      <c r="J61" s="154"/>
      <c r="K61" s="91"/>
    </row>
    <row r="62" spans="1:11" ht="12" customHeight="1" thickTop="1">
      <c r="A62" s="123"/>
      <c r="C62" s="3"/>
      <c r="D62" s="56"/>
      <c r="E62" s="154"/>
      <c r="F62" s="154"/>
      <c r="G62" s="154"/>
      <c r="H62" s="154"/>
      <c r="I62" s="154"/>
      <c r="J62" s="154"/>
      <c r="K62" s="91"/>
    </row>
    <row r="63" spans="1:11" ht="12" customHeight="1">
      <c r="A63" s="123"/>
      <c r="C63" s="3"/>
      <c r="D63" s="114"/>
      <c r="E63" s="154"/>
      <c r="F63" s="154"/>
      <c r="G63" s="154"/>
      <c r="H63" s="154"/>
      <c r="I63" s="154"/>
      <c r="J63" s="154"/>
      <c r="K63" s="91"/>
    </row>
    <row r="64" spans="1:11" ht="12" customHeight="1">
      <c r="A64" s="1" t="s">
        <v>0</v>
      </c>
      <c r="B64" s="99"/>
      <c r="C64" s="76"/>
      <c r="D64" s="3"/>
      <c r="E64" s="111" t="s">
        <v>1</v>
      </c>
      <c r="K64" s="91"/>
    </row>
    <row r="65" spans="1:11" ht="12" customHeight="1">
      <c r="A65" s="1" t="s">
        <v>802</v>
      </c>
      <c r="B65" s="99"/>
      <c r="C65" s="76"/>
      <c r="D65" s="3"/>
      <c r="E65" s="111" t="s">
        <v>86</v>
      </c>
      <c r="K65" s="91"/>
    </row>
    <row r="66" spans="1:11" ht="12" customHeight="1">
      <c r="A66" s="1" t="s">
        <v>87</v>
      </c>
      <c r="B66" s="112"/>
      <c r="C66" s="113"/>
      <c r="D66" s="3"/>
      <c r="E66" s="6" t="s">
        <v>58</v>
      </c>
      <c r="K66" s="91"/>
    </row>
    <row r="67" spans="1:11" ht="12" customHeight="1">
      <c r="A67" s="1" t="s">
        <v>7</v>
      </c>
      <c r="B67" s="99"/>
      <c r="C67" s="76"/>
      <c r="D67" s="3"/>
      <c r="E67" s="114" t="s">
        <v>803</v>
      </c>
      <c r="K67" s="91"/>
    </row>
    <row r="68" spans="1:11" ht="12" customHeight="1">
      <c r="A68" s="6" t="s">
        <v>89</v>
      </c>
      <c r="B68" s="112"/>
      <c r="C68" s="76"/>
      <c r="D68" s="3"/>
      <c r="E68" s="114" t="s">
        <v>90</v>
      </c>
      <c r="K68" s="91"/>
    </row>
    <row r="69" spans="1:11" ht="12" customHeight="1">
      <c r="A69" s="613" t="s">
        <v>10</v>
      </c>
      <c r="B69" s="613"/>
      <c r="C69" s="613"/>
      <c r="D69" s="613"/>
      <c r="E69" s="613"/>
      <c r="F69" s="613"/>
      <c r="G69" s="7"/>
      <c r="H69" s="7"/>
      <c r="I69" s="7"/>
      <c r="J69" s="7"/>
      <c r="K69" s="91"/>
    </row>
    <row r="70" spans="1:11" ht="12" customHeight="1" thickBot="1">
      <c r="A70" s="613"/>
      <c r="B70" s="613"/>
      <c r="C70" s="613"/>
      <c r="D70" s="613"/>
      <c r="E70" s="613"/>
      <c r="F70" s="613"/>
      <c r="G70" s="7"/>
      <c r="H70" s="7"/>
      <c r="I70" s="7"/>
      <c r="J70" s="7"/>
      <c r="K70" s="91"/>
    </row>
    <row r="71" spans="1:11" ht="12" customHeight="1">
      <c r="A71" s="115" t="s">
        <v>11</v>
      </c>
      <c r="B71" s="116"/>
      <c r="C71" s="117"/>
      <c r="D71" s="118"/>
      <c r="E71" s="119"/>
      <c r="F71" s="120"/>
      <c r="G71" s="650"/>
      <c r="H71" s="650"/>
      <c r="I71" s="650"/>
      <c r="J71" s="650"/>
      <c r="K71" s="91"/>
    </row>
    <row r="72" spans="1:11" ht="12" customHeight="1">
      <c r="A72" s="10" t="s">
        <v>12</v>
      </c>
      <c r="B72" s="121" t="s">
        <v>13</v>
      </c>
      <c r="C72" s="122"/>
      <c r="D72" s="121"/>
      <c r="E72" s="10" t="s">
        <v>14</v>
      </c>
      <c r="F72" s="10" t="s">
        <v>15</v>
      </c>
      <c r="G72" s="77"/>
      <c r="H72" s="77"/>
      <c r="I72" s="77"/>
      <c r="J72" s="77"/>
      <c r="K72" s="91"/>
    </row>
    <row r="73" spans="1:11" ht="12" customHeight="1">
      <c r="A73" s="598">
        <v>1</v>
      </c>
      <c r="B73" s="136" t="s">
        <v>59</v>
      </c>
      <c r="C73" s="76" t="s">
        <v>817</v>
      </c>
      <c r="D73" s="127"/>
      <c r="E73" s="77">
        <v>0</v>
      </c>
      <c r="F73" s="77">
        <v>0</v>
      </c>
      <c r="G73" s="77"/>
      <c r="H73" s="77"/>
      <c r="I73" s="77"/>
      <c r="J73" s="77"/>
      <c r="K73" s="91"/>
    </row>
    <row r="74" spans="1:11" ht="12" customHeight="1">
      <c r="A74" s="598">
        <v>2</v>
      </c>
      <c r="B74" s="243"/>
      <c r="C74" s="244"/>
      <c r="D74" s="243"/>
      <c r="E74" s="77"/>
      <c r="F74" s="77"/>
      <c r="G74" s="77"/>
      <c r="H74" s="77"/>
      <c r="I74" s="77"/>
      <c r="J74" s="77"/>
      <c r="K74" s="91"/>
    </row>
    <row r="75" spans="1:11" ht="12" customHeight="1">
      <c r="A75" s="598">
        <v>3</v>
      </c>
      <c r="B75" s="136" t="s">
        <v>61</v>
      </c>
      <c r="C75" s="76" t="s">
        <v>129</v>
      </c>
      <c r="D75" s="127"/>
    </row>
    <row r="76" spans="1:11" ht="12" customHeight="1">
      <c r="A76" s="598">
        <v>4</v>
      </c>
      <c r="B76" s="136"/>
      <c r="C76" s="13" t="s">
        <v>227</v>
      </c>
      <c r="D76" s="99"/>
      <c r="E76" s="91">
        <v>-5106.057076365003</v>
      </c>
      <c r="F76" s="91">
        <v>4652.9521763649936</v>
      </c>
      <c r="G76" s="91"/>
      <c r="H76" s="91"/>
      <c r="I76" s="91"/>
      <c r="J76" s="91"/>
    </row>
    <row r="77" spans="1:11" ht="12" customHeight="1">
      <c r="A77" s="598">
        <v>5</v>
      </c>
      <c r="B77" s="136"/>
      <c r="C77" s="13"/>
      <c r="D77" s="99"/>
      <c r="E77" s="254"/>
      <c r="F77" s="254"/>
      <c r="G77" s="254"/>
      <c r="H77" s="254"/>
      <c r="I77" s="254"/>
      <c r="J77" s="254"/>
    </row>
    <row r="78" spans="1:11" ht="12" customHeight="1">
      <c r="A78" s="598">
        <v>6</v>
      </c>
      <c r="B78" s="136"/>
      <c r="C78" s="13" t="s">
        <v>818</v>
      </c>
      <c r="E78" s="224">
        <v>2413.9015701424214</v>
      </c>
      <c r="F78" s="224">
        <v>3710.2384298575344</v>
      </c>
      <c r="G78" s="224"/>
      <c r="H78" s="224"/>
      <c r="I78" s="224"/>
      <c r="J78" s="224"/>
    </row>
    <row r="79" spans="1:11" ht="12" customHeight="1">
      <c r="A79" s="598">
        <v>7</v>
      </c>
      <c r="B79" s="136"/>
      <c r="C79" s="92" t="s">
        <v>77</v>
      </c>
      <c r="E79" s="93">
        <v>4.4999999999999998E-2</v>
      </c>
      <c r="F79" s="93">
        <v>4.4999999999999998E-2</v>
      </c>
      <c r="G79" s="59"/>
      <c r="H79" s="59"/>
      <c r="I79" s="59"/>
      <c r="J79" s="59"/>
    </row>
    <row r="80" spans="1:11" ht="12" customHeight="1">
      <c r="A80" s="598">
        <v>8</v>
      </c>
      <c r="B80" s="136"/>
      <c r="D80" s="132" t="s">
        <v>136</v>
      </c>
      <c r="E80" s="156">
        <v>108.62557065640895</v>
      </c>
      <c r="F80" s="156">
        <v>166.96072934358904</v>
      </c>
      <c r="G80" s="91"/>
      <c r="H80" s="91"/>
      <c r="I80" s="91"/>
      <c r="J80" s="91"/>
    </row>
    <row r="81" spans="1:10" ht="12" customHeight="1">
      <c r="A81" s="598">
        <v>9</v>
      </c>
      <c r="B81" s="136"/>
      <c r="D81" s="132"/>
      <c r="E81" s="91"/>
      <c r="F81" s="91"/>
      <c r="G81" s="91"/>
      <c r="H81" s="91"/>
      <c r="I81" s="91"/>
      <c r="J81" s="91"/>
    </row>
    <row r="82" spans="1:10" ht="12" customHeight="1">
      <c r="A82" s="598">
        <v>10</v>
      </c>
      <c r="B82" s="136"/>
      <c r="C82" s="634" t="s">
        <v>819</v>
      </c>
      <c r="D82" s="656"/>
      <c r="E82" s="91">
        <v>278.17957113380675</v>
      </c>
      <c r="F82" s="91">
        <v>231.78596632869326</v>
      </c>
      <c r="G82" s="91">
        <f>-(E82+F82)</f>
        <v>-509.96553746250004</v>
      </c>
      <c r="H82" s="91"/>
      <c r="I82" s="91"/>
      <c r="J82" s="91"/>
    </row>
    <row r="83" spans="1:10" ht="12" customHeight="1">
      <c r="A83" s="598">
        <v>11</v>
      </c>
      <c r="B83" s="136"/>
      <c r="C83" s="76"/>
      <c r="D83" s="127"/>
      <c r="E83" s="91"/>
      <c r="F83" s="91"/>
      <c r="G83" s="91"/>
      <c r="H83" s="91"/>
      <c r="I83" s="91"/>
      <c r="J83" s="91"/>
    </row>
    <row r="84" spans="1:10" ht="12" customHeight="1">
      <c r="A84" s="598">
        <v>12</v>
      </c>
      <c r="B84" s="136"/>
      <c r="C84" s="13" t="s">
        <v>820</v>
      </c>
      <c r="D84" s="127"/>
      <c r="E84" s="91">
        <v>4346.5849301802955</v>
      </c>
      <c r="F84" s="91">
        <v>-4346.5849301802955</v>
      </c>
      <c r="G84" s="91"/>
      <c r="H84" s="91"/>
      <c r="I84" s="91"/>
      <c r="J84" s="91"/>
    </row>
    <row r="85" spans="1:10" ht="12" customHeight="1">
      <c r="A85" s="598">
        <v>13</v>
      </c>
      <c r="B85" s="136"/>
      <c r="C85" s="61"/>
      <c r="D85" s="127"/>
      <c r="E85" s="91"/>
      <c r="F85" s="91"/>
      <c r="G85" s="91"/>
      <c r="H85" s="91"/>
      <c r="I85" s="91"/>
      <c r="J85" s="91"/>
    </row>
    <row r="86" spans="1:10" ht="12" customHeight="1" thickBot="1">
      <c r="A86" s="598">
        <v>14</v>
      </c>
      <c r="C86" s="61"/>
      <c r="D86" s="32" t="s">
        <v>821</v>
      </c>
      <c r="E86" s="280">
        <v>-372.66700439449232</v>
      </c>
      <c r="F86" s="280">
        <v>705.11394185698055</v>
      </c>
      <c r="G86" s="68"/>
      <c r="H86" s="68"/>
      <c r="I86" s="68"/>
      <c r="J86" s="68"/>
    </row>
    <row r="87" spans="1:10" ht="12" customHeight="1" thickTop="1">
      <c r="A87" s="598">
        <v>15</v>
      </c>
      <c r="C87" s="61"/>
      <c r="D87" s="32"/>
      <c r="E87" s="20"/>
      <c r="F87" s="20"/>
      <c r="G87" s="20"/>
      <c r="H87" s="20"/>
      <c r="I87" s="20"/>
      <c r="J87" s="20"/>
    </row>
    <row r="88" spans="1:10" ht="12" customHeight="1">
      <c r="A88" s="598">
        <v>16</v>
      </c>
      <c r="B88" s="136" t="s">
        <v>61</v>
      </c>
      <c r="C88" s="76" t="s">
        <v>140</v>
      </c>
      <c r="D88" s="32"/>
      <c r="E88" s="20"/>
      <c r="F88" s="20"/>
      <c r="G88" s="20"/>
      <c r="H88" s="20"/>
      <c r="I88" s="20"/>
      <c r="J88" s="20"/>
    </row>
    <row r="89" spans="1:10" ht="12" customHeight="1">
      <c r="A89" s="598">
        <v>17</v>
      </c>
      <c r="B89" s="136"/>
      <c r="C89" s="634" t="s">
        <v>822</v>
      </c>
      <c r="D89" s="610"/>
      <c r="E89" s="20">
        <v>342.08237025135895</v>
      </c>
      <c r="F89" s="20">
        <v>285.01638364664097</v>
      </c>
      <c r="G89" s="91">
        <f>-(E89+F89)</f>
        <v>-627.09875389799993</v>
      </c>
      <c r="H89" s="20"/>
      <c r="I89" s="20"/>
      <c r="J89" s="20"/>
    </row>
    <row r="90" spans="1:10" ht="12" customHeight="1">
      <c r="A90" s="598">
        <v>18</v>
      </c>
      <c r="C90" s="61"/>
      <c r="D90" s="32"/>
      <c r="E90" s="20"/>
      <c r="F90" s="20"/>
      <c r="G90" s="20"/>
      <c r="H90" s="20"/>
      <c r="I90" s="20"/>
      <c r="J90" s="20"/>
    </row>
    <row r="91" spans="1:10" ht="11.25" customHeight="1">
      <c r="A91" s="598">
        <v>19</v>
      </c>
      <c r="C91" s="61" t="s">
        <v>702</v>
      </c>
      <c r="D91" s="127"/>
      <c r="E91" s="55"/>
      <c r="F91" s="55"/>
      <c r="G91" s="55"/>
      <c r="H91" s="55"/>
      <c r="I91" s="55"/>
      <c r="J91" s="55"/>
    </row>
    <row r="92" spans="1:10" ht="11.25" customHeight="1">
      <c r="A92" s="598">
        <v>20</v>
      </c>
      <c r="C92" s="19" t="s">
        <v>232</v>
      </c>
      <c r="D92" s="127"/>
    </row>
    <row r="93" spans="1:10">
      <c r="A93" s="598">
        <v>21</v>
      </c>
      <c r="C93" s="19" t="s">
        <v>364</v>
      </c>
      <c r="E93" s="55">
        <v>532478.98743589746</v>
      </c>
      <c r="F93" s="55">
        <v>70198.333333333343</v>
      </c>
      <c r="G93" s="55"/>
      <c r="H93" s="55"/>
      <c r="I93" s="55"/>
      <c r="J93" s="55"/>
    </row>
    <row r="94" spans="1:10">
      <c r="A94" s="598">
        <v>22</v>
      </c>
      <c r="C94" s="92" t="s">
        <v>145</v>
      </c>
      <c r="E94" s="158">
        <v>1.6004999999999998E-2</v>
      </c>
      <c r="F94" s="158">
        <v>1.6004999999999998E-2</v>
      </c>
      <c r="G94" s="256"/>
      <c r="H94" s="256"/>
      <c r="I94" s="256"/>
      <c r="J94" s="256"/>
    </row>
    <row r="95" spans="1:10" ht="12" customHeight="1">
      <c r="A95" s="598">
        <v>23</v>
      </c>
      <c r="B95" s="24" t="s">
        <v>235</v>
      </c>
      <c r="C95" s="16"/>
      <c r="D95" s="91"/>
      <c r="E95" s="156">
        <v>8522.3261939115382</v>
      </c>
      <c r="F95" s="156">
        <v>1123.5243250000001</v>
      </c>
      <c r="G95" s="91"/>
      <c r="H95" s="91"/>
      <c r="I95" s="91"/>
      <c r="J95" s="91"/>
    </row>
    <row r="96" spans="1:10">
      <c r="A96" s="598">
        <v>24</v>
      </c>
      <c r="B96" s="94"/>
      <c r="C96" s="132"/>
      <c r="D96" s="91"/>
      <c r="E96" s="91"/>
    </row>
    <row r="97" spans="1:10">
      <c r="A97" s="598">
        <v>25</v>
      </c>
      <c r="C97" s="61" t="s">
        <v>823</v>
      </c>
      <c r="E97" s="55">
        <v>162961.29254826537</v>
      </c>
      <c r="F97" s="55">
        <v>-33599.96918881809</v>
      </c>
      <c r="G97" s="55"/>
      <c r="H97" s="55"/>
      <c r="I97" s="55"/>
      <c r="J97" s="55"/>
    </row>
    <row r="98" spans="1:10">
      <c r="A98" s="598">
        <v>26</v>
      </c>
      <c r="C98" s="24" t="s">
        <v>76</v>
      </c>
      <c r="E98" s="93">
        <v>4.4999999999999998E-2</v>
      </c>
      <c r="F98" s="93">
        <v>4.4999999999999998E-2</v>
      </c>
      <c r="G98" s="59"/>
      <c r="H98" s="59"/>
      <c r="I98" s="59"/>
      <c r="J98" s="59"/>
    </row>
    <row r="99" spans="1:10">
      <c r="A99" s="598">
        <v>27</v>
      </c>
      <c r="C99" s="92" t="s">
        <v>77</v>
      </c>
      <c r="D99" s="96" t="s">
        <v>148</v>
      </c>
      <c r="E99" s="55">
        <v>7333</v>
      </c>
      <c r="F99" s="55">
        <v>-1512</v>
      </c>
      <c r="G99" s="55"/>
      <c r="H99" s="55"/>
      <c r="I99" s="55"/>
      <c r="J99" s="55"/>
    </row>
    <row r="100" spans="1:10">
      <c r="A100" s="598">
        <v>28</v>
      </c>
      <c r="C100" s="24"/>
      <c r="D100" s="96"/>
    </row>
    <row r="101" spans="1:10" ht="12.75" thickBot="1">
      <c r="A101" s="598">
        <v>29</v>
      </c>
      <c r="C101" s="24"/>
      <c r="D101" s="32" t="s">
        <v>149</v>
      </c>
      <c r="E101" s="97">
        <v>16197.408564162897</v>
      </c>
      <c r="F101" s="97">
        <v>-103.45929135335894</v>
      </c>
      <c r="G101" s="69"/>
      <c r="H101" s="69"/>
      <c r="I101" s="69"/>
      <c r="J101" s="69"/>
    </row>
    <row r="102" spans="1:10" ht="12.75" thickTop="1">
      <c r="A102" s="598">
        <v>30</v>
      </c>
      <c r="B102" s="3"/>
      <c r="D102" s="99"/>
      <c r="E102" s="16"/>
    </row>
    <row r="103" spans="1:10">
      <c r="A103" s="598">
        <v>31</v>
      </c>
      <c r="B103" s="136" t="s">
        <v>80</v>
      </c>
      <c r="C103" s="76" t="s">
        <v>150</v>
      </c>
      <c r="D103" s="161"/>
      <c r="E103" s="91"/>
      <c r="F103" s="91"/>
      <c r="G103" s="91"/>
      <c r="H103" s="91"/>
      <c r="I103" s="91"/>
      <c r="J103" s="91"/>
    </row>
    <row r="104" spans="1:10">
      <c r="A104" s="598">
        <v>32</v>
      </c>
      <c r="B104" s="136"/>
      <c r="C104" s="124" t="s">
        <v>824</v>
      </c>
      <c r="D104" s="161"/>
      <c r="E104" s="91">
        <v>-24242.276875110001</v>
      </c>
      <c r="F104" s="91">
        <v>-20199.253124889998</v>
      </c>
      <c r="G104" s="91"/>
      <c r="H104" s="91"/>
      <c r="I104" s="91"/>
      <c r="J104" s="91"/>
    </row>
    <row r="105" spans="1:10">
      <c r="A105" s="598">
        <v>33</v>
      </c>
      <c r="B105" s="136"/>
      <c r="C105" s="76"/>
      <c r="D105" s="163" t="s">
        <v>825</v>
      </c>
      <c r="E105" s="91"/>
      <c r="F105" s="91"/>
      <c r="G105" s="91"/>
      <c r="H105" s="91"/>
      <c r="I105" s="91"/>
      <c r="J105" s="91"/>
    </row>
    <row r="106" spans="1:10">
      <c r="A106" s="598">
        <v>34</v>
      </c>
      <c r="B106" s="136"/>
      <c r="C106" s="76"/>
      <c r="D106" s="161"/>
      <c r="E106" s="91"/>
      <c r="F106" s="91"/>
      <c r="G106" s="91"/>
      <c r="H106" s="91"/>
      <c r="I106" s="91"/>
      <c r="J106" s="91"/>
    </row>
    <row r="107" spans="1:10">
      <c r="A107" s="598">
        <v>35</v>
      </c>
      <c r="B107" s="136" t="s">
        <v>80</v>
      </c>
      <c r="C107" s="76" t="s">
        <v>263</v>
      </c>
      <c r="D107" s="127"/>
    </row>
    <row r="108" spans="1:10">
      <c r="A108" s="598">
        <v>36</v>
      </c>
      <c r="B108" s="31"/>
      <c r="C108" s="13" t="s">
        <v>154</v>
      </c>
      <c r="D108" s="163"/>
      <c r="E108" s="55">
        <v>31227</v>
      </c>
      <c r="F108" s="55">
        <v>36324</v>
      </c>
      <c r="G108" s="55"/>
      <c r="H108" s="55"/>
      <c r="I108" s="55"/>
      <c r="J108" s="55"/>
    </row>
    <row r="109" spans="1:10">
      <c r="A109" s="598">
        <v>37</v>
      </c>
      <c r="B109" s="31"/>
      <c r="D109" s="3"/>
      <c r="E109" s="55"/>
      <c r="F109" s="55"/>
      <c r="G109" s="55"/>
      <c r="H109" s="55"/>
      <c r="I109" s="55"/>
      <c r="J109" s="55"/>
    </row>
    <row r="110" spans="1:10" ht="12.75" thickBot="1">
      <c r="A110" s="598">
        <v>38</v>
      </c>
      <c r="B110" s="31"/>
      <c r="C110" s="3"/>
      <c r="D110" s="163" t="s">
        <v>155</v>
      </c>
      <c r="E110" s="153">
        <v>31227</v>
      </c>
      <c r="F110" s="153">
        <v>36324</v>
      </c>
      <c r="G110" s="154"/>
      <c r="H110" s="154"/>
      <c r="I110" s="154"/>
      <c r="J110" s="154"/>
    </row>
    <row r="111" spans="1:10" ht="12.75" thickTop="1">
      <c r="A111" s="14"/>
      <c r="B111" s="31"/>
      <c r="C111" s="61"/>
      <c r="D111" s="127"/>
    </row>
    <row r="112" spans="1:10">
      <c r="A112" s="14"/>
      <c r="B112" s="31"/>
      <c r="C112" s="61"/>
      <c r="D112" s="163"/>
    </row>
    <row r="113" spans="1:4">
      <c r="A113" s="164"/>
      <c r="B113" s="3"/>
      <c r="C113" s="162"/>
      <c r="D113" s="3"/>
    </row>
    <row r="114" spans="1:4">
      <c r="A114" s="164"/>
      <c r="B114" s="3"/>
      <c r="C114" s="3"/>
      <c r="D114" s="163"/>
    </row>
    <row r="115" spans="1:4">
      <c r="A115" s="164"/>
      <c r="B115" s="3"/>
      <c r="C115" s="3"/>
      <c r="D115" s="3"/>
    </row>
    <row r="116" spans="1:4">
      <c r="A116" s="164"/>
      <c r="B116" s="3"/>
      <c r="C116" s="3"/>
      <c r="D116" s="3"/>
    </row>
    <row r="117" spans="1:4">
      <c r="A117" s="164"/>
      <c r="B117" s="3"/>
      <c r="C117" s="3"/>
      <c r="D117" s="3"/>
    </row>
    <row r="118" spans="1:4">
      <c r="A118" s="164"/>
      <c r="B118" s="3"/>
      <c r="C118" s="3"/>
      <c r="D118" s="3"/>
    </row>
    <row r="119" spans="1:4">
      <c r="A119" s="164"/>
      <c r="B119" s="3"/>
      <c r="C119" s="3"/>
      <c r="D119" s="3"/>
    </row>
    <row r="120" spans="1:4">
      <c r="A120" s="164"/>
      <c r="B120" s="3"/>
      <c r="C120" s="3"/>
      <c r="D120" s="3"/>
    </row>
    <row r="121" spans="1:4">
      <c r="A121" s="164"/>
      <c r="B121" s="3"/>
      <c r="C121" s="3"/>
      <c r="D121" s="3"/>
    </row>
    <row r="122" spans="1:4">
      <c r="A122" s="164"/>
      <c r="B122" s="3"/>
      <c r="C122" s="3"/>
      <c r="D122" s="3"/>
    </row>
    <row r="123" spans="1:4">
      <c r="A123" s="164"/>
      <c r="B123" s="3"/>
      <c r="C123" s="3"/>
      <c r="D123" s="3"/>
    </row>
    <row r="124" spans="1:4">
      <c r="A124" s="164"/>
      <c r="B124" s="3"/>
      <c r="C124" s="3"/>
      <c r="D124" s="3"/>
    </row>
    <row r="125" spans="1:4">
      <c r="A125" s="164"/>
      <c r="B125" s="3"/>
      <c r="C125" s="3"/>
      <c r="D125" s="3"/>
    </row>
    <row r="126" spans="1:4">
      <c r="A126" s="164"/>
      <c r="B126" s="3"/>
      <c r="C126" s="3"/>
      <c r="D126" s="114"/>
    </row>
    <row r="127" spans="1:4">
      <c r="A127" s="164"/>
      <c r="B127" s="3"/>
      <c r="C127" s="3"/>
      <c r="D127" s="3"/>
    </row>
    <row r="128" spans="1:4">
      <c r="A128" s="164"/>
      <c r="B128" s="3"/>
      <c r="C128" s="3"/>
      <c r="D128" s="3"/>
    </row>
    <row r="129" spans="1:10">
      <c r="A129" s="164"/>
      <c r="B129" s="3"/>
      <c r="C129" s="3"/>
      <c r="D129" s="3"/>
    </row>
    <row r="130" spans="1:10">
      <c r="A130" s="164"/>
      <c r="B130" s="3"/>
      <c r="C130" s="3"/>
      <c r="D130" s="3"/>
    </row>
    <row r="131" spans="1:10">
      <c r="A131" s="164"/>
      <c r="B131" s="3"/>
      <c r="C131" s="3"/>
      <c r="D131" s="3"/>
    </row>
    <row r="132" spans="1:10">
      <c r="A132" s="164"/>
      <c r="B132" s="3"/>
      <c r="C132" s="3"/>
      <c r="D132" s="3"/>
    </row>
    <row r="133" spans="1:10">
      <c r="A133" s="164"/>
      <c r="B133" s="3"/>
      <c r="C133" s="3"/>
      <c r="D133" s="3"/>
    </row>
    <row r="134" spans="1:10">
      <c r="A134" s="164"/>
      <c r="B134" s="3"/>
      <c r="C134" s="3"/>
      <c r="D134" s="3"/>
    </row>
    <row r="135" spans="1:10">
      <c r="A135" s="164"/>
      <c r="B135" s="3"/>
      <c r="C135" s="3"/>
      <c r="D135" s="3"/>
    </row>
    <row r="136" spans="1:10">
      <c r="A136" s="164"/>
      <c r="B136" s="3"/>
      <c r="C136" s="3"/>
      <c r="D136" s="3"/>
    </row>
    <row r="137" spans="1:10">
      <c r="A137" s="164"/>
      <c r="B137" s="3"/>
      <c r="C137" s="3"/>
      <c r="D137" s="3"/>
    </row>
    <row r="138" spans="1:10">
      <c r="A138" s="164"/>
      <c r="B138" s="3"/>
      <c r="C138" s="3"/>
      <c r="D138" s="3"/>
    </row>
    <row r="139" spans="1:10">
      <c r="A139" s="164"/>
      <c r="B139" s="3"/>
      <c r="C139" s="3"/>
      <c r="D139" s="3"/>
    </row>
    <row r="140" spans="1:10">
      <c r="A140" s="164"/>
      <c r="B140" s="3"/>
      <c r="C140" s="3"/>
      <c r="D140" s="3"/>
      <c r="E140" s="154"/>
      <c r="F140" s="154"/>
      <c r="G140" s="154"/>
      <c r="H140" s="154"/>
      <c r="I140" s="154"/>
      <c r="J140" s="154"/>
    </row>
    <row r="141" spans="1:10">
      <c r="A141" s="164"/>
      <c r="B141" s="3"/>
      <c r="C141" s="3"/>
      <c r="D141" s="3"/>
      <c r="E141" s="123"/>
      <c r="F141" s="123"/>
      <c r="G141" s="123"/>
      <c r="H141" s="123"/>
      <c r="I141" s="123"/>
      <c r="J141" s="123"/>
    </row>
    <row r="142" spans="1:10">
      <c r="A142" s="164"/>
      <c r="B142" s="31"/>
      <c r="C142" s="3"/>
      <c r="D142" s="163"/>
    </row>
    <row r="143" spans="1:10">
      <c r="A143" s="166"/>
      <c r="B143" s="167"/>
      <c r="C143" s="162"/>
      <c r="D143" s="167"/>
    </row>
    <row r="144" spans="1:10">
      <c r="C144" s="168"/>
    </row>
    <row r="145" spans="3:4"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</row>
  </sheetData>
  <mergeCells count="3">
    <mergeCell ref="A6:F7"/>
    <mergeCell ref="K19:S20"/>
    <mergeCell ref="A69:F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workbookViewId="0">
      <selection activeCell="G2" sqref="G2"/>
    </sheetView>
  </sheetViews>
  <sheetFormatPr defaultColWidth="10.85546875" defaultRowHeight="12"/>
  <cols>
    <col min="1" max="1" width="5.28515625" style="3" customWidth="1"/>
    <col min="2" max="2" width="4.7109375" style="3" customWidth="1"/>
    <col min="3" max="3" width="8.28515625" style="3" customWidth="1"/>
    <col min="4" max="4" width="48.140625" style="3" customWidth="1"/>
    <col min="5" max="5" width="11.7109375" style="3" customWidth="1"/>
    <col min="6" max="6" width="15.42578125" style="3" customWidth="1"/>
    <col min="7" max="16384" width="10.85546875" style="3"/>
  </cols>
  <sheetData>
    <row r="1" spans="1:11">
      <c r="A1" s="1" t="s">
        <v>0</v>
      </c>
      <c r="B1" s="1"/>
      <c r="C1" s="1"/>
      <c r="D1" s="1"/>
      <c r="E1" s="2" t="s">
        <v>1</v>
      </c>
      <c r="F1" s="1"/>
      <c r="G1" s="3" t="s">
        <v>828</v>
      </c>
      <c r="H1" s="3" t="s">
        <v>826</v>
      </c>
      <c r="I1" s="3" t="s">
        <v>827</v>
      </c>
    </row>
    <row r="2" spans="1:11">
      <c r="A2" s="1" t="s">
        <v>2</v>
      </c>
      <c r="B2" s="1"/>
      <c r="C2" s="1"/>
      <c r="D2" s="1"/>
      <c r="E2" s="4" t="s">
        <v>3</v>
      </c>
      <c r="F2" s="1"/>
      <c r="G2" s="3">
        <f>SUM(G3:G200)</f>
        <v>-748</v>
      </c>
      <c r="H2" s="3">
        <f t="shared" ref="H2:I2" si="0">SUM(H3:H200)</f>
        <v>9783</v>
      </c>
      <c r="I2" s="3">
        <f t="shared" si="0"/>
        <v>3155</v>
      </c>
    </row>
    <row r="3" spans="1:11">
      <c r="A3" s="1" t="s">
        <v>4</v>
      </c>
      <c r="B3" s="5"/>
      <c r="C3" s="6"/>
      <c r="D3" s="1"/>
      <c r="E3" s="6" t="s">
        <v>5</v>
      </c>
      <c r="F3" s="1"/>
    </row>
    <row r="4" spans="1:11">
      <c r="A4" s="1" t="s">
        <v>6</v>
      </c>
      <c r="B4" s="5"/>
      <c r="C4" s="6"/>
      <c r="D4" s="1"/>
      <c r="F4" s="1"/>
    </row>
    <row r="5" spans="1:11">
      <c r="A5" s="1" t="s">
        <v>7</v>
      </c>
      <c r="B5" s="1"/>
      <c r="C5" s="1"/>
      <c r="D5" s="1"/>
      <c r="E5" s="1" t="s">
        <v>8</v>
      </c>
      <c r="F5" s="1"/>
    </row>
    <row r="6" spans="1:11">
      <c r="A6" s="6" t="s">
        <v>9</v>
      </c>
      <c r="B6" s="5"/>
      <c r="C6" s="1"/>
      <c r="D6" s="1"/>
      <c r="F6" s="1"/>
    </row>
    <row r="7" spans="1:11" ht="12.75" customHeight="1">
      <c r="A7" s="613" t="s">
        <v>10</v>
      </c>
      <c r="B7" s="613"/>
      <c r="C7" s="613"/>
      <c r="D7" s="613"/>
      <c r="E7" s="613"/>
      <c r="F7" s="613"/>
    </row>
    <row r="8" spans="1:11">
      <c r="A8" s="613"/>
      <c r="B8" s="613"/>
      <c r="C8" s="613"/>
      <c r="D8" s="613"/>
      <c r="E8" s="613"/>
      <c r="F8" s="613"/>
    </row>
    <row r="9" spans="1:11" ht="12.75" thickBot="1">
      <c r="A9" s="8"/>
      <c r="B9" s="169"/>
      <c r="C9" s="169"/>
      <c r="D9" s="169"/>
      <c r="E9" s="169"/>
      <c r="F9" s="169"/>
    </row>
    <row r="10" spans="1:11">
      <c r="A10" s="9" t="s">
        <v>11</v>
      </c>
      <c r="B10" s="12"/>
      <c r="C10" s="1"/>
      <c r="D10" s="1"/>
      <c r="E10" s="1"/>
      <c r="F10" s="12"/>
    </row>
    <row r="11" spans="1:11">
      <c r="A11" s="10" t="s">
        <v>12</v>
      </c>
      <c r="B11" s="10" t="s">
        <v>13</v>
      </c>
      <c r="C11" s="10"/>
      <c r="D11" s="10"/>
      <c r="E11" s="10" t="s">
        <v>14</v>
      </c>
      <c r="F11" s="10" t="s">
        <v>15</v>
      </c>
    </row>
    <row r="12" spans="1:11">
      <c r="A12" s="170">
        <v>1</v>
      </c>
      <c r="B12" s="12" t="s">
        <v>16</v>
      </c>
      <c r="C12" s="1" t="s">
        <v>17</v>
      </c>
    </row>
    <row r="13" spans="1:11">
      <c r="A13" s="170">
        <v>2</v>
      </c>
      <c r="B13" s="12"/>
      <c r="C13" s="13" t="s">
        <v>18</v>
      </c>
    </row>
    <row r="14" spans="1:11">
      <c r="A14" s="170">
        <v>3</v>
      </c>
      <c r="B14" s="14"/>
      <c r="C14" s="15" t="s">
        <v>19</v>
      </c>
      <c r="D14" s="16"/>
      <c r="F14" s="17">
        <v>996212.32</v>
      </c>
      <c r="G14" s="18"/>
      <c r="H14" s="18"/>
      <c r="I14" s="18"/>
      <c r="J14" s="18"/>
    </row>
    <row r="15" spans="1:11">
      <c r="A15" s="170">
        <v>4</v>
      </c>
      <c r="B15" s="14"/>
      <c r="C15" s="19" t="s">
        <v>20</v>
      </c>
      <c r="D15" s="16"/>
      <c r="E15" s="20"/>
      <c r="F15" s="18">
        <v>983656.79</v>
      </c>
      <c r="K15" s="21"/>
    </row>
    <row r="16" spans="1:11" ht="12.75" thickBot="1">
      <c r="A16" s="170">
        <v>5</v>
      </c>
      <c r="D16" s="3" t="s">
        <v>21</v>
      </c>
      <c r="E16" s="22"/>
      <c r="F16" s="23">
        <v>12555.529999999912</v>
      </c>
    </row>
    <row r="17" spans="1:18" ht="12.75" thickTop="1">
      <c r="A17" s="170">
        <v>6</v>
      </c>
      <c r="B17" s="16"/>
      <c r="C17" s="24"/>
      <c r="D17" s="16"/>
      <c r="E17" s="25"/>
      <c r="F17" s="25"/>
      <c r="L17" s="26"/>
    </row>
    <row r="18" spans="1:18">
      <c r="A18" s="170">
        <v>7</v>
      </c>
      <c r="B18" s="16"/>
      <c r="C18" s="13" t="s">
        <v>22</v>
      </c>
      <c r="D18" s="16"/>
      <c r="E18" s="25"/>
      <c r="F18" s="18"/>
    </row>
    <row r="19" spans="1:18">
      <c r="A19" s="170">
        <v>8</v>
      </c>
      <c r="B19" s="16"/>
      <c r="C19" s="15" t="s">
        <v>23</v>
      </c>
      <c r="D19" s="16"/>
      <c r="E19" s="25"/>
      <c r="F19" s="27">
        <v>107811.63202626863</v>
      </c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  <c r="R19" s="614"/>
    </row>
    <row r="20" spans="1:18">
      <c r="A20" s="170">
        <v>9</v>
      </c>
      <c r="B20" s="16"/>
      <c r="C20" s="28">
        <v>7.3800000000000004E-2</v>
      </c>
      <c r="D20" s="16" t="s">
        <v>24</v>
      </c>
      <c r="E20" s="25"/>
      <c r="F20" s="29">
        <v>107811.63202626863</v>
      </c>
      <c r="G20" s="614"/>
      <c r="H20" s="614"/>
      <c r="I20" s="614"/>
      <c r="J20" s="614"/>
      <c r="K20" s="614"/>
      <c r="L20" s="614"/>
      <c r="M20" s="614"/>
      <c r="N20" s="614"/>
      <c r="O20" s="614"/>
      <c r="P20" s="614"/>
      <c r="Q20" s="614"/>
      <c r="R20" s="614"/>
    </row>
    <row r="21" spans="1:18">
      <c r="A21" s="170">
        <v>10</v>
      </c>
      <c r="B21" s="16"/>
      <c r="C21" s="28"/>
      <c r="D21" s="16"/>
      <c r="E21" s="25"/>
      <c r="F21" s="25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12.75" thickBot="1">
      <c r="A22" s="170">
        <v>11</v>
      </c>
      <c r="B22" s="31"/>
      <c r="D22" s="32" t="s">
        <v>25</v>
      </c>
      <c r="E22" s="25"/>
      <c r="F22" s="33">
        <v>120367.16202626855</v>
      </c>
    </row>
    <row r="23" spans="1:18" ht="12.75" thickTop="1">
      <c r="A23" s="170">
        <v>12</v>
      </c>
      <c r="B23" s="12" t="s">
        <v>26</v>
      </c>
      <c r="C23" s="1" t="s">
        <v>27</v>
      </c>
    </row>
    <row r="24" spans="1:18">
      <c r="A24" s="170">
        <v>13</v>
      </c>
      <c r="B24" s="34"/>
      <c r="C24" s="35" t="s">
        <v>28</v>
      </c>
      <c r="D24" s="36"/>
      <c r="E24" s="37"/>
      <c r="F24" s="38"/>
    </row>
    <row r="25" spans="1:18">
      <c r="A25" s="170">
        <v>14</v>
      </c>
      <c r="B25" s="34"/>
      <c r="C25" s="39" t="s">
        <v>29</v>
      </c>
      <c r="D25" s="40"/>
      <c r="F25" s="41"/>
    </row>
    <row r="26" spans="1:18">
      <c r="A26" s="170">
        <v>15</v>
      </c>
      <c r="B26" s="34"/>
      <c r="C26" s="42"/>
      <c r="D26" s="43" t="s">
        <v>30</v>
      </c>
      <c r="F26" s="41"/>
    </row>
    <row r="27" spans="1:18">
      <c r="A27" s="170">
        <v>16</v>
      </c>
      <c r="B27" s="34"/>
      <c r="C27" s="42"/>
      <c r="D27" s="3" t="s">
        <v>31</v>
      </c>
      <c r="F27" s="41"/>
    </row>
    <row r="28" spans="1:18">
      <c r="A28" s="170">
        <v>17</v>
      </c>
      <c r="B28" s="34"/>
      <c r="C28" s="42"/>
      <c r="D28" s="40" t="s">
        <v>32</v>
      </c>
      <c r="F28" s="18">
        <v>476777</v>
      </c>
    </row>
    <row r="29" spans="1:18">
      <c r="A29" s="170">
        <v>18</v>
      </c>
      <c r="B29" s="34"/>
      <c r="C29" s="42"/>
      <c r="D29" s="40" t="s">
        <v>33</v>
      </c>
      <c r="F29" s="44">
        <v>-460441.94</v>
      </c>
    </row>
    <row r="30" spans="1:18">
      <c r="A30" s="170">
        <v>19</v>
      </c>
      <c r="B30" s="34"/>
      <c r="C30" s="42"/>
      <c r="D30" s="40" t="s">
        <v>34</v>
      </c>
      <c r="F30" s="22">
        <v>16335.059999999998</v>
      </c>
    </row>
    <row r="31" spans="1:18">
      <c r="A31" s="170">
        <v>20</v>
      </c>
      <c r="D31" s="45"/>
      <c r="E31" s="22"/>
      <c r="F31" s="25"/>
    </row>
    <row r="32" spans="1:18">
      <c r="A32" s="170">
        <v>21</v>
      </c>
      <c r="C32" s="35" t="s">
        <v>35</v>
      </c>
      <c r="D32" s="45"/>
      <c r="E32" s="46"/>
      <c r="F32" s="25"/>
    </row>
    <row r="33" spans="1:13">
      <c r="A33" s="170">
        <v>22</v>
      </c>
      <c r="C33" s="36"/>
      <c r="D33" s="603" t="s">
        <v>36</v>
      </c>
      <c r="E33" s="46"/>
      <c r="F33" s="604">
        <v>9535</v>
      </c>
      <c r="H33" s="47">
        <f>F33</f>
        <v>9535</v>
      </c>
      <c r="K33" s="25">
        <v>4113</v>
      </c>
      <c r="L33" s="47">
        <v>5421.5141249999997</v>
      </c>
      <c r="M33" s="47">
        <v>9534.5141249999997</v>
      </c>
    </row>
    <row r="34" spans="1:13">
      <c r="A34" s="170">
        <v>23</v>
      </c>
      <c r="C34" s="36"/>
      <c r="D34" s="520" t="s">
        <v>37</v>
      </c>
      <c r="E34" s="46"/>
      <c r="F34" s="605">
        <v>248</v>
      </c>
      <c r="H34" s="47">
        <f>F34</f>
        <v>248</v>
      </c>
      <c r="K34" s="25"/>
      <c r="L34" s="47">
        <v>248.36212499999999</v>
      </c>
      <c r="M34" s="47">
        <v>248.36212499999999</v>
      </c>
    </row>
    <row r="35" spans="1:13">
      <c r="A35" s="170">
        <v>24</v>
      </c>
      <c r="D35" s="606" t="s">
        <v>38</v>
      </c>
      <c r="E35" s="607"/>
      <c r="F35" s="608">
        <v>3155</v>
      </c>
      <c r="I35" s="20">
        <f>F35</f>
        <v>3155</v>
      </c>
      <c r="K35" s="49">
        <v>1377</v>
      </c>
      <c r="L35" s="47">
        <v>1777.5431249999997</v>
      </c>
      <c r="M35" s="47">
        <v>3154.5431249999997</v>
      </c>
    </row>
    <row r="36" spans="1:13">
      <c r="A36" s="170">
        <v>25</v>
      </c>
      <c r="D36" s="50" t="s">
        <v>39</v>
      </c>
      <c r="E36" s="46"/>
      <c r="F36" s="49">
        <v>5245</v>
      </c>
    </row>
    <row r="37" spans="1:13">
      <c r="A37" s="170">
        <v>26</v>
      </c>
      <c r="D37" s="36" t="s">
        <v>40</v>
      </c>
      <c r="E37" s="22"/>
      <c r="F37" s="49">
        <v>269</v>
      </c>
      <c r="M37" s="47">
        <v>748.39003312499995</v>
      </c>
    </row>
    <row r="38" spans="1:13">
      <c r="A38" s="170">
        <v>27</v>
      </c>
      <c r="D38" s="43"/>
      <c r="E38" s="22"/>
      <c r="F38" s="51">
        <v>18452</v>
      </c>
    </row>
    <row r="39" spans="1:13">
      <c r="A39" s="170">
        <v>28</v>
      </c>
      <c r="B39" s="34"/>
      <c r="C39" s="35" t="s">
        <v>41</v>
      </c>
      <c r="E39" s="18"/>
      <c r="F39" s="18"/>
    </row>
    <row r="40" spans="1:13">
      <c r="A40" s="170">
        <v>29</v>
      </c>
      <c r="C40" s="52"/>
      <c r="D40" s="53" t="s">
        <v>42</v>
      </c>
      <c r="E40" s="22"/>
      <c r="F40" s="54">
        <v>11169</v>
      </c>
      <c r="G40" s="55"/>
      <c r="H40" s="55"/>
      <c r="I40" s="55"/>
      <c r="J40" s="55"/>
    </row>
    <row r="41" spans="1:13">
      <c r="A41" s="170">
        <v>30</v>
      </c>
      <c r="C41" s="52"/>
      <c r="D41" s="53"/>
      <c r="E41" s="22"/>
      <c r="F41" s="25"/>
    </row>
    <row r="42" spans="1:13" ht="12.75" thickBot="1">
      <c r="A42" s="170">
        <v>31</v>
      </c>
      <c r="C42" s="52"/>
      <c r="D42" s="56" t="s">
        <v>43</v>
      </c>
      <c r="E42" s="57"/>
      <c r="F42" s="58">
        <v>45956.06</v>
      </c>
    </row>
    <row r="43" spans="1:13" ht="12.75" thickTop="1">
      <c r="A43" s="170">
        <v>32</v>
      </c>
      <c r="B43" s="12" t="s">
        <v>44</v>
      </c>
      <c r="C43" s="1" t="s">
        <v>45</v>
      </c>
      <c r="D43" s="59"/>
      <c r="E43" s="60"/>
      <c r="F43" s="60"/>
    </row>
    <row r="44" spans="1:13">
      <c r="A44" s="170">
        <v>33</v>
      </c>
      <c r="C44" s="61" t="s">
        <v>46</v>
      </c>
      <c r="D44" s="62"/>
      <c r="F44" s="22">
        <v>-4292</v>
      </c>
    </row>
    <row r="45" spans="1:13">
      <c r="A45" s="170">
        <v>34</v>
      </c>
      <c r="B45" s="16"/>
      <c r="C45" s="59"/>
      <c r="D45" s="63"/>
    </row>
    <row r="46" spans="1:13">
      <c r="A46" s="170">
        <v>35</v>
      </c>
      <c r="C46" s="36" t="s">
        <v>47</v>
      </c>
      <c r="F46" s="49"/>
    </row>
    <row r="47" spans="1:13">
      <c r="A47" s="170">
        <v>36</v>
      </c>
      <c r="C47" s="64"/>
      <c r="D47" s="65" t="s">
        <v>48</v>
      </c>
      <c r="F47" s="62">
        <v>138.41851851851851</v>
      </c>
    </row>
    <row r="48" spans="1:13">
      <c r="A48" s="170">
        <v>37</v>
      </c>
      <c r="C48" s="64"/>
      <c r="D48" s="65"/>
      <c r="F48" s="62"/>
    </row>
    <row r="49" spans="1:6">
      <c r="A49" s="170">
        <v>38</v>
      </c>
      <c r="C49" s="36" t="s">
        <v>49</v>
      </c>
      <c r="E49" s="25"/>
      <c r="F49" s="25"/>
    </row>
    <row r="50" spans="1:6">
      <c r="A50" s="170">
        <v>39</v>
      </c>
      <c r="C50" s="66" t="s">
        <v>50</v>
      </c>
      <c r="D50" s="66"/>
      <c r="E50" s="25"/>
      <c r="F50" s="25"/>
    </row>
    <row r="51" spans="1:6">
      <c r="A51" s="170">
        <v>40</v>
      </c>
      <c r="C51" s="39"/>
      <c r="D51" s="67" t="s">
        <v>51</v>
      </c>
      <c r="E51" s="68"/>
      <c r="F51" s="20">
        <v>1051</v>
      </c>
    </row>
    <row r="52" spans="1:6">
      <c r="A52" s="170">
        <v>41</v>
      </c>
      <c r="C52" s="39"/>
      <c r="D52" s="67" t="s">
        <v>52</v>
      </c>
      <c r="E52" s="68"/>
      <c r="F52" s="20">
        <v>3425</v>
      </c>
    </row>
    <row r="53" spans="1:6">
      <c r="A53" s="170">
        <v>42</v>
      </c>
      <c r="C53" s="39"/>
      <c r="D53" s="67" t="s">
        <v>53</v>
      </c>
      <c r="E53" s="68"/>
      <c r="F53" s="20">
        <v>263</v>
      </c>
    </row>
    <row r="54" spans="1:6">
      <c r="A54" s="170">
        <v>43</v>
      </c>
      <c r="C54" s="39"/>
      <c r="D54" s="67" t="s">
        <v>54</v>
      </c>
      <c r="E54" s="68"/>
      <c r="F54" s="20">
        <v>3987</v>
      </c>
    </row>
    <row r="55" spans="1:6">
      <c r="A55" s="170">
        <v>44</v>
      </c>
      <c r="C55" s="66" t="s">
        <v>55</v>
      </c>
      <c r="D55" s="66"/>
      <c r="E55" s="25"/>
      <c r="F55" s="49"/>
    </row>
    <row r="56" spans="1:6">
      <c r="A56" s="170">
        <v>45</v>
      </c>
      <c r="C56" s="39"/>
      <c r="D56" s="67" t="s">
        <v>51</v>
      </c>
      <c r="E56" s="25"/>
      <c r="F56" s="20">
        <v>-788</v>
      </c>
    </row>
    <row r="57" spans="1:6">
      <c r="A57" s="170">
        <v>46</v>
      </c>
      <c r="C57" s="39"/>
      <c r="D57" s="67" t="s">
        <v>54</v>
      </c>
      <c r="E57" s="25"/>
      <c r="F57" s="20">
        <v>-2990</v>
      </c>
    </row>
    <row r="58" spans="1:6">
      <c r="A58" s="170">
        <v>47</v>
      </c>
      <c r="C58" s="35"/>
      <c r="D58" s="45" t="s">
        <v>56</v>
      </c>
      <c r="E58" s="69"/>
      <c r="F58" s="70">
        <v>4948</v>
      </c>
    </row>
    <row r="59" spans="1:6">
      <c r="A59" s="170">
        <v>48</v>
      </c>
      <c r="C59" s="35"/>
      <c r="E59" s="25"/>
      <c r="F59" s="25"/>
    </row>
    <row r="60" spans="1:6" ht="12.75" thickBot="1">
      <c r="A60" s="170">
        <v>49</v>
      </c>
      <c r="C60" s="35"/>
      <c r="D60" s="56" t="s">
        <v>57</v>
      </c>
      <c r="E60" s="69"/>
      <c r="F60" s="71">
        <v>794.41851851851857</v>
      </c>
    </row>
    <row r="61" spans="1:6" ht="12.75" thickTop="1">
      <c r="A61" s="170"/>
      <c r="C61" s="72"/>
      <c r="D61" s="36"/>
      <c r="E61" s="22"/>
      <c r="F61" s="73"/>
    </row>
    <row r="62" spans="1:6">
      <c r="A62" s="1" t="s">
        <v>0</v>
      </c>
      <c r="B62" s="1"/>
      <c r="C62" s="1"/>
      <c r="D62" s="1"/>
      <c r="E62" s="74" t="s">
        <v>1</v>
      </c>
      <c r="F62" s="1"/>
    </row>
    <row r="63" spans="1:6">
      <c r="A63" s="1" t="s">
        <v>2</v>
      </c>
      <c r="B63" s="1"/>
      <c r="C63" s="1"/>
      <c r="D63" s="1"/>
      <c r="E63" s="74" t="s">
        <v>3</v>
      </c>
      <c r="F63" s="1"/>
    </row>
    <row r="64" spans="1:6">
      <c r="A64" s="1" t="s">
        <v>4</v>
      </c>
      <c r="B64" s="5"/>
      <c r="C64" s="6"/>
      <c r="D64" s="1"/>
      <c r="E64" s="74" t="s">
        <v>58</v>
      </c>
      <c r="F64" s="1"/>
    </row>
    <row r="65" spans="1:6">
      <c r="A65" s="1" t="s">
        <v>6</v>
      </c>
      <c r="B65" s="5"/>
      <c r="C65" s="6"/>
      <c r="D65" s="1"/>
      <c r="E65" s="74"/>
      <c r="F65" s="1"/>
    </row>
    <row r="66" spans="1:6">
      <c r="A66" s="1" t="s">
        <v>7</v>
      </c>
      <c r="B66" s="1"/>
      <c r="C66" s="1"/>
      <c r="D66" s="1"/>
      <c r="E66" s="74" t="s">
        <v>8</v>
      </c>
      <c r="F66" s="1"/>
    </row>
    <row r="67" spans="1:6">
      <c r="A67" s="6" t="s">
        <v>9</v>
      </c>
      <c r="B67" s="5"/>
      <c r="C67" s="1"/>
      <c r="D67" s="1"/>
      <c r="F67" s="1"/>
    </row>
    <row r="68" spans="1:6" ht="12.75" customHeight="1">
      <c r="A68" s="613" t="s">
        <v>10</v>
      </c>
      <c r="B68" s="613"/>
      <c r="C68" s="613"/>
      <c r="D68" s="613"/>
      <c r="E68" s="613"/>
      <c r="F68" s="613"/>
    </row>
    <row r="69" spans="1:6">
      <c r="A69" s="613"/>
      <c r="B69" s="613"/>
      <c r="C69" s="613"/>
      <c r="D69" s="613"/>
      <c r="E69" s="613"/>
      <c r="F69" s="613"/>
    </row>
    <row r="70" spans="1:6" ht="12.75" thickBot="1">
      <c r="A70" s="8"/>
      <c r="B70" s="169"/>
      <c r="C70" s="169"/>
      <c r="D70" s="169"/>
      <c r="E70" s="169"/>
      <c r="F70" s="169"/>
    </row>
    <row r="71" spans="1:6">
      <c r="A71" s="9" t="s">
        <v>11</v>
      </c>
      <c r="B71" s="12"/>
      <c r="C71" s="1"/>
      <c r="D71" s="1"/>
      <c r="E71" s="1"/>
      <c r="F71" s="12"/>
    </row>
    <row r="72" spans="1:6">
      <c r="A72" s="10" t="s">
        <v>12</v>
      </c>
      <c r="B72" s="10" t="s">
        <v>13</v>
      </c>
      <c r="C72" s="10"/>
      <c r="D72" s="10"/>
      <c r="E72" s="10" t="s">
        <v>14</v>
      </c>
      <c r="F72" s="10" t="s">
        <v>15</v>
      </c>
    </row>
    <row r="73" spans="1:6">
      <c r="A73" s="78">
        <v>1</v>
      </c>
      <c r="B73" s="75" t="s">
        <v>59</v>
      </c>
      <c r="C73" s="76" t="s">
        <v>60</v>
      </c>
      <c r="E73" s="56"/>
      <c r="F73" s="77"/>
    </row>
    <row r="74" spans="1:6">
      <c r="A74" s="78">
        <v>2</v>
      </c>
      <c r="B74" s="77"/>
      <c r="C74" s="77"/>
      <c r="D74" s="77"/>
      <c r="E74" s="77"/>
      <c r="F74" s="77"/>
    </row>
    <row r="75" spans="1:6">
      <c r="A75" s="78">
        <v>3</v>
      </c>
      <c r="B75" s="75" t="s">
        <v>61</v>
      </c>
      <c r="C75" s="1" t="s">
        <v>62</v>
      </c>
      <c r="E75" s="60"/>
    </row>
    <row r="76" spans="1:6">
      <c r="A76" s="78">
        <v>4</v>
      </c>
      <c r="C76" s="79" t="s">
        <v>63</v>
      </c>
      <c r="D76" s="80"/>
      <c r="E76" s="60"/>
      <c r="F76" s="60"/>
    </row>
    <row r="77" spans="1:6">
      <c r="A77" s="78">
        <v>5</v>
      </c>
      <c r="C77" s="81" t="s">
        <v>64</v>
      </c>
      <c r="D77" s="80" t="s">
        <v>65</v>
      </c>
      <c r="E77" s="60"/>
      <c r="F77" s="60">
        <v>44264.555549999997</v>
      </c>
    </row>
    <row r="78" spans="1:6">
      <c r="A78" s="78">
        <v>6</v>
      </c>
      <c r="C78" s="79"/>
      <c r="D78" s="80" t="s">
        <v>66</v>
      </c>
      <c r="E78" s="60"/>
      <c r="F78" s="82">
        <v>43786.31</v>
      </c>
    </row>
    <row r="79" spans="1:6">
      <c r="A79" s="78">
        <v>7</v>
      </c>
      <c r="C79" s="79"/>
      <c r="D79" s="80" t="s">
        <v>67</v>
      </c>
      <c r="E79" s="60"/>
      <c r="F79" s="22">
        <v>478.24554999999964</v>
      </c>
    </row>
    <row r="80" spans="1:6">
      <c r="A80" s="78">
        <v>8</v>
      </c>
      <c r="C80" s="79"/>
      <c r="D80" s="45"/>
      <c r="E80" s="60"/>
    </row>
    <row r="81" spans="1:7" ht="14.25">
      <c r="A81" s="78">
        <v>9</v>
      </c>
      <c r="C81" s="81" t="s">
        <v>68</v>
      </c>
      <c r="D81" s="80" t="s">
        <v>69</v>
      </c>
      <c r="E81" s="83"/>
      <c r="F81" s="60">
        <v>12555.529999999912</v>
      </c>
    </row>
    <row r="82" spans="1:7" ht="14.25">
      <c r="A82" s="78">
        <v>10</v>
      </c>
      <c r="C82" s="81"/>
      <c r="D82" s="80" t="s">
        <v>70</v>
      </c>
      <c r="E82" s="83"/>
      <c r="F82" s="84">
        <v>4.4999999999999998E-2</v>
      </c>
    </row>
    <row r="83" spans="1:7" ht="14.25">
      <c r="A83" s="78">
        <v>11</v>
      </c>
      <c r="C83" s="81"/>
      <c r="D83" s="45" t="s">
        <v>71</v>
      </c>
      <c r="E83" s="83"/>
      <c r="F83" s="85">
        <v>564.99884999999597</v>
      </c>
    </row>
    <row r="84" spans="1:7" ht="14.25">
      <c r="A84" s="78">
        <v>12</v>
      </c>
      <c r="C84" s="81"/>
      <c r="E84" s="83"/>
      <c r="F84" s="49"/>
    </row>
    <row r="85" spans="1:7">
      <c r="A85" s="78">
        <v>13</v>
      </c>
      <c r="C85" s="1"/>
      <c r="D85" s="86" t="s">
        <v>72</v>
      </c>
      <c r="E85" s="22"/>
      <c r="F85" s="87">
        <v>1043.2443999999955</v>
      </c>
    </row>
    <row r="86" spans="1:7">
      <c r="A86" s="78">
        <v>14</v>
      </c>
      <c r="D86" s="32"/>
      <c r="E86" s="22"/>
      <c r="F86" s="69"/>
    </row>
    <row r="87" spans="1:7">
      <c r="A87" s="78">
        <v>15</v>
      </c>
      <c r="C87" s="61" t="s">
        <v>73</v>
      </c>
      <c r="D87" s="32"/>
      <c r="E87" s="22"/>
      <c r="F87" s="88">
        <v>909.19680600000004</v>
      </c>
    </row>
    <row r="88" spans="1:7">
      <c r="A88" s="78">
        <v>16</v>
      </c>
      <c r="D88" s="32"/>
      <c r="E88" s="22"/>
      <c r="F88" s="69"/>
    </row>
    <row r="89" spans="1:7">
      <c r="A89" s="78">
        <v>17</v>
      </c>
      <c r="C89" s="609" t="s">
        <v>74</v>
      </c>
      <c r="D89" s="610"/>
      <c r="E89" s="611"/>
      <c r="F89" s="612">
        <v>748</v>
      </c>
      <c r="G89" s="47">
        <f>-F89</f>
        <v>-748</v>
      </c>
    </row>
    <row r="90" spans="1:7">
      <c r="A90" s="78">
        <v>16</v>
      </c>
      <c r="D90" s="32"/>
      <c r="E90" s="22"/>
      <c r="F90" s="69"/>
    </row>
    <row r="91" spans="1:7">
      <c r="A91" s="78">
        <v>17</v>
      </c>
      <c r="B91" s="16"/>
      <c r="C91" s="61" t="s">
        <v>75</v>
      </c>
      <c r="E91" s="89"/>
      <c r="F91" s="90"/>
    </row>
    <row r="92" spans="1:7">
      <c r="A92" s="78">
        <v>18</v>
      </c>
      <c r="B92" s="16"/>
      <c r="C92" s="24" t="s">
        <v>76</v>
      </c>
      <c r="D92" s="16"/>
      <c r="E92" s="91"/>
      <c r="F92" s="55">
        <v>107811.63202626863</v>
      </c>
    </row>
    <row r="93" spans="1:7">
      <c r="A93" s="78">
        <v>19</v>
      </c>
      <c r="B93" s="16"/>
      <c r="C93" s="92" t="s">
        <v>77</v>
      </c>
      <c r="D93" s="16"/>
      <c r="E93" s="59"/>
      <c r="F93" s="93">
        <v>4.4999999999999998E-2</v>
      </c>
    </row>
    <row r="94" spans="1:7">
      <c r="A94" s="78">
        <v>20</v>
      </c>
      <c r="B94" s="24"/>
      <c r="C94" s="94"/>
      <c r="D94" s="95" t="s">
        <v>78</v>
      </c>
      <c r="E94" s="91"/>
      <c r="F94" s="55">
        <v>4852</v>
      </c>
    </row>
    <row r="95" spans="1:7">
      <c r="A95" s="78">
        <v>21</v>
      </c>
      <c r="B95" s="24"/>
      <c r="C95" s="96"/>
      <c r="E95" s="91"/>
      <c r="F95" s="91"/>
    </row>
    <row r="96" spans="1:7" ht="12.75" thickBot="1">
      <c r="A96" s="78">
        <v>22</v>
      </c>
      <c r="B96" s="16"/>
      <c r="C96" s="96"/>
      <c r="D96" s="32" t="s">
        <v>79</v>
      </c>
      <c r="E96" s="69"/>
      <c r="F96" s="97">
        <v>7552.4412059999959</v>
      </c>
    </row>
    <row r="97" spans="1:13" ht="12.75" thickTop="1">
      <c r="A97" s="78">
        <v>23</v>
      </c>
      <c r="B97" s="98" t="s">
        <v>80</v>
      </c>
      <c r="C97" s="99" t="s">
        <v>81</v>
      </c>
      <c r="E97" s="59"/>
    </row>
    <row r="98" spans="1:13">
      <c r="A98" s="78">
        <v>24</v>
      </c>
      <c r="B98" s="100"/>
      <c r="C98" s="101" t="s">
        <v>82</v>
      </c>
      <c r="D98" s="102"/>
      <c r="E98" s="100"/>
      <c r="F98" s="55">
        <v>-8743.26</v>
      </c>
      <c r="G98" s="102"/>
      <c r="H98" s="102"/>
      <c r="I98" s="102"/>
      <c r="J98" s="102"/>
      <c r="K98" s="102"/>
      <c r="L98" s="103"/>
      <c r="M98" s="103"/>
    </row>
    <row r="99" spans="1:13">
      <c r="A99" s="78">
        <v>25</v>
      </c>
      <c r="B99" s="104"/>
      <c r="C99" s="101"/>
      <c r="D99" s="102"/>
      <c r="E99" s="105"/>
      <c r="F99" s="102"/>
      <c r="G99" s="102"/>
      <c r="H99" s="102"/>
      <c r="I99" s="102"/>
      <c r="J99" s="102"/>
      <c r="K99" s="102"/>
      <c r="L99" s="103"/>
      <c r="M99" s="103"/>
    </row>
    <row r="100" spans="1:13">
      <c r="A100" s="78">
        <v>26</v>
      </c>
      <c r="B100" s="100"/>
      <c r="C100" s="101" t="s">
        <v>83</v>
      </c>
      <c r="D100" s="102"/>
      <c r="E100" s="105"/>
      <c r="F100" s="106">
        <v>38744</v>
      </c>
      <c r="G100" s="102"/>
      <c r="H100" s="102"/>
      <c r="I100" s="102"/>
      <c r="J100" s="102"/>
      <c r="K100" s="102"/>
      <c r="L100" s="103"/>
      <c r="M100" s="103"/>
    </row>
    <row r="101" spans="1:13">
      <c r="A101" s="78">
        <v>27</v>
      </c>
      <c r="B101" s="107"/>
      <c r="C101" s="105"/>
      <c r="D101" s="105"/>
      <c r="E101" s="105"/>
      <c r="F101" s="108"/>
      <c r="G101" s="102"/>
      <c r="H101" s="102"/>
      <c r="I101" s="102"/>
      <c r="J101" s="102"/>
      <c r="K101" s="102"/>
      <c r="L101" s="103"/>
      <c r="M101" s="103"/>
    </row>
    <row r="102" spans="1:13" ht="12.75" thickBot="1">
      <c r="A102" s="78">
        <v>28</v>
      </c>
      <c r="B102" s="107"/>
      <c r="C102" s="105"/>
      <c r="D102" s="109" t="s">
        <v>84</v>
      </c>
      <c r="E102" s="105"/>
      <c r="F102" s="97">
        <v>30000.739999999998</v>
      </c>
      <c r="G102" s="102"/>
      <c r="H102" s="102"/>
      <c r="I102" s="102"/>
      <c r="J102" s="102"/>
      <c r="K102" s="102"/>
      <c r="L102" s="110"/>
      <c r="M102" s="110"/>
    </row>
    <row r="103" spans="1:13" ht="12.75" thickTop="1">
      <c r="A103" s="78"/>
      <c r="B103" s="107"/>
      <c r="C103" s="105"/>
      <c r="D103" s="105"/>
      <c r="E103" s="105"/>
      <c r="F103" s="109"/>
      <c r="G103" s="102"/>
      <c r="H103" s="102"/>
      <c r="I103" s="102"/>
      <c r="J103" s="102"/>
      <c r="K103" s="102"/>
      <c r="L103" s="110"/>
      <c r="M103" s="110"/>
    </row>
  </sheetData>
  <mergeCells count="3">
    <mergeCell ref="A7:F8"/>
    <mergeCell ref="G19:R20"/>
    <mergeCell ref="A68:F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workbookViewId="0">
      <selection activeCell="G2" sqref="G2"/>
    </sheetView>
  </sheetViews>
  <sheetFormatPr defaultColWidth="10.85546875" defaultRowHeight="12"/>
  <cols>
    <col min="1" max="1" width="5.85546875" style="3" customWidth="1"/>
    <col min="2" max="2" width="4.7109375" style="16" customWidth="1"/>
    <col min="3" max="3" width="6" style="94" customWidth="1"/>
    <col min="4" max="4" width="54.140625" style="16" customWidth="1"/>
    <col min="5" max="6" width="15.7109375" style="3" customWidth="1"/>
    <col min="7" max="16384" width="10.85546875" style="3"/>
  </cols>
  <sheetData>
    <row r="1" spans="1:13">
      <c r="A1" s="1" t="s">
        <v>0</v>
      </c>
      <c r="B1" s="99"/>
      <c r="C1" s="76"/>
      <c r="D1" s="3"/>
      <c r="E1" s="111" t="s">
        <v>1</v>
      </c>
      <c r="G1" s="3" t="s">
        <v>828</v>
      </c>
      <c r="H1" s="3" t="s">
        <v>826</v>
      </c>
      <c r="I1" s="3" t="s">
        <v>827</v>
      </c>
    </row>
    <row r="2" spans="1:13">
      <c r="A2" s="1" t="s">
        <v>85</v>
      </c>
      <c r="B2" s="99"/>
      <c r="C2" s="76"/>
      <c r="D2" s="3"/>
      <c r="E2" s="111" t="s">
        <v>86</v>
      </c>
      <c r="G2" s="635">
        <f>SUM(G3:G200)</f>
        <v>-104.27097005249999</v>
      </c>
      <c r="H2" s="635">
        <f t="shared" ref="H2:I2" si="0">SUM(H3:H200)</f>
        <v>1402.261575</v>
      </c>
      <c r="I2" s="635">
        <f t="shared" si="0"/>
        <v>186.83540999999997</v>
      </c>
    </row>
    <row r="3" spans="1:13">
      <c r="A3" s="1" t="s">
        <v>87</v>
      </c>
      <c r="B3" s="112"/>
      <c r="C3" s="113"/>
      <c r="D3" s="3"/>
      <c r="E3" s="6" t="s">
        <v>5</v>
      </c>
    </row>
    <row r="4" spans="1:13">
      <c r="A4" s="1" t="s">
        <v>7</v>
      </c>
      <c r="B4" s="99"/>
      <c r="C4" s="76"/>
      <c r="D4" s="3"/>
      <c r="E4" s="114" t="s">
        <v>88</v>
      </c>
    </row>
    <row r="5" spans="1:13">
      <c r="A5" s="6" t="s">
        <v>89</v>
      </c>
      <c r="B5" s="112"/>
      <c r="C5" s="76"/>
      <c r="D5" s="3"/>
      <c r="E5" s="114" t="s">
        <v>90</v>
      </c>
    </row>
    <row r="6" spans="1:13" ht="12.75" customHeight="1">
      <c r="A6" s="613" t="s">
        <v>10</v>
      </c>
      <c r="B6" s="613"/>
      <c r="C6" s="613"/>
      <c r="D6" s="613"/>
      <c r="E6" s="613"/>
      <c r="F6" s="613"/>
    </row>
    <row r="7" spans="1:13" ht="12.75" thickBot="1">
      <c r="A7" s="613"/>
      <c r="B7" s="613"/>
      <c r="C7" s="613"/>
      <c r="D7" s="613"/>
      <c r="E7" s="613"/>
      <c r="F7" s="613"/>
    </row>
    <row r="8" spans="1:13">
      <c r="A8" s="115" t="s">
        <v>11</v>
      </c>
      <c r="B8" s="116"/>
      <c r="C8" s="117"/>
      <c r="D8" s="118"/>
      <c r="E8" s="119"/>
      <c r="F8" s="120"/>
    </row>
    <row r="9" spans="1:13">
      <c r="A9" s="10" t="s">
        <v>12</v>
      </c>
      <c r="B9" s="121" t="s">
        <v>13</v>
      </c>
      <c r="C9" s="122"/>
      <c r="D9" s="121"/>
      <c r="E9" s="10" t="s">
        <v>14</v>
      </c>
      <c r="F9" s="10" t="s">
        <v>15</v>
      </c>
    </row>
    <row r="10" spans="1:13" ht="14.25">
      <c r="A10" s="123">
        <v>1</v>
      </c>
      <c r="B10" s="99" t="s">
        <v>16</v>
      </c>
      <c r="C10" s="124" t="s">
        <v>91</v>
      </c>
      <c r="D10" s="125"/>
      <c r="E10" s="126"/>
      <c r="F10" s="126"/>
    </row>
    <row r="11" spans="1:13">
      <c r="A11" s="123">
        <v>2</v>
      </c>
      <c r="B11" s="16" t="s">
        <v>92</v>
      </c>
      <c r="C11" s="13" t="s">
        <v>93</v>
      </c>
      <c r="D11" s="127"/>
    </row>
    <row r="12" spans="1:13">
      <c r="A12" s="123">
        <v>3</v>
      </c>
      <c r="C12" s="128" t="s">
        <v>94</v>
      </c>
      <c r="D12" s="127"/>
      <c r="E12" s="55">
        <v>71164.88</v>
      </c>
      <c r="F12" s="55">
        <v>75146.92</v>
      </c>
    </row>
    <row r="13" spans="1:13">
      <c r="A13" s="123">
        <v>4</v>
      </c>
      <c r="C13" s="15" t="s">
        <v>95</v>
      </c>
      <c r="E13" s="129">
        <v>-1847</v>
      </c>
      <c r="F13" s="129">
        <v>-1900</v>
      </c>
      <c r="L13" s="26"/>
      <c r="M13" s="53"/>
    </row>
    <row r="14" spans="1:13">
      <c r="A14" s="123">
        <v>5</v>
      </c>
      <c r="C14" s="128" t="s">
        <v>96</v>
      </c>
      <c r="E14" s="130">
        <v>69317.88</v>
      </c>
      <c r="F14" s="130">
        <v>73246.92</v>
      </c>
      <c r="L14" s="26"/>
      <c r="M14" s="53"/>
    </row>
    <row r="15" spans="1:13">
      <c r="A15" s="123">
        <v>6</v>
      </c>
    </row>
    <row r="16" spans="1:13">
      <c r="A16" s="123">
        <v>7</v>
      </c>
      <c r="C16" s="13" t="s">
        <v>97</v>
      </c>
      <c r="D16" s="127"/>
    </row>
    <row r="17" spans="1:18">
      <c r="A17" s="123">
        <v>8</v>
      </c>
      <c r="C17" s="19" t="s">
        <v>19</v>
      </c>
      <c r="E17" s="130">
        <v>69370.350000000006</v>
      </c>
      <c r="F17" s="130">
        <v>72690.429999999993</v>
      </c>
    </row>
    <row r="18" spans="1:18">
      <c r="A18" s="123">
        <v>9</v>
      </c>
      <c r="C18" s="19" t="s">
        <v>98</v>
      </c>
      <c r="E18" s="131">
        <v>69317.88</v>
      </c>
      <c r="F18" s="131">
        <v>73246.92</v>
      </c>
      <c r="L18" s="26"/>
      <c r="M18" s="53"/>
    </row>
    <row r="19" spans="1:18">
      <c r="A19" s="123">
        <v>10</v>
      </c>
      <c r="C19" s="24" t="s">
        <v>99</v>
      </c>
      <c r="D19" s="132"/>
      <c r="E19" s="25">
        <v>52.470000000001164</v>
      </c>
      <c r="F19" s="25">
        <v>-556.49000000000524</v>
      </c>
      <c r="L19" s="26"/>
      <c r="M19" s="53"/>
    </row>
    <row r="20" spans="1:18">
      <c r="A20" s="123">
        <v>11</v>
      </c>
      <c r="C20" s="24"/>
      <c r="E20" s="25"/>
      <c r="F20" s="25"/>
      <c r="L20" s="26"/>
    </row>
    <row r="21" spans="1:18" ht="12.75" thickBot="1">
      <c r="A21" s="11">
        <v>12</v>
      </c>
      <c r="C21" s="24"/>
      <c r="D21" s="16" t="s">
        <v>100</v>
      </c>
      <c r="E21" s="133">
        <v>-1794.5299999999988</v>
      </c>
      <c r="F21" s="133">
        <v>-2456.4900000000052</v>
      </c>
      <c r="L21" s="26"/>
    </row>
    <row r="22" spans="1:18" ht="12.75" thickTop="1">
      <c r="A22" s="11">
        <v>13</v>
      </c>
      <c r="C22" s="24"/>
      <c r="E22" s="25"/>
      <c r="F22" s="25"/>
      <c r="L22" s="26"/>
    </row>
    <row r="23" spans="1:18">
      <c r="A23" s="123">
        <v>14</v>
      </c>
      <c r="B23" s="134" t="s">
        <v>16</v>
      </c>
      <c r="C23" s="124" t="s">
        <v>101</v>
      </c>
      <c r="D23" s="127"/>
      <c r="E23" s="18"/>
      <c r="F23" s="18"/>
    </row>
    <row r="24" spans="1:18">
      <c r="A24" s="123">
        <v>15</v>
      </c>
      <c r="C24" s="19" t="s">
        <v>102</v>
      </c>
      <c r="E24" s="27"/>
      <c r="F24" s="27"/>
      <c r="G24" s="614"/>
      <c r="H24" s="614"/>
      <c r="I24" s="614"/>
      <c r="J24" s="614"/>
      <c r="K24" s="614"/>
      <c r="L24" s="614"/>
      <c r="M24" s="614"/>
      <c r="N24" s="614"/>
      <c r="O24" s="614"/>
      <c r="P24" s="614"/>
      <c r="Q24" s="614"/>
      <c r="R24" s="614"/>
    </row>
    <row r="25" spans="1:18" ht="12.75" thickBot="1">
      <c r="A25" s="123">
        <v>16</v>
      </c>
      <c r="C25" s="28">
        <v>8.3099999999999993E-2</v>
      </c>
      <c r="D25" s="16" t="s">
        <v>24</v>
      </c>
      <c r="E25" s="135">
        <v>13850.594514424578</v>
      </c>
      <c r="F25" s="135">
        <v>19026.743148518723</v>
      </c>
      <c r="G25" s="614"/>
      <c r="H25" s="614"/>
      <c r="I25" s="614"/>
      <c r="J25" s="614"/>
      <c r="K25" s="614"/>
      <c r="L25" s="614"/>
      <c r="M25" s="614"/>
      <c r="N25" s="614"/>
      <c r="O25" s="614"/>
      <c r="P25" s="614"/>
      <c r="Q25" s="614"/>
      <c r="R25" s="614"/>
    </row>
    <row r="26" spans="1:18" ht="12.75" thickTop="1">
      <c r="A26" s="123">
        <v>17</v>
      </c>
      <c r="C26" s="28"/>
      <c r="E26" s="25"/>
      <c r="F26" s="25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>
      <c r="A27" s="123">
        <v>18</v>
      </c>
      <c r="B27" s="136" t="s">
        <v>26</v>
      </c>
      <c r="C27" s="137" t="s">
        <v>103</v>
      </c>
      <c r="D27" s="99"/>
      <c r="E27" s="63"/>
      <c r="F27" s="63"/>
    </row>
    <row r="28" spans="1:18">
      <c r="A28" s="123">
        <v>19</v>
      </c>
      <c r="B28" s="31"/>
      <c r="C28" s="138" t="s">
        <v>104</v>
      </c>
      <c r="D28" s="127"/>
      <c r="E28" s="63">
        <v>-610.68162110000014</v>
      </c>
      <c r="F28" s="63">
        <v>490.68162109999992</v>
      </c>
    </row>
    <row r="29" spans="1:18">
      <c r="A29" s="123">
        <v>20</v>
      </c>
      <c r="B29" s="31"/>
      <c r="C29" s="599" t="s">
        <v>105</v>
      </c>
      <c r="D29" s="127"/>
      <c r="E29" s="600">
        <v>293.05130662237502</v>
      </c>
      <c r="F29" s="600">
        <v>295.23856837762503</v>
      </c>
      <c r="H29" s="63">
        <f>E29+F29</f>
        <v>588.28987500000005</v>
      </c>
    </row>
    <row r="30" spans="1:18">
      <c r="A30" s="123">
        <v>21</v>
      </c>
      <c r="B30" s="31"/>
      <c r="C30" s="599" t="s">
        <v>106</v>
      </c>
      <c r="D30" s="127"/>
      <c r="E30" s="600">
        <v>15.625313282249998</v>
      </c>
      <c r="F30" s="600">
        <v>15.741936717750002</v>
      </c>
      <c r="H30" s="63">
        <f t="shared" ref="H30:H31" si="1">E30+F30</f>
        <v>31.367249999999999</v>
      </c>
    </row>
    <row r="31" spans="1:18">
      <c r="A31" s="123">
        <v>22</v>
      </c>
      <c r="B31" s="31"/>
      <c r="C31" s="599" t="s">
        <v>107</v>
      </c>
      <c r="D31" s="127"/>
      <c r="E31" s="600">
        <v>111.81160804275</v>
      </c>
      <c r="F31" s="600">
        <v>112.64614195725002</v>
      </c>
      <c r="H31" s="63">
        <f t="shared" si="1"/>
        <v>224.45775000000003</v>
      </c>
    </row>
    <row r="32" spans="1:18">
      <c r="A32" s="123">
        <v>23</v>
      </c>
      <c r="C32" s="139"/>
      <c r="E32" s="63"/>
      <c r="F32" s="63"/>
    </row>
    <row r="33" spans="1:13">
      <c r="A33" s="123">
        <v>24</v>
      </c>
      <c r="C33" s="139"/>
      <c r="D33" s="32" t="s">
        <v>108</v>
      </c>
      <c r="E33" s="140">
        <v>-190.19339315262516</v>
      </c>
      <c r="F33" s="140">
        <v>914.30826815262503</v>
      </c>
    </row>
    <row r="34" spans="1:13">
      <c r="A34" s="123">
        <v>25</v>
      </c>
      <c r="C34" s="139"/>
      <c r="E34" s="63"/>
      <c r="F34" s="63"/>
    </row>
    <row r="35" spans="1:13">
      <c r="A35" s="123">
        <v>26</v>
      </c>
      <c r="B35" s="136" t="s">
        <v>26</v>
      </c>
      <c r="C35" s="137" t="s">
        <v>109</v>
      </c>
      <c r="E35" s="20"/>
      <c r="F35" s="20"/>
    </row>
    <row r="36" spans="1:13">
      <c r="A36" s="123">
        <v>27</v>
      </c>
      <c r="B36" s="136"/>
      <c r="C36" s="599" t="s">
        <v>110</v>
      </c>
      <c r="E36" s="601">
        <v>277.11983655</v>
      </c>
      <c r="F36" s="601">
        <v>281.02686344999995</v>
      </c>
      <c r="H36" s="63">
        <f t="shared" ref="H36:H37" si="2">E36+F36</f>
        <v>558.14670000000001</v>
      </c>
    </row>
    <row r="37" spans="1:13">
      <c r="A37" s="123">
        <v>28</v>
      </c>
      <c r="B37" s="136"/>
      <c r="C37" s="599" t="s">
        <v>111</v>
      </c>
      <c r="E37" s="601">
        <v>92.763781064999989</v>
      </c>
      <c r="F37" s="601">
        <v>94.071628934999978</v>
      </c>
      <c r="I37" s="63">
        <f>E37+F37</f>
        <v>186.83540999999997</v>
      </c>
    </row>
    <row r="38" spans="1:13">
      <c r="A38" s="123">
        <v>29</v>
      </c>
      <c r="B38" s="136"/>
      <c r="C38" s="138" t="s">
        <v>112</v>
      </c>
      <c r="E38" s="20">
        <v>16.907005168200001</v>
      </c>
      <c r="F38" s="20">
        <v>17.033194831800003</v>
      </c>
    </row>
    <row r="39" spans="1:13">
      <c r="A39" s="123">
        <v>30</v>
      </c>
      <c r="C39" s="13" t="s">
        <v>113</v>
      </c>
      <c r="E39" s="141">
        <v>1757.9046604503872</v>
      </c>
      <c r="F39" s="141">
        <v>1782.6903395496129</v>
      </c>
    </row>
    <row r="40" spans="1:13">
      <c r="A40" s="123">
        <v>31</v>
      </c>
      <c r="C40" s="13"/>
      <c r="E40" s="91"/>
      <c r="F40" s="91"/>
    </row>
    <row r="41" spans="1:13" ht="12.75" thickBot="1">
      <c r="A41" s="123">
        <v>32</v>
      </c>
      <c r="C41" s="61"/>
      <c r="D41" s="32" t="s">
        <v>114</v>
      </c>
      <c r="E41" s="142">
        <v>2144.6952832335874</v>
      </c>
      <c r="F41" s="142">
        <v>2174.8220267664128</v>
      </c>
    </row>
    <row r="42" spans="1:13" ht="12.75" thickTop="1">
      <c r="A42" s="123">
        <v>33</v>
      </c>
      <c r="C42" s="143"/>
      <c r="E42" s="41"/>
      <c r="F42" s="41"/>
    </row>
    <row r="43" spans="1:13" ht="12.75" customHeight="1">
      <c r="A43" s="123">
        <v>34</v>
      </c>
      <c r="B43" s="136" t="s">
        <v>44</v>
      </c>
      <c r="C43" s="76" t="s">
        <v>115</v>
      </c>
      <c r="D43" s="99"/>
      <c r="E43" s="144"/>
      <c r="F43" s="144"/>
    </row>
    <row r="44" spans="1:13" ht="12.75" customHeight="1">
      <c r="A44" s="123">
        <v>35</v>
      </c>
      <c r="C44" s="61" t="s">
        <v>46</v>
      </c>
      <c r="D44" s="99"/>
      <c r="E44" s="141">
        <v>-272</v>
      </c>
      <c r="F44" s="141">
        <v>-275</v>
      </c>
      <c r="K44" s="3">
        <v>-547</v>
      </c>
      <c r="L44" s="3">
        <v>-272</v>
      </c>
      <c r="M44" s="3">
        <v>-275</v>
      </c>
    </row>
    <row r="45" spans="1:13" ht="12.75" customHeight="1">
      <c r="A45" s="123">
        <v>36</v>
      </c>
      <c r="C45" s="76"/>
      <c r="D45" s="99"/>
      <c r="E45" s="144"/>
      <c r="F45" s="144"/>
      <c r="L45" s="145">
        <v>0.49648135116115411</v>
      </c>
      <c r="M45" s="145">
        <v>0.50351864883884589</v>
      </c>
    </row>
    <row r="46" spans="1:13" ht="12.75" customHeight="1">
      <c r="A46" s="123">
        <v>37</v>
      </c>
      <c r="C46" s="13" t="s">
        <v>116</v>
      </c>
      <c r="D46" s="99"/>
      <c r="E46" s="144"/>
      <c r="F46" s="144"/>
    </row>
    <row r="47" spans="1:13" ht="12.75" customHeight="1">
      <c r="A47" s="123">
        <v>38</v>
      </c>
      <c r="C47" s="13"/>
      <c r="D47" s="146" t="s">
        <v>117</v>
      </c>
      <c r="E47" s="147">
        <v>-1831.834572490706</v>
      </c>
      <c r="F47" s="147">
        <v>1831.834572490706</v>
      </c>
    </row>
    <row r="48" spans="1:13" ht="12.75" customHeight="1">
      <c r="A48" s="123">
        <v>39</v>
      </c>
      <c r="C48" s="13"/>
      <c r="D48" s="148" t="s">
        <v>118</v>
      </c>
      <c r="E48" s="147">
        <v>-730.8518587360594</v>
      </c>
      <c r="F48" s="147">
        <v>730.8518587360594</v>
      </c>
    </row>
    <row r="49" spans="1:10" ht="12" customHeight="1">
      <c r="A49" s="123">
        <v>40</v>
      </c>
      <c r="B49" s="3"/>
      <c r="D49" s="56" t="s">
        <v>119</v>
      </c>
      <c r="E49" s="149">
        <v>-2834.6864312267653</v>
      </c>
      <c r="F49" s="149">
        <v>2287.6864312267653</v>
      </c>
    </row>
    <row r="50" spans="1:10" ht="12" customHeight="1">
      <c r="A50" s="123">
        <v>41</v>
      </c>
      <c r="B50" s="3"/>
      <c r="D50" s="67"/>
      <c r="E50" s="20"/>
      <c r="F50" s="20"/>
    </row>
    <row r="51" spans="1:10" ht="12" customHeight="1">
      <c r="A51" s="123">
        <v>42</v>
      </c>
      <c r="B51" s="136" t="s">
        <v>44</v>
      </c>
      <c r="C51" s="76" t="s">
        <v>120</v>
      </c>
      <c r="D51" s="67"/>
      <c r="E51" s="20"/>
      <c r="F51" s="20"/>
    </row>
    <row r="52" spans="1:10" ht="12" customHeight="1">
      <c r="A52" s="123">
        <v>43</v>
      </c>
      <c r="B52" s="3"/>
      <c r="C52" s="13" t="s">
        <v>121</v>
      </c>
      <c r="D52" s="127"/>
    </row>
    <row r="53" spans="1:10" ht="12" customHeight="1">
      <c r="A53" s="123">
        <v>44</v>
      </c>
      <c r="B53" s="3"/>
      <c r="C53" s="13"/>
      <c r="D53" s="150" t="s">
        <v>122</v>
      </c>
      <c r="E53" s="20">
        <v>286</v>
      </c>
      <c r="F53" s="20">
        <v>290.39999999999998</v>
      </c>
    </row>
    <row r="54" spans="1:10" ht="12" customHeight="1">
      <c r="A54" s="123">
        <v>45</v>
      </c>
      <c r="B54" s="3"/>
      <c r="C54" s="13"/>
      <c r="D54" s="150" t="s">
        <v>123</v>
      </c>
      <c r="E54" s="20">
        <v>230.66666666666666</v>
      </c>
      <c r="F54" s="20">
        <v>233.83333333333334</v>
      </c>
    </row>
    <row r="55" spans="1:10" ht="12" customHeight="1">
      <c r="A55" s="123">
        <v>46</v>
      </c>
      <c r="B55" s="3"/>
      <c r="C55" s="13"/>
      <c r="D55" s="67"/>
      <c r="E55" s="20"/>
      <c r="F55" s="20"/>
    </row>
    <row r="56" spans="1:10" ht="12" customHeight="1">
      <c r="A56" s="123">
        <v>47</v>
      </c>
      <c r="B56" s="3"/>
      <c r="C56" s="13"/>
      <c r="D56" s="67"/>
      <c r="E56" s="20"/>
      <c r="F56" s="20"/>
    </row>
    <row r="57" spans="1:10" ht="12" customHeight="1">
      <c r="A57" s="123">
        <v>48</v>
      </c>
      <c r="B57" s="3"/>
      <c r="D57" s="132" t="s">
        <v>124</v>
      </c>
      <c r="E57" s="149">
        <v>516.66666666666663</v>
      </c>
      <c r="F57" s="149">
        <v>524.23333333333335</v>
      </c>
    </row>
    <row r="58" spans="1:10" ht="12" customHeight="1">
      <c r="A58" s="123">
        <v>49</v>
      </c>
      <c r="B58" s="3"/>
      <c r="D58" s="132"/>
      <c r="E58" s="151"/>
      <c r="F58" s="151"/>
    </row>
    <row r="59" spans="1:10" ht="12" customHeight="1">
      <c r="A59" s="123">
        <v>50</v>
      </c>
      <c r="B59" s="3"/>
      <c r="C59" s="13" t="s">
        <v>125</v>
      </c>
      <c r="D59" s="132"/>
      <c r="E59" s="91"/>
      <c r="F59" s="91"/>
    </row>
    <row r="60" spans="1:10" ht="12" customHeight="1">
      <c r="A60" s="123">
        <v>51</v>
      </c>
      <c r="B60" s="3"/>
      <c r="C60" s="3"/>
      <c r="D60" s="150" t="s">
        <v>126</v>
      </c>
      <c r="E60" s="141">
        <v>-201.3</v>
      </c>
      <c r="F60" s="141">
        <v>-204.3</v>
      </c>
    </row>
    <row r="61" spans="1:10" ht="12" customHeight="1">
      <c r="A61" s="123">
        <v>52</v>
      </c>
      <c r="B61" s="3"/>
      <c r="C61" s="3"/>
      <c r="D61" s="132"/>
      <c r="E61" s="152"/>
      <c r="F61" s="152"/>
    </row>
    <row r="62" spans="1:10" ht="12" customHeight="1" thickBot="1">
      <c r="A62" s="123">
        <v>53</v>
      </c>
      <c r="D62" s="56" t="s">
        <v>127</v>
      </c>
      <c r="E62" s="153">
        <v>-2519.319764560099</v>
      </c>
      <c r="F62" s="153">
        <v>2607.6197645600987</v>
      </c>
      <c r="G62" s="91"/>
      <c r="H62" s="91"/>
      <c r="I62" s="91"/>
      <c r="J62" s="91"/>
    </row>
    <row r="63" spans="1:10" ht="12" customHeight="1" thickTop="1">
      <c r="A63" s="123"/>
      <c r="D63" s="56"/>
      <c r="E63" s="154"/>
      <c r="F63" s="154"/>
      <c r="G63" s="91"/>
      <c r="H63" s="91"/>
      <c r="I63" s="91"/>
      <c r="J63" s="91"/>
    </row>
    <row r="64" spans="1:10" ht="12" customHeight="1">
      <c r="A64" s="123"/>
      <c r="D64" s="114"/>
      <c r="E64" s="154"/>
      <c r="F64" s="154"/>
      <c r="G64" s="91"/>
      <c r="H64" s="91"/>
      <c r="I64" s="91"/>
      <c r="J64" s="91"/>
    </row>
    <row r="65" spans="1:10" ht="12" customHeight="1">
      <c r="A65" s="1" t="s">
        <v>0</v>
      </c>
      <c r="B65" s="99"/>
      <c r="C65" s="76"/>
      <c r="D65" s="3"/>
      <c r="E65" s="111" t="s">
        <v>1</v>
      </c>
      <c r="G65" s="91"/>
      <c r="H65" s="91"/>
      <c r="I65" s="91"/>
      <c r="J65" s="91"/>
    </row>
    <row r="66" spans="1:10" ht="12" customHeight="1">
      <c r="A66" s="1" t="s">
        <v>85</v>
      </c>
      <c r="B66" s="99"/>
      <c r="C66" s="76"/>
      <c r="D66" s="3"/>
      <c r="E66" s="111" t="s">
        <v>86</v>
      </c>
      <c r="G66" s="91"/>
      <c r="H66" s="91"/>
      <c r="I66" s="91"/>
      <c r="J66" s="91"/>
    </row>
    <row r="67" spans="1:10" ht="12" customHeight="1">
      <c r="A67" s="1" t="s">
        <v>87</v>
      </c>
      <c r="B67" s="112"/>
      <c r="C67" s="113"/>
      <c r="D67" s="3"/>
      <c r="E67" s="6" t="s">
        <v>58</v>
      </c>
      <c r="G67" s="91"/>
      <c r="H67" s="91"/>
      <c r="I67" s="91"/>
      <c r="J67" s="91"/>
    </row>
    <row r="68" spans="1:10" ht="12" customHeight="1">
      <c r="A68" s="1" t="s">
        <v>7</v>
      </c>
      <c r="B68" s="99"/>
      <c r="C68" s="76"/>
      <c r="D68" s="3"/>
      <c r="E68" s="114" t="s">
        <v>88</v>
      </c>
      <c r="G68" s="91"/>
      <c r="H68" s="91"/>
      <c r="I68" s="91"/>
      <c r="J68" s="91"/>
    </row>
    <row r="69" spans="1:10" ht="12" customHeight="1">
      <c r="A69" s="6" t="s">
        <v>89</v>
      </c>
      <c r="B69" s="112"/>
      <c r="C69" s="76"/>
      <c r="D69" s="3"/>
      <c r="E69" s="114" t="s">
        <v>90</v>
      </c>
      <c r="G69" s="91"/>
      <c r="H69" s="91"/>
      <c r="I69" s="91"/>
      <c r="J69" s="91"/>
    </row>
    <row r="70" spans="1:10" ht="12" customHeight="1">
      <c r="A70" s="613" t="s">
        <v>10</v>
      </c>
      <c r="B70" s="613"/>
      <c r="C70" s="613"/>
      <c r="D70" s="613"/>
      <c r="E70" s="613"/>
      <c r="F70" s="613"/>
      <c r="G70" s="91"/>
      <c r="H70" s="91"/>
      <c r="I70" s="91"/>
      <c r="J70" s="91"/>
    </row>
    <row r="71" spans="1:10" ht="12" customHeight="1" thickBot="1">
      <c r="A71" s="613"/>
      <c r="B71" s="613"/>
      <c r="C71" s="613"/>
      <c r="D71" s="613"/>
      <c r="E71" s="613"/>
      <c r="F71" s="613"/>
      <c r="G71" s="91"/>
      <c r="H71" s="91"/>
      <c r="I71" s="91"/>
      <c r="J71" s="91"/>
    </row>
    <row r="72" spans="1:10" ht="12" customHeight="1">
      <c r="A72" s="115" t="s">
        <v>11</v>
      </c>
      <c r="B72" s="116"/>
      <c r="C72" s="117"/>
      <c r="D72" s="118"/>
      <c r="E72" s="119"/>
      <c r="F72" s="120"/>
      <c r="G72" s="91"/>
      <c r="H72" s="91"/>
      <c r="I72" s="91"/>
      <c r="J72" s="91"/>
    </row>
    <row r="73" spans="1:10" ht="12" customHeight="1">
      <c r="A73" s="10" t="s">
        <v>12</v>
      </c>
      <c r="B73" s="121" t="s">
        <v>13</v>
      </c>
      <c r="C73" s="122"/>
      <c r="D73" s="121"/>
      <c r="E73" s="10" t="s">
        <v>14</v>
      </c>
      <c r="F73" s="10" t="s">
        <v>15</v>
      </c>
      <c r="G73" s="91"/>
      <c r="H73" s="91"/>
      <c r="I73" s="91"/>
      <c r="J73" s="91"/>
    </row>
    <row r="74" spans="1:10" ht="12.75" thickBot="1">
      <c r="A74" s="123">
        <v>1</v>
      </c>
      <c r="B74" s="136" t="s">
        <v>59</v>
      </c>
      <c r="C74" s="137" t="s">
        <v>128</v>
      </c>
      <c r="E74" s="153">
        <v>217</v>
      </c>
      <c r="F74" s="153">
        <v>0</v>
      </c>
    </row>
    <row r="75" spans="1:10" ht="12" customHeight="1" thickTop="1">
      <c r="A75" s="123">
        <v>2</v>
      </c>
      <c r="D75" s="56"/>
      <c r="E75" s="154"/>
      <c r="F75" s="154"/>
      <c r="G75" s="91"/>
      <c r="H75" s="91"/>
      <c r="I75" s="91"/>
      <c r="J75" s="91"/>
    </row>
    <row r="76" spans="1:10" ht="12" customHeight="1">
      <c r="A76" s="123">
        <v>3</v>
      </c>
      <c r="B76" s="136" t="s">
        <v>61</v>
      </c>
      <c r="C76" s="76" t="s">
        <v>129</v>
      </c>
      <c r="D76" s="99"/>
      <c r="E76" s="126"/>
      <c r="F76" s="126"/>
    </row>
    <row r="77" spans="1:10" ht="12" customHeight="1">
      <c r="A77" s="123">
        <v>4</v>
      </c>
      <c r="B77" s="31"/>
      <c r="C77" s="61" t="s">
        <v>130</v>
      </c>
      <c r="D77" s="127"/>
      <c r="E77" s="91">
        <v>-75</v>
      </c>
      <c r="F77" s="91">
        <v>70</v>
      </c>
    </row>
    <row r="78" spans="1:10" ht="12" customHeight="1">
      <c r="A78" s="123">
        <v>5</v>
      </c>
      <c r="B78" s="31"/>
      <c r="C78" s="61" t="s">
        <v>131</v>
      </c>
      <c r="D78" s="127"/>
      <c r="E78" s="130">
        <v>-12</v>
      </c>
      <c r="F78" s="130">
        <v>12</v>
      </c>
    </row>
    <row r="79" spans="1:10" ht="12" customHeight="1">
      <c r="A79" s="123">
        <v>6</v>
      </c>
      <c r="B79" s="31"/>
      <c r="C79" s="61" t="s">
        <v>132</v>
      </c>
      <c r="D79" s="127"/>
      <c r="E79" s="130">
        <v>-50</v>
      </c>
      <c r="F79" s="130">
        <v>50</v>
      </c>
    </row>
    <row r="80" spans="1:10" ht="12" customHeight="1">
      <c r="A80" s="123">
        <v>7</v>
      </c>
      <c r="B80" s="31"/>
      <c r="C80" s="61" t="s">
        <v>133</v>
      </c>
      <c r="D80" s="127"/>
      <c r="E80" s="130">
        <v>-1</v>
      </c>
      <c r="F80" s="130">
        <v>1</v>
      </c>
    </row>
    <row r="81" spans="1:7" ht="12" customHeight="1">
      <c r="A81" s="123">
        <v>8</v>
      </c>
      <c r="B81" s="31"/>
      <c r="C81" s="61" t="s">
        <v>134</v>
      </c>
      <c r="D81" s="127"/>
      <c r="E81" s="130">
        <v>-1241</v>
      </c>
      <c r="F81" s="130">
        <v>-821</v>
      </c>
    </row>
    <row r="82" spans="1:7" ht="12" customHeight="1">
      <c r="A82" s="123">
        <v>9</v>
      </c>
      <c r="B82" s="31"/>
      <c r="C82" s="61"/>
      <c r="D82" s="127"/>
      <c r="E82" s="130"/>
      <c r="F82" s="130"/>
    </row>
    <row r="83" spans="1:7" ht="12" customHeight="1">
      <c r="A83" s="123">
        <v>10</v>
      </c>
      <c r="B83" s="31"/>
      <c r="C83" s="155" t="s">
        <v>135</v>
      </c>
      <c r="E83" s="91">
        <v>52.470000000001164</v>
      </c>
      <c r="F83" s="91">
        <v>-556.49000000000524</v>
      </c>
    </row>
    <row r="84" spans="1:7" ht="12" customHeight="1">
      <c r="A84" s="123">
        <v>11</v>
      </c>
      <c r="C84" s="92" t="s">
        <v>77</v>
      </c>
      <c r="E84" s="93">
        <v>4.4999999999999998E-2</v>
      </c>
      <c r="F84" s="93">
        <v>4.4999999999999998E-2</v>
      </c>
    </row>
    <row r="85" spans="1:7" ht="12" customHeight="1">
      <c r="A85" s="123">
        <v>12</v>
      </c>
      <c r="D85" s="132" t="s">
        <v>136</v>
      </c>
      <c r="E85" s="156">
        <v>2.3611500000000523</v>
      </c>
      <c r="F85" s="156">
        <v>-25.042050000000234</v>
      </c>
    </row>
    <row r="86" spans="1:7" ht="12" customHeight="1">
      <c r="A86" s="123">
        <v>13</v>
      </c>
      <c r="D86" s="132"/>
      <c r="E86" s="91"/>
      <c r="F86" s="91"/>
    </row>
    <row r="87" spans="1:7" ht="12" customHeight="1">
      <c r="A87" s="123">
        <v>14</v>
      </c>
      <c r="C87" s="602" t="s">
        <v>137</v>
      </c>
      <c r="D87" s="132"/>
      <c r="E87" s="91">
        <v>23.552026098722891</v>
      </c>
      <c r="F87" s="91">
        <v>23.727812538777115</v>
      </c>
      <c r="G87" s="55">
        <f>-(E87+F87)</f>
        <v>-47.279838637500006</v>
      </c>
    </row>
    <row r="88" spans="1:7" ht="12" customHeight="1">
      <c r="A88" s="123">
        <v>15</v>
      </c>
      <c r="C88" s="53"/>
      <c r="D88" s="132"/>
      <c r="E88" s="91"/>
      <c r="F88" s="91"/>
    </row>
    <row r="89" spans="1:7" ht="12" customHeight="1">
      <c r="A89" s="123">
        <v>16</v>
      </c>
      <c r="C89" s="155" t="s">
        <v>138</v>
      </c>
      <c r="D89" s="127"/>
      <c r="E89" s="55">
        <v>-0.65202236000000002</v>
      </c>
      <c r="F89" s="55">
        <v>0.63439205225000006</v>
      </c>
    </row>
    <row r="90" spans="1:7" ht="12" customHeight="1">
      <c r="A90" s="123">
        <v>17</v>
      </c>
      <c r="C90" s="19"/>
      <c r="D90" s="127"/>
      <c r="E90" s="55"/>
      <c r="F90" s="55"/>
    </row>
    <row r="91" spans="1:7" ht="12" customHeight="1" thickBot="1">
      <c r="A91" s="123">
        <v>18</v>
      </c>
      <c r="C91" s="19"/>
      <c r="D91" s="32" t="s">
        <v>139</v>
      </c>
      <c r="E91" s="157">
        <v>-1353.7388462612771</v>
      </c>
      <c r="F91" s="157">
        <v>-688.67984540897316</v>
      </c>
    </row>
    <row r="92" spans="1:7" ht="12" customHeight="1" thickTop="1">
      <c r="A92" s="123">
        <v>19</v>
      </c>
      <c r="C92" s="19"/>
      <c r="D92" s="32"/>
      <c r="E92" s="55"/>
      <c r="F92" s="55"/>
    </row>
    <row r="93" spans="1:7" ht="12" customHeight="1">
      <c r="A93" s="123">
        <v>20</v>
      </c>
      <c r="B93" s="136" t="s">
        <v>61</v>
      </c>
      <c r="C93" s="76" t="s">
        <v>140</v>
      </c>
      <c r="D93" s="32"/>
      <c r="E93" s="55"/>
      <c r="F93" s="55"/>
    </row>
    <row r="94" spans="1:7" ht="12" customHeight="1">
      <c r="A94" s="123">
        <v>21</v>
      </c>
      <c r="B94" s="136"/>
      <c r="C94" s="634" t="s">
        <v>141</v>
      </c>
      <c r="D94" s="32"/>
      <c r="E94" s="55">
        <v>28.296096747547498</v>
      </c>
      <c r="F94" s="55">
        <v>28.695034667452493</v>
      </c>
      <c r="G94" s="55">
        <f>-(E94+F94)</f>
        <v>-56.991131414999991</v>
      </c>
    </row>
    <row r="95" spans="1:7" ht="12" customHeight="1">
      <c r="A95" s="123">
        <v>22</v>
      </c>
      <c r="C95" s="19"/>
      <c r="D95" s="32"/>
      <c r="E95" s="55"/>
      <c r="F95" s="55"/>
    </row>
    <row r="96" spans="1:7" ht="12" customHeight="1">
      <c r="A96" s="123">
        <v>23</v>
      </c>
      <c r="C96" s="61" t="s">
        <v>142</v>
      </c>
      <c r="D96" s="32"/>
      <c r="E96" s="55"/>
      <c r="F96" s="55"/>
    </row>
    <row r="97" spans="1:6" ht="12" customHeight="1">
      <c r="A97" s="123">
        <v>24</v>
      </c>
      <c r="C97" s="19" t="s">
        <v>143</v>
      </c>
      <c r="D97" s="127"/>
    </row>
    <row r="98" spans="1:6" ht="12" customHeight="1">
      <c r="A98" s="123">
        <v>25</v>
      </c>
      <c r="C98" s="19" t="s">
        <v>144</v>
      </c>
      <c r="E98" s="22">
        <v>-40738.666666666672</v>
      </c>
      <c r="F98" s="22">
        <v>39637.116666666669</v>
      </c>
    </row>
    <row r="99" spans="1:6" ht="12" customHeight="1">
      <c r="A99" s="123">
        <v>26</v>
      </c>
      <c r="C99" s="92" t="s">
        <v>145</v>
      </c>
      <c r="E99" s="158">
        <v>1.6004999999999998E-2</v>
      </c>
      <c r="F99" s="158">
        <v>1.6004999999999998E-2</v>
      </c>
    </row>
    <row r="100" spans="1:6" ht="12" customHeight="1">
      <c r="A100" s="123">
        <v>27</v>
      </c>
      <c r="C100" s="24" t="s">
        <v>146</v>
      </c>
      <c r="E100" s="156">
        <v>-0.65202236000000002</v>
      </c>
      <c r="F100" s="156">
        <v>0.63439205225000006</v>
      </c>
    </row>
    <row r="101" spans="1:6" ht="12" customHeight="1">
      <c r="A101" s="123">
        <v>28</v>
      </c>
      <c r="C101" s="24"/>
      <c r="E101" s="91"/>
      <c r="F101" s="91"/>
    </row>
    <row r="102" spans="1:6" ht="12" customHeight="1">
      <c r="A102" s="123">
        <v>29</v>
      </c>
      <c r="C102" s="61" t="s">
        <v>147</v>
      </c>
      <c r="D102" s="159"/>
      <c r="E102" s="90"/>
      <c r="F102" s="90"/>
    </row>
    <row r="103" spans="1:6">
      <c r="A103" s="123">
        <v>30</v>
      </c>
      <c r="C103" s="24" t="s">
        <v>76</v>
      </c>
      <c r="E103" s="55">
        <v>13850.594514424578</v>
      </c>
      <c r="F103" s="55">
        <v>19026.743148518723</v>
      </c>
    </row>
    <row r="104" spans="1:6">
      <c r="A104" s="123">
        <v>31</v>
      </c>
      <c r="C104" s="92" t="s">
        <v>77</v>
      </c>
      <c r="E104" s="93">
        <v>4.4999999999999998E-2</v>
      </c>
      <c r="F104" s="93">
        <v>4.4999999999999998E-2</v>
      </c>
    </row>
    <row r="105" spans="1:6">
      <c r="A105" s="123">
        <v>32</v>
      </c>
      <c r="C105" s="24"/>
      <c r="D105" s="96" t="s">
        <v>148</v>
      </c>
      <c r="E105" s="55">
        <v>623</v>
      </c>
      <c r="F105" s="55">
        <v>856</v>
      </c>
    </row>
    <row r="106" spans="1:6">
      <c r="A106" s="123">
        <v>33</v>
      </c>
      <c r="C106" s="24"/>
      <c r="D106" s="96"/>
    </row>
    <row r="107" spans="1:6" ht="12.75" thickBot="1">
      <c r="A107" s="123">
        <v>34</v>
      </c>
      <c r="D107" s="32" t="s">
        <v>149</v>
      </c>
      <c r="E107" s="97">
        <v>650.64407438754745</v>
      </c>
      <c r="F107" s="97">
        <v>885.3294267197025</v>
      </c>
    </row>
    <row r="108" spans="1:6" ht="12.75" thickTop="1">
      <c r="A108" s="123">
        <v>35</v>
      </c>
      <c r="D108" s="32"/>
      <c r="E108" s="69"/>
      <c r="F108" s="69"/>
    </row>
    <row r="109" spans="1:6">
      <c r="A109" s="123">
        <v>36</v>
      </c>
      <c r="B109" s="136" t="s">
        <v>80</v>
      </c>
      <c r="C109" s="76" t="s">
        <v>150</v>
      </c>
      <c r="D109" s="99"/>
      <c r="E109" s="16"/>
    </row>
    <row r="110" spans="1:6">
      <c r="A110" s="123">
        <v>37</v>
      </c>
      <c r="B110" s="160"/>
      <c r="C110" s="61" t="s">
        <v>151</v>
      </c>
      <c r="D110" s="161"/>
      <c r="E110" s="91">
        <v>595</v>
      </c>
      <c r="F110" s="91">
        <v>-2037</v>
      </c>
    </row>
    <row r="111" spans="1:6">
      <c r="A111" s="123">
        <v>38</v>
      </c>
      <c r="C111" s="13"/>
      <c r="D111" s="127"/>
      <c r="E111" s="68"/>
      <c r="F111" s="68"/>
    </row>
    <row r="112" spans="1:6">
      <c r="A112" s="123">
        <v>39</v>
      </c>
      <c r="B112" s="31"/>
      <c r="D112" s="132" t="s">
        <v>152</v>
      </c>
      <c r="E112" s="156">
        <v>595</v>
      </c>
      <c r="F112" s="156">
        <v>-2037</v>
      </c>
    </row>
    <row r="113" spans="1:16">
      <c r="A113" s="123">
        <v>40</v>
      </c>
      <c r="B113" s="31"/>
      <c r="C113" s="3"/>
      <c r="D113" s="3"/>
    </row>
    <row r="114" spans="1:16">
      <c r="A114" s="123">
        <v>41</v>
      </c>
      <c r="B114" s="136" t="s">
        <v>80</v>
      </c>
      <c r="C114" s="76" t="s">
        <v>153</v>
      </c>
      <c r="D114" s="3"/>
    </row>
    <row r="115" spans="1:16">
      <c r="A115" s="123">
        <v>42</v>
      </c>
      <c r="B115" s="31"/>
      <c r="C115" s="61" t="s">
        <v>154</v>
      </c>
      <c r="D115" s="127"/>
      <c r="E115" s="55">
        <v>4472</v>
      </c>
      <c r="F115" s="55">
        <v>4230</v>
      </c>
    </row>
    <row r="116" spans="1:16">
      <c r="A116" s="123">
        <v>43</v>
      </c>
      <c r="B116" s="31"/>
      <c r="C116" s="61"/>
      <c r="D116" s="127"/>
      <c r="E116" s="55"/>
      <c r="F116" s="55"/>
    </row>
    <row r="117" spans="1:16" ht="12.75" thickBot="1">
      <c r="A117" s="123">
        <v>44</v>
      </c>
      <c r="B117" s="31"/>
      <c r="C117" s="162"/>
      <c r="D117" s="163" t="s">
        <v>155</v>
      </c>
      <c r="E117" s="153">
        <v>4472</v>
      </c>
      <c r="F117" s="153">
        <v>4230</v>
      </c>
    </row>
    <row r="118" spans="1:16" ht="12.75" thickTop="1">
      <c r="A118" s="164"/>
      <c r="B118" s="3"/>
      <c r="C118" s="3"/>
      <c r="D118" s="3"/>
    </row>
    <row r="119" spans="1:16" ht="15">
      <c r="A119" s="164"/>
      <c r="B119" s="3"/>
      <c r="C119" s="3"/>
      <c r="D119" s="3"/>
      <c r="P119" s="165"/>
    </row>
    <row r="120" spans="1:16">
      <c r="A120" s="164"/>
      <c r="B120" s="3"/>
      <c r="C120" s="3"/>
      <c r="D120" s="3"/>
    </row>
    <row r="121" spans="1:16">
      <c r="A121" s="164"/>
      <c r="B121" s="3"/>
      <c r="C121" s="3"/>
      <c r="D121" s="3"/>
    </row>
    <row r="122" spans="1:16">
      <c r="A122" s="164"/>
      <c r="B122" s="3"/>
      <c r="C122" s="3"/>
      <c r="D122" s="3"/>
    </row>
    <row r="123" spans="1:16">
      <c r="A123" s="164"/>
      <c r="B123" s="3"/>
      <c r="C123" s="3"/>
      <c r="D123" s="114"/>
    </row>
    <row r="124" spans="1:16">
      <c r="A124" s="164"/>
      <c r="B124" s="3"/>
      <c r="C124" s="3"/>
      <c r="D124" s="3"/>
    </row>
    <row r="125" spans="1:16">
      <c r="A125" s="164"/>
      <c r="B125" s="3"/>
      <c r="C125" s="3"/>
      <c r="D125" s="3"/>
    </row>
    <row r="126" spans="1:16">
      <c r="A126" s="164"/>
      <c r="B126" s="3"/>
      <c r="C126" s="3"/>
      <c r="D126" s="3"/>
    </row>
    <row r="127" spans="1:16">
      <c r="A127" s="164"/>
      <c r="B127" s="3"/>
      <c r="C127" s="3"/>
      <c r="D127" s="3"/>
    </row>
    <row r="128" spans="1:16">
      <c r="A128" s="164"/>
      <c r="B128" s="3"/>
      <c r="C128" s="3"/>
      <c r="D128" s="3"/>
    </row>
    <row r="129" spans="1:4">
      <c r="A129" s="164"/>
      <c r="B129" s="3"/>
      <c r="C129" s="3"/>
      <c r="D129" s="3"/>
    </row>
    <row r="130" spans="1:4">
      <c r="A130" s="164"/>
      <c r="B130" s="3"/>
      <c r="C130" s="3"/>
      <c r="D130" s="3"/>
    </row>
    <row r="131" spans="1:4">
      <c r="A131" s="164"/>
      <c r="B131" s="3"/>
      <c r="C131" s="3"/>
      <c r="D131" s="3"/>
    </row>
    <row r="132" spans="1:4">
      <c r="A132" s="164"/>
      <c r="B132" s="3"/>
      <c r="C132" s="3"/>
      <c r="D132" s="3"/>
    </row>
    <row r="133" spans="1:4">
      <c r="A133" s="164"/>
      <c r="B133" s="3"/>
      <c r="C133" s="3"/>
      <c r="D133" s="3"/>
    </row>
    <row r="134" spans="1:4">
      <c r="A134" s="164"/>
      <c r="B134" s="3"/>
      <c r="C134" s="3"/>
      <c r="D134" s="3"/>
    </row>
    <row r="135" spans="1:4">
      <c r="A135" s="164"/>
      <c r="B135" s="3"/>
      <c r="C135" s="3"/>
      <c r="D135" s="3"/>
    </row>
    <row r="136" spans="1:4">
      <c r="A136" s="164"/>
      <c r="B136" s="3"/>
      <c r="C136" s="3"/>
      <c r="D136" s="3"/>
    </row>
    <row r="137" spans="1:4">
      <c r="A137" s="164"/>
      <c r="B137" s="3"/>
      <c r="C137" s="3"/>
      <c r="D137" s="3"/>
    </row>
    <row r="138" spans="1:4">
      <c r="A138" s="164"/>
      <c r="B138" s="3"/>
      <c r="C138" s="3"/>
      <c r="D138" s="3"/>
    </row>
    <row r="139" spans="1:4">
      <c r="A139" s="164"/>
      <c r="B139" s="3"/>
      <c r="C139" s="3"/>
      <c r="D139" s="3"/>
    </row>
    <row r="140" spans="1:4">
      <c r="A140" s="164"/>
      <c r="B140" s="3"/>
      <c r="C140" s="3"/>
      <c r="D140" s="3"/>
    </row>
    <row r="141" spans="1:4">
      <c r="A141" s="164"/>
      <c r="B141" s="3"/>
      <c r="C141" s="3"/>
      <c r="D141" s="3"/>
    </row>
    <row r="142" spans="1:4">
      <c r="A142" s="164"/>
      <c r="B142" s="3"/>
      <c r="C142" s="3"/>
      <c r="D142" s="3"/>
    </row>
    <row r="143" spans="1:4">
      <c r="A143" s="164"/>
      <c r="B143" s="3"/>
      <c r="C143" s="3"/>
      <c r="D143" s="3"/>
    </row>
    <row r="144" spans="1:4">
      <c r="A144" s="164"/>
      <c r="B144" s="3"/>
      <c r="C144" s="3"/>
      <c r="D144" s="3"/>
    </row>
    <row r="145" spans="1:6">
      <c r="A145" s="164"/>
      <c r="B145" s="3"/>
      <c r="C145" s="3"/>
      <c r="D145" s="3"/>
    </row>
    <row r="146" spans="1:6">
      <c r="A146" s="164"/>
      <c r="B146" s="3"/>
      <c r="C146" s="3"/>
      <c r="D146" s="3"/>
    </row>
    <row r="147" spans="1:6">
      <c r="A147" s="164"/>
      <c r="B147" s="31"/>
      <c r="C147" s="162"/>
      <c r="D147" s="163"/>
      <c r="E147" s="154"/>
      <c r="F147" s="154"/>
    </row>
    <row r="148" spans="1:6">
      <c r="A148" s="166"/>
      <c r="B148" s="167"/>
      <c r="C148" s="168"/>
      <c r="D148" s="167"/>
      <c r="E148" s="123"/>
      <c r="F148" s="123"/>
    </row>
    <row r="150" spans="1:6">
      <c r="B150" s="3"/>
      <c r="C150" s="3"/>
      <c r="D150" s="3"/>
    </row>
    <row r="151" spans="1:6">
      <c r="B151" s="3"/>
      <c r="C151" s="3"/>
      <c r="D151" s="3"/>
    </row>
    <row r="152" spans="1:6">
      <c r="B152" s="3"/>
      <c r="C152" s="3"/>
      <c r="D152" s="3"/>
    </row>
    <row r="153" spans="1:6">
      <c r="B153" s="3"/>
      <c r="C153" s="3"/>
      <c r="D153" s="3"/>
    </row>
  </sheetData>
  <mergeCells count="3">
    <mergeCell ref="A6:F7"/>
    <mergeCell ref="G24:R25"/>
    <mergeCell ref="A70:F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workbookViewId="0">
      <selection activeCell="G2" sqref="G2"/>
    </sheetView>
  </sheetViews>
  <sheetFormatPr defaultColWidth="10.85546875" defaultRowHeight="12"/>
  <cols>
    <col min="1" max="1" width="5.28515625" style="173" customWidth="1"/>
    <col min="2" max="2" width="4.7109375" style="173" customWidth="1"/>
    <col min="3" max="3" width="8.28515625" style="173" customWidth="1"/>
    <col min="4" max="4" width="54.42578125" style="173" customWidth="1"/>
    <col min="5" max="5" width="12" style="173" customWidth="1"/>
    <col min="6" max="6" width="15.42578125" style="173" customWidth="1"/>
    <col min="7" max="16384" width="10.85546875" style="173"/>
  </cols>
  <sheetData>
    <row r="1" spans="1:12">
      <c r="A1" s="171" t="s">
        <v>0</v>
      </c>
      <c r="B1" s="171"/>
      <c r="C1" s="171"/>
      <c r="D1" s="171"/>
      <c r="E1" s="172" t="s">
        <v>1</v>
      </c>
      <c r="F1" s="171"/>
      <c r="G1" s="173" t="s">
        <v>828</v>
      </c>
      <c r="H1" s="3" t="s">
        <v>826</v>
      </c>
      <c r="I1" s="3" t="s">
        <v>827</v>
      </c>
    </row>
    <row r="2" spans="1:12">
      <c r="A2" s="171" t="s">
        <v>156</v>
      </c>
      <c r="B2" s="171"/>
      <c r="C2" s="171"/>
      <c r="D2" s="171"/>
      <c r="E2" s="174" t="s">
        <v>3</v>
      </c>
      <c r="F2" s="171"/>
      <c r="G2" s="635">
        <f>SUM(G3:G200)</f>
        <v>-647</v>
      </c>
      <c r="H2" s="635">
        <f t="shared" ref="H2:I2" si="0">SUM(H3:H200)</f>
        <v>8463</v>
      </c>
      <c r="I2" s="635">
        <f t="shared" si="0"/>
        <v>2575</v>
      </c>
    </row>
    <row r="3" spans="1:12">
      <c r="A3" s="171" t="s">
        <v>4</v>
      </c>
      <c r="B3" s="175"/>
      <c r="C3" s="176"/>
      <c r="D3" s="171"/>
      <c r="E3" s="176" t="s">
        <v>5</v>
      </c>
      <c r="F3" s="171"/>
    </row>
    <row r="4" spans="1:12">
      <c r="A4" s="171" t="s">
        <v>6</v>
      </c>
      <c r="B4" s="175"/>
      <c r="C4" s="176"/>
      <c r="D4" s="171"/>
      <c r="E4" s="1" t="s">
        <v>8</v>
      </c>
      <c r="F4" s="171"/>
    </row>
    <row r="5" spans="1:12">
      <c r="A5" s="171" t="s">
        <v>7</v>
      </c>
      <c r="B5" s="171"/>
      <c r="C5" s="171"/>
      <c r="D5" s="171"/>
      <c r="F5" s="171"/>
    </row>
    <row r="6" spans="1:12">
      <c r="A6" s="176" t="s">
        <v>9</v>
      </c>
      <c r="B6" s="175"/>
      <c r="C6" s="171"/>
      <c r="D6" s="171"/>
      <c r="F6" s="171"/>
    </row>
    <row r="7" spans="1:12" ht="12.75" customHeight="1">
      <c r="A7" s="615" t="s">
        <v>10</v>
      </c>
      <c r="B7" s="615"/>
      <c r="C7" s="615"/>
      <c r="D7" s="615"/>
      <c r="E7" s="615"/>
      <c r="F7" s="615"/>
    </row>
    <row r="8" spans="1:12">
      <c r="A8" s="615"/>
      <c r="B8" s="615"/>
      <c r="C8" s="615"/>
      <c r="D8" s="615"/>
      <c r="E8" s="615"/>
      <c r="F8" s="615"/>
    </row>
    <row r="9" spans="1:12" ht="12.75" thickBot="1">
      <c r="A9" s="178"/>
      <c r="B9" s="179"/>
      <c r="C9" s="179"/>
      <c r="D9" s="179"/>
      <c r="E9" s="179"/>
      <c r="F9" s="179"/>
    </row>
    <row r="10" spans="1:12">
      <c r="A10" s="180" t="s">
        <v>11</v>
      </c>
      <c r="B10" s="181"/>
      <c r="C10" s="171"/>
      <c r="D10" s="171"/>
      <c r="E10" s="171"/>
      <c r="F10" s="181"/>
      <c r="H10" s="3"/>
      <c r="I10" s="3"/>
    </row>
    <row r="11" spans="1:12" ht="12.75" thickBot="1">
      <c r="A11" s="182" t="s">
        <v>12</v>
      </c>
      <c r="B11" s="183" t="s">
        <v>13</v>
      </c>
      <c r="C11" s="183"/>
      <c r="D11" s="183"/>
      <c r="E11" s="182" t="s">
        <v>14</v>
      </c>
      <c r="F11" s="182" t="s">
        <v>15</v>
      </c>
    </row>
    <row r="12" spans="1:12">
      <c r="A12" s="184">
        <v>1</v>
      </c>
      <c r="B12" s="185" t="s">
        <v>16</v>
      </c>
      <c r="C12" s="171" t="s">
        <v>17</v>
      </c>
    </row>
    <row r="13" spans="1:12" s="3" customFormat="1">
      <c r="A13" s="184">
        <v>2</v>
      </c>
      <c r="B13" s="16"/>
      <c r="C13" s="13" t="s">
        <v>157</v>
      </c>
      <c r="D13" s="16"/>
      <c r="E13" s="25"/>
      <c r="F13" s="25"/>
      <c r="L13" s="26"/>
    </row>
    <row r="14" spans="1:12" s="3" customFormat="1">
      <c r="A14" s="184">
        <v>3</v>
      </c>
      <c r="B14" s="16"/>
      <c r="C14" s="67" t="s">
        <v>158</v>
      </c>
      <c r="D14" s="16"/>
      <c r="E14" s="25"/>
      <c r="F14" s="130">
        <v>796461.71</v>
      </c>
      <c r="L14" s="26"/>
    </row>
    <row r="15" spans="1:12" s="3" customFormat="1">
      <c r="A15" s="184">
        <v>4</v>
      </c>
      <c r="B15" s="16"/>
      <c r="C15" s="150" t="s">
        <v>159</v>
      </c>
      <c r="E15" s="25"/>
      <c r="F15" s="49">
        <v>-185</v>
      </c>
      <c r="L15" s="26"/>
    </row>
    <row r="16" spans="1:12" s="3" customFormat="1">
      <c r="A16" s="184">
        <v>5</v>
      </c>
      <c r="B16" s="16"/>
      <c r="C16" s="150" t="s">
        <v>160</v>
      </c>
      <c r="E16" s="25"/>
      <c r="F16" s="49">
        <v>-1513</v>
      </c>
      <c r="L16" s="26"/>
    </row>
    <row r="17" spans="1:18" s="3" customFormat="1">
      <c r="A17" s="184">
        <v>6</v>
      </c>
      <c r="B17" s="16"/>
      <c r="C17" s="24"/>
      <c r="D17" s="86" t="s">
        <v>161</v>
      </c>
      <c r="E17" s="25"/>
      <c r="F17" s="87">
        <v>-1698</v>
      </c>
      <c r="L17" s="26"/>
    </row>
    <row r="18" spans="1:18" s="3" customFormat="1">
      <c r="A18" s="184">
        <v>7</v>
      </c>
      <c r="B18" s="16"/>
      <c r="C18" s="24"/>
      <c r="D18" s="186" t="s">
        <v>96</v>
      </c>
      <c r="E18" s="25"/>
      <c r="F18" s="130">
        <v>794763.71</v>
      </c>
      <c r="L18" s="26"/>
    </row>
    <row r="19" spans="1:18" s="3" customFormat="1">
      <c r="A19" s="184">
        <v>8</v>
      </c>
      <c r="B19" s="16"/>
      <c r="C19" s="24"/>
      <c r="D19" s="186"/>
      <c r="E19" s="25"/>
      <c r="F19" s="25"/>
      <c r="L19" s="26"/>
    </row>
    <row r="20" spans="1:18">
      <c r="A20" s="184">
        <v>9</v>
      </c>
      <c r="B20" s="185"/>
      <c r="C20" s="13" t="s">
        <v>97</v>
      </c>
    </row>
    <row r="21" spans="1:18">
      <c r="A21" s="184">
        <v>10</v>
      </c>
      <c r="B21" s="187"/>
      <c r="C21" s="19" t="s">
        <v>162</v>
      </c>
      <c r="D21" s="16"/>
      <c r="F21" s="130">
        <v>808812.58000000007</v>
      </c>
    </row>
    <row r="22" spans="1:18" ht="14.25">
      <c r="A22" s="184">
        <v>11</v>
      </c>
      <c r="B22" s="187"/>
      <c r="C22" s="19" t="s">
        <v>98</v>
      </c>
      <c r="D22" s="16"/>
      <c r="E22" s="188"/>
      <c r="F22" s="130">
        <v>794763.71</v>
      </c>
    </row>
    <row r="23" spans="1:18">
      <c r="A23" s="184">
        <v>12</v>
      </c>
      <c r="D23" s="173" t="s">
        <v>163</v>
      </c>
      <c r="E23" s="189"/>
      <c r="F23" s="87">
        <v>14048.870000000112</v>
      </c>
    </row>
    <row r="24" spans="1:18" s="3" customFormat="1">
      <c r="A24" s="184">
        <v>13</v>
      </c>
      <c r="B24" s="16"/>
      <c r="C24" s="24"/>
      <c r="D24" s="16"/>
      <c r="E24" s="25"/>
      <c r="F24" s="25"/>
      <c r="L24" s="26"/>
    </row>
    <row r="25" spans="1:18" s="3" customFormat="1">
      <c r="A25" s="184">
        <v>14</v>
      </c>
      <c r="B25" s="16"/>
      <c r="C25" s="13" t="s">
        <v>164</v>
      </c>
      <c r="D25" s="127"/>
      <c r="E25" s="25"/>
      <c r="F25" s="18"/>
    </row>
    <row r="26" spans="1:18" s="3" customFormat="1">
      <c r="A26" s="184">
        <v>15</v>
      </c>
      <c r="B26" s="16"/>
      <c r="C26" s="15" t="s">
        <v>23</v>
      </c>
      <c r="D26" s="16"/>
      <c r="E26" s="25"/>
      <c r="F26" s="27">
        <v>34553.681592753928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18" s="3" customFormat="1">
      <c r="A27" s="184">
        <v>16</v>
      </c>
      <c r="B27" s="16"/>
      <c r="C27" s="28">
        <v>6.9100000000000009E-2</v>
      </c>
      <c r="D27" s="16" t="s">
        <v>24</v>
      </c>
      <c r="E27" s="25"/>
      <c r="F27" s="29">
        <v>34553.681592753928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18" s="3" customFormat="1">
      <c r="A28" s="184">
        <v>17</v>
      </c>
      <c r="B28" s="16"/>
      <c r="C28" s="28"/>
      <c r="D28" s="16"/>
      <c r="E28" s="25"/>
      <c r="F28" s="25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s="3" customFormat="1" ht="12.75" thickBot="1">
      <c r="A29" s="184">
        <v>18</v>
      </c>
      <c r="B29" s="31"/>
      <c r="D29" s="32" t="s">
        <v>25</v>
      </c>
      <c r="E29" s="25"/>
      <c r="F29" s="33">
        <v>46904.55159275404</v>
      </c>
    </row>
    <row r="30" spans="1:18" s="3" customFormat="1" ht="12.75" thickTop="1">
      <c r="A30" s="190">
        <v>19</v>
      </c>
      <c r="B30" s="31"/>
      <c r="D30" s="32"/>
      <c r="E30" s="25"/>
      <c r="F30" s="69"/>
    </row>
    <row r="31" spans="1:18">
      <c r="A31" s="190">
        <v>20</v>
      </c>
      <c r="B31" s="185" t="s">
        <v>26</v>
      </c>
      <c r="C31" s="171" t="s">
        <v>165</v>
      </c>
      <c r="D31" s="3"/>
      <c r="E31" s="3"/>
      <c r="F31" s="3"/>
    </row>
    <row r="32" spans="1:18">
      <c r="A32" s="190">
        <v>21</v>
      </c>
      <c r="B32" s="191"/>
      <c r="C32" s="173" t="s">
        <v>166</v>
      </c>
      <c r="D32" s="192"/>
      <c r="F32" s="193"/>
    </row>
    <row r="33" spans="1:14" s="3" customFormat="1">
      <c r="A33" s="190">
        <v>22</v>
      </c>
      <c r="B33" s="16"/>
      <c r="C33" s="39" t="s">
        <v>167</v>
      </c>
      <c r="E33" s="173"/>
      <c r="F33" s="193">
        <v>-854</v>
      </c>
      <c r="L33" s="59"/>
    </row>
    <row r="34" spans="1:14">
      <c r="A34" s="190">
        <v>23</v>
      </c>
      <c r="D34" s="194" t="s">
        <v>168</v>
      </c>
      <c r="E34" s="189"/>
      <c r="F34" s="29">
        <v>-854</v>
      </c>
    </row>
    <row r="35" spans="1:14">
      <c r="A35" s="190">
        <v>24</v>
      </c>
      <c r="D35" s="194"/>
      <c r="E35" s="189"/>
      <c r="F35" s="195"/>
    </row>
    <row r="36" spans="1:14">
      <c r="A36" s="190">
        <v>25</v>
      </c>
      <c r="C36" s="36" t="s">
        <v>169</v>
      </c>
      <c r="D36" s="194"/>
      <c r="E36" s="189"/>
      <c r="F36" s="195"/>
    </row>
    <row r="37" spans="1:14">
      <c r="A37" s="190">
        <v>26</v>
      </c>
      <c r="C37" s="72"/>
      <c r="D37" s="603" t="s">
        <v>36</v>
      </c>
      <c r="E37" s="189"/>
      <c r="F37" s="195">
        <v>8260</v>
      </c>
      <c r="H37" s="47">
        <f>F37</f>
        <v>8260</v>
      </c>
      <c r="I37" s="3"/>
      <c r="K37" s="130">
        <v>3328</v>
      </c>
      <c r="L37" s="130">
        <v>4932.1608750000005</v>
      </c>
      <c r="M37" s="130">
        <v>8260.1608750000014</v>
      </c>
    </row>
    <row r="38" spans="1:14">
      <c r="A38" s="190">
        <v>27</v>
      </c>
      <c r="C38" s="72"/>
      <c r="D38" s="520" t="s">
        <v>37</v>
      </c>
      <c r="E38" s="189"/>
      <c r="F38" s="196">
        <v>203</v>
      </c>
      <c r="H38" s="47">
        <f>F38</f>
        <v>203</v>
      </c>
      <c r="I38" s="3"/>
      <c r="K38" s="130"/>
      <c r="L38" s="130">
        <v>203.232</v>
      </c>
      <c r="M38" s="130">
        <v>203.232</v>
      </c>
      <c r="N38" s="193">
        <v>647.44955493750012</v>
      </c>
    </row>
    <row r="39" spans="1:14">
      <c r="A39" s="190">
        <v>28</v>
      </c>
      <c r="D39" s="603" t="s">
        <v>38</v>
      </c>
      <c r="E39" s="189"/>
      <c r="F39" s="196">
        <v>2575</v>
      </c>
      <c r="H39" s="3"/>
      <c r="I39" s="20">
        <f>F39</f>
        <v>2575</v>
      </c>
      <c r="K39" s="130">
        <v>1114</v>
      </c>
      <c r="L39" s="130">
        <v>1461.2475000000002</v>
      </c>
      <c r="M39" s="130">
        <v>2575.2475000000004</v>
      </c>
    </row>
    <row r="40" spans="1:14">
      <c r="A40" s="190">
        <v>29</v>
      </c>
      <c r="B40" s="197"/>
      <c r="C40" s="197"/>
      <c r="D40" s="36" t="s">
        <v>170</v>
      </c>
      <c r="E40" s="189"/>
      <c r="F40" s="196">
        <v>7147</v>
      </c>
    </row>
    <row r="41" spans="1:14">
      <c r="A41" s="190">
        <v>30</v>
      </c>
      <c r="D41" s="36" t="s">
        <v>40</v>
      </c>
      <c r="E41" s="22"/>
      <c r="F41" s="49">
        <v>220</v>
      </c>
    </row>
    <row r="42" spans="1:14">
      <c r="A42" s="190">
        <v>31</v>
      </c>
      <c r="D42" s="198"/>
      <c r="E42" s="189"/>
      <c r="F42" s="199">
        <v>18405</v>
      </c>
    </row>
    <row r="43" spans="1:14">
      <c r="A43" s="190">
        <v>32</v>
      </c>
      <c r="B43" s="34"/>
      <c r="C43" s="36" t="s">
        <v>41</v>
      </c>
      <c r="D43" s="3"/>
      <c r="E43" s="130"/>
      <c r="F43" s="130"/>
    </row>
    <row r="44" spans="1:14" ht="14.25">
      <c r="A44" s="190">
        <v>33</v>
      </c>
      <c r="C44" s="52"/>
      <c r="D44" s="200" t="s">
        <v>42</v>
      </c>
      <c r="E44" s="201"/>
      <c r="F44" s="202">
        <v>8443</v>
      </c>
    </row>
    <row r="45" spans="1:14" ht="14.25">
      <c r="A45" s="190">
        <v>34</v>
      </c>
      <c r="C45" s="52"/>
      <c r="D45" s="200"/>
      <c r="E45" s="201"/>
      <c r="F45" s="195"/>
    </row>
    <row r="46" spans="1:14" ht="15" thickBot="1">
      <c r="A46" s="190">
        <v>35</v>
      </c>
      <c r="C46" s="52"/>
      <c r="D46" s="203" t="s">
        <v>43</v>
      </c>
      <c r="E46" s="204"/>
      <c r="F46" s="205">
        <v>25994</v>
      </c>
    </row>
    <row r="47" spans="1:14" ht="12.75" thickTop="1">
      <c r="A47" s="190">
        <v>36</v>
      </c>
      <c r="B47" s="185" t="s">
        <v>44</v>
      </c>
      <c r="C47" s="171" t="s">
        <v>45</v>
      </c>
      <c r="E47" s="206"/>
      <c r="F47" s="206"/>
    </row>
    <row r="48" spans="1:14">
      <c r="A48" s="190">
        <v>37</v>
      </c>
      <c r="B48" s="185"/>
      <c r="C48" s="36" t="s">
        <v>171</v>
      </c>
      <c r="D48" s="3"/>
      <c r="E48" s="60"/>
      <c r="F48" s="68">
        <v>-3520</v>
      </c>
    </row>
    <row r="49" spans="1:6">
      <c r="A49" s="190">
        <v>38</v>
      </c>
      <c r="C49" s="192" t="s">
        <v>49</v>
      </c>
      <c r="E49" s="195"/>
      <c r="F49" s="195"/>
    </row>
    <row r="50" spans="1:6" ht="15">
      <c r="A50" s="190">
        <v>39</v>
      </c>
      <c r="C50" s="616" t="s">
        <v>50</v>
      </c>
      <c r="D50" s="617"/>
      <c r="E50" s="195"/>
      <c r="F50" s="195"/>
    </row>
    <row r="51" spans="1:6">
      <c r="A51" s="190">
        <v>40</v>
      </c>
      <c r="C51" s="207"/>
      <c r="D51" s="96" t="s">
        <v>172</v>
      </c>
      <c r="E51" s="195"/>
      <c r="F51" s="18">
        <v>5666.666666666667</v>
      </c>
    </row>
    <row r="52" spans="1:6">
      <c r="A52" s="190">
        <v>41</v>
      </c>
      <c r="C52" s="207"/>
      <c r="D52" s="96" t="s">
        <v>173</v>
      </c>
      <c r="E52" s="195"/>
      <c r="F52" s="18">
        <v>9777.7777777777774</v>
      </c>
    </row>
    <row r="53" spans="1:6">
      <c r="A53" s="190">
        <v>42</v>
      </c>
      <c r="C53" s="208"/>
      <c r="D53" s="96" t="s">
        <v>52</v>
      </c>
      <c r="E53" s="195"/>
      <c r="F53" s="18">
        <v>2771.3333333333335</v>
      </c>
    </row>
    <row r="54" spans="1:6">
      <c r="A54" s="190">
        <v>43</v>
      </c>
      <c r="C54" s="209" t="s">
        <v>174</v>
      </c>
      <c r="D54" s="96" t="s">
        <v>175</v>
      </c>
      <c r="E54" s="195"/>
      <c r="F54" s="18">
        <v>212.6</v>
      </c>
    </row>
    <row r="55" spans="1:6">
      <c r="A55" s="190">
        <v>44</v>
      </c>
      <c r="C55" s="208"/>
      <c r="D55" s="96" t="s">
        <v>54</v>
      </c>
      <c r="E55" s="195"/>
      <c r="F55" s="18">
        <v>3226.4</v>
      </c>
    </row>
    <row r="56" spans="1:6">
      <c r="A56" s="190">
        <v>45</v>
      </c>
      <c r="C56" s="208"/>
      <c r="D56" s="96"/>
      <c r="E56" s="195"/>
      <c r="F56" s="18"/>
    </row>
    <row r="57" spans="1:6" ht="15">
      <c r="A57" s="190">
        <v>46</v>
      </c>
      <c r="C57" s="616" t="s">
        <v>176</v>
      </c>
      <c r="D57" s="617"/>
      <c r="E57" s="91"/>
      <c r="F57" s="18"/>
    </row>
    <row r="58" spans="1:6">
      <c r="A58" s="190">
        <v>47</v>
      </c>
      <c r="C58" s="35"/>
      <c r="D58" s="36" t="s">
        <v>177</v>
      </c>
      <c r="E58" s="91"/>
      <c r="F58" s="18">
        <v>-4994.4444444444443</v>
      </c>
    </row>
    <row r="59" spans="1:6">
      <c r="A59" s="190">
        <v>48</v>
      </c>
      <c r="C59" s="208"/>
      <c r="D59" s="96"/>
      <c r="E59" s="195"/>
      <c r="F59" s="18"/>
    </row>
    <row r="60" spans="1:6" ht="14.25">
      <c r="A60" s="210"/>
      <c r="E60" s="211"/>
      <c r="F60" s="212"/>
    </row>
    <row r="61" spans="1:6">
      <c r="A61" s="171" t="s">
        <v>0</v>
      </c>
      <c r="B61" s="171"/>
      <c r="C61" s="171"/>
      <c r="D61" s="171"/>
      <c r="E61" s="172" t="s">
        <v>1</v>
      </c>
      <c r="F61" s="171"/>
    </row>
    <row r="62" spans="1:6">
      <c r="A62" s="171" t="s">
        <v>156</v>
      </c>
      <c r="B62" s="171"/>
      <c r="C62" s="171"/>
      <c r="D62" s="171"/>
      <c r="E62" s="174" t="s">
        <v>3</v>
      </c>
      <c r="F62" s="171"/>
    </row>
    <row r="63" spans="1:6">
      <c r="A63" s="171" t="s">
        <v>4</v>
      </c>
      <c r="B63" s="175"/>
      <c r="C63" s="176"/>
      <c r="D63" s="171"/>
      <c r="E63" s="176" t="s">
        <v>58</v>
      </c>
      <c r="F63" s="171"/>
    </row>
    <row r="64" spans="1:6">
      <c r="A64" s="171" t="s">
        <v>6</v>
      </c>
      <c r="B64" s="175"/>
      <c r="C64" s="176"/>
      <c r="D64" s="171"/>
      <c r="E64" s="1" t="s">
        <v>8</v>
      </c>
      <c r="F64" s="171"/>
    </row>
    <row r="65" spans="1:6">
      <c r="A65" s="171" t="s">
        <v>7</v>
      </c>
      <c r="B65" s="171"/>
      <c r="C65" s="171"/>
      <c r="D65" s="171"/>
      <c r="F65" s="171"/>
    </row>
    <row r="66" spans="1:6">
      <c r="A66" s="176" t="s">
        <v>9</v>
      </c>
      <c r="B66" s="175"/>
      <c r="C66" s="171"/>
      <c r="D66" s="171"/>
      <c r="F66" s="171"/>
    </row>
    <row r="67" spans="1:6" ht="12.75" customHeight="1">
      <c r="A67" s="615" t="s">
        <v>10</v>
      </c>
      <c r="B67" s="615"/>
      <c r="C67" s="615"/>
      <c r="D67" s="615"/>
      <c r="E67" s="615"/>
      <c r="F67" s="615"/>
    </row>
    <row r="68" spans="1:6">
      <c r="A68" s="615"/>
      <c r="B68" s="615"/>
      <c r="C68" s="615"/>
      <c r="D68" s="615"/>
      <c r="E68" s="615"/>
      <c r="F68" s="615"/>
    </row>
    <row r="69" spans="1:6" ht="12.75" thickBot="1">
      <c r="A69" s="178"/>
      <c r="B69" s="179"/>
      <c r="C69" s="179"/>
      <c r="D69" s="179"/>
      <c r="E69" s="179"/>
      <c r="F69" s="179"/>
    </row>
    <row r="70" spans="1:6">
      <c r="A70" s="180" t="s">
        <v>11</v>
      </c>
      <c r="B70" s="181"/>
      <c r="C70" s="171"/>
      <c r="D70" s="171"/>
      <c r="E70" s="171"/>
      <c r="F70" s="181"/>
    </row>
    <row r="71" spans="1:6" ht="12.75" thickBot="1">
      <c r="A71" s="182" t="s">
        <v>12</v>
      </c>
      <c r="B71" s="183" t="s">
        <v>13</v>
      </c>
      <c r="C71" s="183"/>
      <c r="D71" s="183"/>
      <c r="E71" s="182" t="s">
        <v>14</v>
      </c>
      <c r="F71" s="182" t="s">
        <v>15</v>
      </c>
    </row>
    <row r="72" spans="1:6">
      <c r="A72" s="184">
        <v>1</v>
      </c>
      <c r="C72" s="618" t="s">
        <v>178</v>
      </c>
      <c r="D72" s="618"/>
      <c r="E72" s="195"/>
      <c r="F72" s="49"/>
    </row>
    <row r="73" spans="1:6">
      <c r="A73" s="184">
        <v>2</v>
      </c>
      <c r="C73" s="208"/>
      <c r="D73" s="213" t="s">
        <v>179</v>
      </c>
      <c r="E73" s="195"/>
      <c r="F73" s="49">
        <v>-4250</v>
      </c>
    </row>
    <row r="74" spans="1:6">
      <c r="A74" s="184">
        <v>3</v>
      </c>
      <c r="C74" s="208"/>
      <c r="D74" s="96" t="s">
        <v>54</v>
      </c>
      <c r="E74" s="68"/>
      <c r="F74" s="49">
        <v>-2419.8000000000002</v>
      </c>
    </row>
    <row r="75" spans="1:6">
      <c r="A75" s="184">
        <v>4</v>
      </c>
      <c r="C75" s="208"/>
      <c r="D75" s="96" t="s">
        <v>180</v>
      </c>
      <c r="E75" s="68"/>
      <c r="F75" s="20"/>
    </row>
    <row r="76" spans="1:6">
      <c r="A76" s="184">
        <v>5</v>
      </c>
      <c r="C76" s="208"/>
      <c r="D76" s="214" t="s">
        <v>181</v>
      </c>
      <c r="E76" s="68"/>
      <c r="F76" s="20">
        <v>-40920.86</v>
      </c>
    </row>
    <row r="77" spans="1:6">
      <c r="A77" s="184">
        <v>6</v>
      </c>
      <c r="C77" s="208"/>
      <c r="D77" s="214" t="s">
        <v>182</v>
      </c>
      <c r="E77" s="68"/>
      <c r="F77" s="20">
        <v>-30151.255555555552</v>
      </c>
    </row>
    <row r="78" spans="1:6">
      <c r="A78" s="184">
        <v>7</v>
      </c>
      <c r="C78" s="208"/>
      <c r="D78" s="214" t="s">
        <v>183</v>
      </c>
      <c r="E78" s="68"/>
      <c r="F78" s="20">
        <v>-463.66</v>
      </c>
    </row>
    <row r="79" spans="1:6">
      <c r="A79" s="184">
        <v>8</v>
      </c>
      <c r="C79" s="208"/>
      <c r="D79" s="214" t="s">
        <v>184</v>
      </c>
      <c r="E79" s="68"/>
      <c r="F79" s="20">
        <v>-32.520000000000003</v>
      </c>
    </row>
    <row r="80" spans="1:6">
      <c r="A80" s="184">
        <v>9</v>
      </c>
      <c r="C80" s="208"/>
      <c r="D80" s="214" t="s">
        <v>185</v>
      </c>
      <c r="E80" s="68"/>
      <c r="F80" s="20">
        <v>-495</v>
      </c>
    </row>
    <row r="81" spans="1:6">
      <c r="A81" s="184">
        <v>10</v>
      </c>
      <c r="C81" s="215"/>
      <c r="D81" s="194" t="s">
        <v>56</v>
      </c>
      <c r="E81" s="216"/>
      <c r="F81" s="217">
        <v>-62072.76222222222</v>
      </c>
    </row>
    <row r="82" spans="1:6">
      <c r="A82" s="184">
        <v>11</v>
      </c>
      <c r="C82" s="215"/>
      <c r="E82" s="195"/>
      <c r="F82" s="195"/>
    </row>
    <row r="83" spans="1:6" ht="12.75" thickBot="1">
      <c r="A83" s="184">
        <v>12</v>
      </c>
      <c r="C83" s="215"/>
      <c r="D83" s="203" t="s">
        <v>57</v>
      </c>
      <c r="E83" s="216"/>
      <c r="F83" s="218">
        <v>-65592.762222222227</v>
      </c>
    </row>
    <row r="84" spans="1:6" ht="12.75" thickTop="1">
      <c r="A84" s="184">
        <v>13</v>
      </c>
      <c r="D84" s="43"/>
      <c r="E84" s="22"/>
      <c r="F84" s="49"/>
    </row>
    <row r="85" spans="1:6">
      <c r="A85" s="184">
        <v>14</v>
      </c>
      <c r="B85" s="185" t="s">
        <v>59</v>
      </c>
      <c r="C85" s="171" t="s">
        <v>186</v>
      </c>
      <c r="D85" s="36"/>
      <c r="E85" s="22"/>
    </row>
    <row r="86" spans="1:6" ht="12.75" thickBot="1">
      <c r="A86" s="184">
        <v>15</v>
      </c>
      <c r="B86" s="185"/>
      <c r="C86" s="173" t="s">
        <v>187</v>
      </c>
      <c r="D86" s="36"/>
      <c r="E86" s="22"/>
      <c r="F86" s="219">
        <v>7</v>
      </c>
    </row>
    <row r="87" spans="1:6" ht="12.75" thickTop="1">
      <c r="A87" s="184">
        <v>16</v>
      </c>
      <c r="C87" s="72"/>
      <c r="D87" s="36"/>
      <c r="E87" s="22"/>
      <c r="F87" s="73"/>
    </row>
    <row r="88" spans="1:6">
      <c r="A88" s="184">
        <v>17</v>
      </c>
      <c r="B88" s="98" t="s">
        <v>61</v>
      </c>
      <c r="C88" s="1" t="s">
        <v>188</v>
      </c>
      <c r="D88" s="3"/>
      <c r="E88" s="206"/>
      <c r="F88" s="206"/>
    </row>
    <row r="89" spans="1:6">
      <c r="A89" s="184">
        <v>18</v>
      </c>
      <c r="C89" s="220" t="s">
        <v>63</v>
      </c>
      <c r="D89" s="221"/>
      <c r="E89" s="206"/>
      <c r="F89" s="206"/>
    </row>
    <row r="90" spans="1:6">
      <c r="A90" s="184">
        <v>19</v>
      </c>
      <c r="C90" s="222" t="s">
        <v>64</v>
      </c>
      <c r="D90" s="221" t="s">
        <v>65</v>
      </c>
      <c r="E90" s="206"/>
      <c r="F90" s="206">
        <v>35840.776949999999</v>
      </c>
    </row>
    <row r="91" spans="1:6">
      <c r="A91" s="184">
        <v>20</v>
      </c>
      <c r="C91" s="220"/>
      <c r="D91" s="221" t="s">
        <v>66</v>
      </c>
      <c r="E91" s="206"/>
      <c r="F91" s="223">
        <v>36285.520000000004</v>
      </c>
    </row>
    <row r="92" spans="1:6">
      <c r="A92" s="184">
        <v>21</v>
      </c>
      <c r="C92" s="220"/>
      <c r="D92" s="221" t="s">
        <v>67</v>
      </c>
      <c r="E92" s="206"/>
      <c r="F92" s="189">
        <v>-444.74305000000459</v>
      </c>
    </row>
    <row r="93" spans="1:6">
      <c r="A93" s="184">
        <v>22</v>
      </c>
      <c r="B93" s="192"/>
      <c r="C93" s="192"/>
      <c r="D93" s="221"/>
      <c r="E93" s="206"/>
      <c r="F93" s="206"/>
    </row>
    <row r="94" spans="1:6">
      <c r="A94" s="184">
        <v>23</v>
      </c>
      <c r="C94" s="222" t="s">
        <v>68</v>
      </c>
      <c r="D94" s="221" t="s">
        <v>69</v>
      </c>
      <c r="E94" s="206"/>
      <c r="F94" s="224">
        <v>12350.870000000112</v>
      </c>
    </row>
    <row r="95" spans="1:6">
      <c r="A95" s="184">
        <v>24</v>
      </c>
      <c r="C95" s="220"/>
      <c r="D95" s="221" t="s">
        <v>77</v>
      </c>
      <c r="E95" s="206"/>
      <c r="F95" s="93">
        <v>4.4999999999999998E-2</v>
      </c>
    </row>
    <row r="96" spans="1:6">
      <c r="A96" s="184">
        <v>25</v>
      </c>
      <c r="C96" s="220"/>
      <c r="D96" s="194" t="s">
        <v>136</v>
      </c>
      <c r="E96" s="206"/>
      <c r="F96" s="156">
        <v>555.78915000000495</v>
      </c>
    </row>
    <row r="97" spans="1:7" s="3" customFormat="1">
      <c r="A97" s="184">
        <v>26</v>
      </c>
      <c r="B97" s="16"/>
      <c r="C97" s="24"/>
      <c r="D97" s="16"/>
      <c r="E97" s="91"/>
      <c r="F97" s="91"/>
    </row>
    <row r="98" spans="1:7" s="3" customFormat="1" ht="12.75" thickBot="1">
      <c r="A98" s="184">
        <v>27</v>
      </c>
      <c r="B98" s="16"/>
      <c r="C98" s="96"/>
      <c r="D98" s="32" t="s">
        <v>189</v>
      </c>
      <c r="E98" s="69"/>
      <c r="F98" s="97">
        <v>111.04610000000037</v>
      </c>
    </row>
    <row r="99" spans="1:7" s="3" customFormat="1" ht="12.75" thickTop="1">
      <c r="A99" s="184">
        <v>28</v>
      </c>
      <c r="B99" s="16"/>
      <c r="C99" s="96"/>
      <c r="D99" s="32"/>
      <c r="E99" s="69"/>
      <c r="F99" s="69"/>
    </row>
    <row r="100" spans="1:7" s="3" customFormat="1">
      <c r="A100" s="184">
        <v>29</v>
      </c>
      <c r="B100" s="16"/>
      <c r="C100" s="609" t="s">
        <v>190</v>
      </c>
      <c r="D100" s="32"/>
      <c r="E100" s="69"/>
      <c r="F100" s="106">
        <v>647</v>
      </c>
      <c r="G100" s="47">
        <f>-F100</f>
        <v>-647</v>
      </c>
    </row>
    <row r="101" spans="1:7" s="3" customFormat="1">
      <c r="A101" s="184">
        <v>30</v>
      </c>
      <c r="B101" s="16"/>
      <c r="C101" s="96"/>
      <c r="D101" s="32"/>
      <c r="E101" s="69"/>
      <c r="F101" s="69"/>
    </row>
    <row r="102" spans="1:7">
      <c r="A102" s="184">
        <v>31</v>
      </c>
      <c r="C102" s="61" t="s">
        <v>191</v>
      </c>
      <c r="D102" s="32"/>
      <c r="E102" s="189"/>
      <c r="F102" s="106">
        <v>9565.6064271999985</v>
      </c>
    </row>
    <row r="103" spans="1:7">
      <c r="A103" s="184">
        <v>32</v>
      </c>
      <c r="C103" s="61"/>
      <c r="D103" s="3"/>
    </row>
    <row r="104" spans="1:7" s="3" customFormat="1">
      <c r="A104" s="184">
        <v>33</v>
      </c>
      <c r="B104" s="16"/>
      <c r="C104" s="61" t="s">
        <v>75</v>
      </c>
      <c r="E104" s="89"/>
      <c r="F104" s="90"/>
    </row>
    <row r="105" spans="1:7" s="3" customFormat="1">
      <c r="A105" s="184">
        <v>34</v>
      </c>
      <c r="B105" s="16"/>
      <c r="C105" s="24" t="s">
        <v>76</v>
      </c>
      <c r="D105" s="16"/>
      <c r="E105" s="55"/>
      <c r="F105" s="55">
        <v>34553.681592753928</v>
      </c>
    </row>
    <row r="106" spans="1:7">
      <c r="A106" s="184">
        <v>35</v>
      </c>
      <c r="B106" s="36"/>
      <c r="C106" s="72"/>
      <c r="D106" s="3" t="s">
        <v>192</v>
      </c>
      <c r="F106" s="93">
        <v>4.4999999999999998E-2</v>
      </c>
    </row>
    <row r="107" spans="1:7" ht="15" thickBot="1">
      <c r="A107" s="184">
        <v>36</v>
      </c>
      <c r="B107" s="3"/>
      <c r="C107" s="52"/>
      <c r="D107" s="3" t="s">
        <v>193</v>
      </c>
      <c r="E107" s="201"/>
      <c r="F107" s="225">
        <v>1554.9156716739267</v>
      </c>
    </row>
    <row r="108" spans="1:7" ht="15" thickTop="1">
      <c r="A108" s="184">
        <v>37</v>
      </c>
      <c r="B108" s="3"/>
      <c r="C108" s="52"/>
      <c r="D108" s="184"/>
      <c r="E108" s="201"/>
      <c r="F108" s="216"/>
    </row>
    <row r="109" spans="1:7" ht="12.75" thickBot="1">
      <c r="A109" s="184">
        <v>38</v>
      </c>
      <c r="B109" s="3"/>
      <c r="C109" s="52"/>
      <c r="D109" s="32" t="s">
        <v>79</v>
      </c>
      <c r="E109" s="69"/>
      <c r="F109" s="97">
        <v>11878.568198873925</v>
      </c>
    </row>
    <row r="110" spans="1:7" ht="12.75" thickTop="1">
      <c r="A110" s="184">
        <v>39</v>
      </c>
      <c r="B110" s="226" t="s">
        <v>80</v>
      </c>
      <c r="C110" s="171" t="s">
        <v>81</v>
      </c>
      <c r="D110" s="3"/>
    </row>
    <row r="111" spans="1:7" ht="14.25">
      <c r="A111" s="184">
        <v>40</v>
      </c>
      <c r="B111" s="3"/>
      <c r="C111" s="61" t="s">
        <v>194</v>
      </c>
      <c r="D111" s="161"/>
      <c r="E111" s="227"/>
      <c r="F111" s="91"/>
    </row>
    <row r="112" spans="1:7">
      <c r="A112" s="184">
        <v>41</v>
      </c>
      <c r="B112" s="191"/>
      <c r="C112" s="15" t="s">
        <v>195</v>
      </c>
      <c r="D112" s="127"/>
      <c r="F112" s="68">
        <v>15776.029999999999</v>
      </c>
    </row>
    <row r="113" spans="1:6">
      <c r="A113" s="184">
        <v>42</v>
      </c>
      <c r="B113" s="191"/>
      <c r="C113" s="15" t="s">
        <v>196</v>
      </c>
      <c r="D113" s="127"/>
      <c r="F113" s="68">
        <v>58715</v>
      </c>
    </row>
    <row r="114" spans="1:6" ht="14.25">
      <c r="A114" s="184">
        <v>43</v>
      </c>
      <c r="C114" s="228"/>
      <c r="D114" s="229" t="s">
        <v>197</v>
      </c>
      <c r="E114" s="227"/>
      <c r="F114" s="156">
        <v>42938.97</v>
      </c>
    </row>
    <row r="115" spans="1:6">
      <c r="A115" s="190">
        <v>44</v>
      </c>
      <c r="B115" s="210"/>
      <c r="C115" s="3"/>
      <c r="D115" s="3"/>
      <c r="E115" s="210"/>
      <c r="F115" s="3"/>
    </row>
    <row r="116" spans="1:6">
      <c r="A116" s="184">
        <v>45</v>
      </c>
      <c r="C116" s="61" t="s">
        <v>198</v>
      </c>
      <c r="D116" s="127"/>
      <c r="F116" s="55">
        <v>12417</v>
      </c>
    </row>
    <row r="117" spans="1:6">
      <c r="A117" s="184">
        <v>46</v>
      </c>
      <c r="C117" s="230"/>
      <c r="D117" s="127"/>
      <c r="F117" s="55"/>
    </row>
    <row r="118" spans="1:6" ht="12.75" thickBot="1">
      <c r="A118" s="184">
        <v>47</v>
      </c>
      <c r="C118" s="162"/>
      <c r="D118" s="163" t="s">
        <v>84</v>
      </c>
      <c r="F118" s="231">
        <v>71131</v>
      </c>
    </row>
    <row r="119" spans="1:6" ht="12.75" thickTop="1"/>
  </sheetData>
  <mergeCells count="5">
    <mergeCell ref="A7:F8"/>
    <mergeCell ref="C50:D50"/>
    <mergeCell ref="C57:D57"/>
    <mergeCell ref="A67:F68"/>
    <mergeCell ref="C72:D7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G2" sqref="G2"/>
    </sheetView>
  </sheetViews>
  <sheetFormatPr defaultColWidth="10.85546875" defaultRowHeight="12"/>
  <cols>
    <col min="1" max="1" width="5.85546875" style="3" customWidth="1"/>
    <col min="2" max="2" width="4.7109375" style="16" customWidth="1"/>
    <col min="3" max="3" width="5.28515625" style="94" customWidth="1"/>
    <col min="4" max="4" width="54.140625" style="16" customWidth="1"/>
    <col min="5" max="6" width="15.7109375" style="3" customWidth="1"/>
    <col min="7" max="16384" width="10.85546875" style="3"/>
  </cols>
  <sheetData>
    <row r="1" spans="1:12">
      <c r="A1" s="1" t="s">
        <v>0</v>
      </c>
      <c r="B1" s="99"/>
      <c r="C1" s="76"/>
      <c r="D1" s="3"/>
      <c r="E1" s="111" t="s">
        <v>1</v>
      </c>
      <c r="G1" s="3" t="s">
        <v>828</v>
      </c>
      <c r="H1" s="3" t="s">
        <v>826</v>
      </c>
      <c r="I1" s="3" t="s">
        <v>827</v>
      </c>
    </row>
    <row r="2" spans="1:12">
      <c r="A2" s="1" t="s">
        <v>199</v>
      </c>
      <c r="B2" s="99"/>
      <c r="C2" s="76"/>
      <c r="D2" s="3"/>
      <c r="E2" s="111" t="s">
        <v>86</v>
      </c>
      <c r="G2" s="635">
        <f>SUM(G3:G200)</f>
        <v>-980.27257147950013</v>
      </c>
      <c r="H2" s="635">
        <f t="shared" ref="H2:I2" si="0">SUM(H3:H200)</f>
        <v>13281.710534999998</v>
      </c>
      <c r="I2" s="635">
        <f t="shared" si="0"/>
        <v>1623.392118</v>
      </c>
    </row>
    <row r="3" spans="1:12">
      <c r="A3" s="1" t="s">
        <v>87</v>
      </c>
      <c r="B3" s="112"/>
      <c r="C3" s="113"/>
      <c r="D3" s="3"/>
      <c r="E3" s="6" t="s">
        <v>5</v>
      </c>
    </row>
    <row r="4" spans="1:12">
      <c r="A4" s="1" t="s">
        <v>7</v>
      </c>
      <c r="B4" s="99"/>
      <c r="C4" s="76"/>
      <c r="D4" s="3"/>
      <c r="E4" s="114" t="s">
        <v>88</v>
      </c>
    </row>
    <row r="5" spans="1:12">
      <c r="A5" s="6" t="s">
        <v>89</v>
      </c>
      <c r="B5" s="112"/>
      <c r="C5" s="76"/>
      <c r="D5" s="3"/>
      <c r="E5" s="114" t="s">
        <v>90</v>
      </c>
    </row>
    <row r="6" spans="1:12" ht="12.75" customHeight="1">
      <c r="A6" s="613" t="s">
        <v>10</v>
      </c>
      <c r="B6" s="613"/>
      <c r="C6" s="613"/>
      <c r="D6" s="613"/>
      <c r="E6" s="613"/>
      <c r="F6" s="613"/>
    </row>
    <row r="7" spans="1:12" ht="12.75" thickBot="1">
      <c r="A7" s="613"/>
      <c r="B7" s="613"/>
      <c r="C7" s="613"/>
      <c r="D7" s="613"/>
      <c r="E7" s="613"/>
      <c r="F7" s="613"/>
    </row>
    <row r="8" spans="1:12">
      <c r="A8" s="115" t="s">
        <v>11</v>
      </c>
      <c r="B8" s="116"/>
      <c r="C8" s="117"/>
      <c r="D8" s="118"/>
      <c r="E8" s="119"/>
      <c r="F8" s="120"/>
    </row>
    <row r="9" spans="1:12">
      <c r="A9" s="10" t="s">
        <v>12</v>
      </c>
      <c r="B9" s="121" t="s">
        <v>13</v>
      </c>
      <c r="C9" s="122"/>
      <c r="D9" s="121"/>
      <c r="E9" s="10" t="s">
        <v>14</v>
      </c>
      <c r="F9" s="10" t="s">
        <v>15</v>
      </c>
    </row>
    <row r="10" spans="1:12">
      <c r="A10" s="11">
        <v>1</v>
      </c>
      <c r="B10" s="99" t="s">
        <v>16</v>
      </c>
      <c r="C10" s="124" t="s">
        <v>91</v>
      </c>
      <c r="D10" s="232"/>
      <c r="E10" s="233"/>
      <c r="F10" s="233"/>
    </row>
    <row r="11" spans="1:12">
      <c r="A11" s="11">
        <v>2</v>
      </c>
      <c r="C11" s="13" t="s">
        <v>200</v>
      </c>
      <c r="E11" s="25"/>
      <c r="F11" s="25"/>
      <c r="L11" s="26"/>
    </row>
    <row r="12" spans="1:12">
      <c r="A12" s="11">
        <v>3</v>
      </c>
      <c r="C12" s="13"/>
      <c r="D12" s="234" t="s">
        <v>94</v>
      </c>
      <c r="E12" s="131">
        <v>355788.70999999996</v>
      </c>
      <c r="F12" s="131">
        <v>658167.12</v>
      </c>
      <c r="L12" s="26"/>
    </row>
    <row r="13" spans="1:12">
      <c r="A13" s="11">
        <v>4</v>
      </c>
      <c r="C13" s="24"/>
      <c r="D13" s="16" t="s">
        <v>201</v>
      </c>
      <c r="E13" s="49">
        <v>-1351.2195849236641</v>
      </c>
      <c r="F13" s="49">
        <v>-1673.7804150763359</v>
      </c>
      <c r="L13" s="26"/>
    </row>
    <row r="14" spans="1:12">
      <c r="A14" s="11">
        <v>5</v>
      </c>
      <c r="C14" s="24"/>
      <c r="D14" s="16" t="s">
        <v>202</v>
      </c>
      <c r="E14" s="49">
        <v>-14.521702051526717</v>
      </c>
      <c r="F14" s="49">
        <v>-17.988297948473281</v>
      </c>
      <c r="L14" s="26"/>
    </row>
    <row r="15" spans="1:12">
      <c r="A15" s="11">
        <v>6</v>
      </c>
      <c r="C15" s="24"/>
      <c r="D15" s="16" t="s">
        <v>203</v>
      </c>
      <c r="E15" s="49">
        <v>-0.62535782442748089</v>
      </c>
      <c r="F15" s="49">
        <v>-0.77464217557251902</v>
      </c>
      <c r="L15" s="26"/>
    </row>
    <row r="16" spans="1:12">
      <c r="A16" s="11">
        <v>7</v>
      </c>
      <c r="C16" s="3"/>
      <c r="D16" s="234" t="s">
        <v>204</v>
      </c>
      <c r="E16" s="235">
        <v>-3343</v>
      </c>
      <c r="F16" s="235">
        <v>-4315</v>
      </c>
      <c r="G16" s="236"/>
      <c r="H16" s="236"/>
      <c r="I16" s="236"/>
      <c r="J16" s="236"/>
      <c r="K16" s="236"/>
    </row>
    <row r="17" spans="1:18">
      <c r="A17" s="11">
        <v>8</v>
      </c>
      <c r="C17" s="24"/>
      <c r="D17" s="237" t="s">
        <v>205</v>
      </c>
      <c r="E17" s="131">
        <v>-4709.3666447996184</v>
      </c>
      <c r="F17" s="131">
        <v>-6007.5433552003815</v>
      </c>
      <c r="L17" s="26"/>
    </row>
    <row r="18" spans="1:18">
      <c r="A18" s="11">
        <v>9</v>
      </c>
      <c r="C18" s="24"/>
      <c r="D18" s="186" t="s">
        <v>96</v>
      </c>
      <c r="E18" s="25">
        <v>351079.34335520037</v>
      </c>
      <c r="F18" s="25">
        <v>652159.57664479967</v>
      </c>
      <c r="L18" s="26"/>
    </row>
    <row r="19" spans="1:18">
      <c r="A19" s="11">
        <v>10</v>
      </c>
      <c r="C19" s="24"/>
      <c r="E19" s="25"/>
      <c r="F19" s="25"/>
      <c r="L19" s="26"/>
    </row>
    <row r="20" spans="1:18">
      <c r="A20" s="11">
        <v>11</v>
      </c>
      <c r="C20" s="13" t="s">
        <v>97</v>
      </c>
    </row>
    <row r="21" spans="1:18">
      <c r="A21" s="11">
        <v>12</v>
      </c>
      <c r="C21" s="19"/>
      <c r="D21" s="61" t="s">
        <v>206</v>
      </c>
      <c r="E21" s="238">
        <v>358029.0834983302</v>
      </c>
      <c r="F21" s="238">
        <v>660638.86650166975</v>
      </c>
    </row>
    <row r="22" spans="1:18">
      <c r="A22" s="11">
        <v>13</v>
      </c>
      <c r="C22" s="19"/>
      <c r="D22" s="61" t="s">
        <v>98</v>
      </c>
      <c r="E22" s="131">
        <v>351079.34335520037</v>
      </c>
      <c r="F22" s="131">
        <v>652159.57664479967</v>
      </c>
      <c r="L22" s="26"/>
      <c r="M22" s="53"/>
    </row>
    <row r="23" spans="1:18">
      <c r="A23" s="11">
        <v>14</v>
      </c>
      <c r="C23" s="3"/>
      <c r="D23" s="24" t="s">
        <v>99</v>
      </c>
      <c r="E23" s="239">
        <v>6949.7401431298349</v>
      </c>
      <c r="F23" s="239">
        <v>8479.2898568700766</v>
      </c>
      <c r="L23" s="26"/>
      <c r="M23" s="53"/>
    </row>
    <row r="24" spans="1:18">
      <c r="A24" s="11">
        <v>15</v>
      </c>
      <c r="C24" s="24"/>
      <c r="E24" s="25"/>
      <c r="F24" s="25"/>
      <c r="L24" s="26"/>
    </row>
    <row r="25" spans="1:18">
      <c r="A25" s="11">
        <v>16</v>
      </c>
      <c r="C25" s="24"/>
      <c r="D25" s="16" t="s">
        <v>100</v>
      </c>
      <c r="E25" s="240">
        <v>2240.3734983302165</v>
      </c>
      <c r="F25" s="240">
        <v>2471.7465016696951</v>
      </c>
      <c r="L25" s="26"/>
    </row>
    <row r="26" spans="1:18">
      <c r="A26" s="11">
        <v>17</v>
      </c>
      <c r="C26" s="24"/>
      <c r="E26" s="25"/>
      <c r="F26" s="25"/>
      <c r="L26" s="26"/>
    </row>
    <row r="27" spans="1:18">
      <c r="A27" s="11">
        <v>18</v>
      </c>
      <c r="B27" s="134" t="s">
        <v>16</v>
      </c>
      <c r="C27" s="124" t="s">
        <v>207</v>
      </c>
      <c r="E27" s="18"/>
      <c r="F27" s="18"/>
    </row>
    <row r="28" spans="1:18">
      <c r="A28" s="11">
        <v>19</v>
      </c>
      <c r="C28" s="19" t="s">
        <v>208</v>
      </c>
      <c r="E28" s="27">
        <v>-5879.1278783523967</v>
      </c>
      <c r="F28" s="27">
        <v>90089.179836810814</v>
      </c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</row>
    <row r="29" spans="1:18">
      <c r="A29" s="11">
        <v>20</v>
      </c>
      <c r="C29" s="28">
        <v>7.7900000000000011E-2</v>
      </c>
      <c r="D29" s="16" t="s">
        <v>24</v>
      </c>
      <c r="E29" s="29">
        <v>-5879.1278783523967</v>
      </c>
      <c r="F29" s="29">
        <v>90089.179836810814</v>
      </c>
      <c r="G29" s="614"/>
      <c r="H29" s="614"/>
      <c r="I29" s="614"/>
      <c r="J29" s="614"/>
      <c r="K29" s="614"/>
      <c r="L29" s="614"/>
      <c r="M29" s="614"/>
      <c r="N29" s="614"/>
      <c r="O29" s="614"/>
      <c r="P29" s="614"/>
      <c r="Q29" s="614"/>
      <c r="R29" s="614"/>
    </row>
    <row r="30" spans="1:18">
      <c r="A30" s="11">
        <v>21</v>
      </c>
      <c r="C30" s="28"/>
      <c r="E30" s="25"/>
      <c r="F30" s="25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>
      <c r="A31" s="11">
        <v>22</v>
      </c>
      <c r="D31" s="241" t="s">
        <v>209</v>
      </c>
      <c r="E31" s="242">
        <v>-5879.1278783523967</v>
      </c>
      <c r="F31" s="242">
        <v>90089.179836810814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>
      <c r="A32" s="11">
        <v>23</v>
      </c>
      <c r="D32" s="241"/>
      <c r="E32" s="25"/>
      <c r="F32" s="25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9">
      <c r="A33" s="11">
        <v>24</v>
      </c>
      <c r="B33" s="136" t="s">
        <v>26</v>
      </c>
      <c r="C33" s="137" t="s">
        <v>103</v>
      </c>
      <c r="D33" s="99"/>
      <c r="E33" s="63"/>
      <c r="F33" s="63"/>
    </row>
    <row r="34" spans="1:9">
      <c r="A34" s="11">
        <v>25</v>
      </c>
      <c r="B34" s="31"/>
      <c r="C34" s="138" t="s">
        <v>210</v>
      </c>
      <c r="E34" s="63">
        <v>-3588.2055799999998</v>
      </c>
      <c r="F34" s="63">
        <v>3256.9855799999987</v>
      </c>
    </row>
    <row r="35" spans="1:9">
      <c r="A35" s="11">
        <v>26</v>
      </c>
      <c r="B35" s="31"/>
      <c r="C35" s="599" t="s">
        <v>105</v>
      </c>
      <c r="D35" s="651"/>
      <c r="E35" s="63">
        <v>3112.7132992500001</v>
      </c>
      <c r="F35" s="63">
        <v>2954.9539507500008</v>
      </c>
      <c r="H35" s="47">
        <f>E35+F35</f>
        <v>6067.6672500000004</v>
      </c>
    </row>
    <row r="36" spans="1:9">
      <c r="A36" s="11">
        <v>27</v>
      </c>
      <c r="B36" s="31"/>
      <c r="C36" s="599" t="s">
        <v>106</v>
      </c>
      <c r="D36" s="651"/>
      <c r="E36" s="63">
        <v>148.72261162499998</v>
      </c>
      <c r="F36" s="63">
        <v>141.18501337499998</v>
      </c>
      <c r="H36" s="47">
        <f>E36+F36</f>
        <v>289.90762499999994</v>
      </c>
    </row>
    <row r="37" spans="1:9">
      <c r="A37" s="11">
        <v>28</v>
      </c>
      <c r="B37" s="31"/>
      <c r="C37" s="599" t="s">
        <v>107</v>
      </c>
      <c r="D37" s="651"/>
      <c r="E37" s="63">
        <v>1064.1984929999999</v>
      </c>
      <c r="F37" s="63">
        <v>1010.2625069999998</v>
      </c>
      <c r="H37" s="47">
        <f>E37+F37</f>
        <v>2074.4609999999998</v>
      </c>
    </row>
    <row r="38" spans="1:9">
      <c r="A38" s="11">
        <v>29</v>
      </c>
      <c r="B38" s="31"/>
      <c r="C38" s="61"/>
      <c r="D38" s="32" t="s">
        <v>108</v>
      </c>
      <c r="E38" s="140">
        <v>737.42882387500015</v>
      </c>
      <c r="F38" s="140">
        <v>7363.3870511249997</v>
      </c>
    </row>
    <row r="39" spans="1:9">
      <c r="A39" s="11">
        <v>30</v>
      </c>
      <c r="E39" s="20"/>
      <c r="F39" s="20"/>
    </row>
    <row r="40" spans="1:9">
      <c r="A40" s="11">
        <v>31</v>
      </c>
      <c r="E40" s="20"/>
      <c r="F40" s="20"/>
    </row>
    <row r="41" spans="1:9">
      <c r="A41" s="11">
        <v>32</v>
      </c>
      <c r="B41" s="136" t="s">
        <v>26</v>
      </c>
      <c r="C41" s="137" t="s">
        <v>109</v>
      </c>
      <c r="E41" s="20"/>
      <c r="F41" s="20"/>
    </row>
    <row r="42" spans="1:9">
      <c r="A42" s="11">
        <v>33</v>
      </c>
      <c r="B42" s="136"/>
      <c r="C42" s="599" t="s">
        <v>211</v>
      </c>
      <c r="E42" s="20">
        <v>2485.4582632499996</v>
      </c>
      <c r="F42" s="20">
        <v>2364.2163967500001</v>
      </c>
      <c r="H42" s="47">
        <f>E42+F42</f>
        <v>4849.6746599999997</v>
      </c>
    </row>
    <row r="43" spans="1:9">
      <c r="A43" s="11">
        <v>34</v>
      </c>
      <c r="B43" s="136"/>
      <c r="C43" s="599" t="s">
        <v>212</v>
      </c>
      <c r="E43" s="20">
        <v>831.98846047500001</v>
      </c>
      <c r="F43" s="20">
        <v>791.40365752499997</v>
      </c>
      <c r="I43" s="20">
        <f>E43+F43</f>
        <v>1623.392118</v>
      </c>
    </row>
    <row r="44" spans="1:9">
      <c r="A44" s="11">
        <v>35</v>
      </c>
      <c r="B44" s="136"/>
      <c r="C44" s="61" t="s">
        <v>213</v>
      </c>
      <c r="E44" s="20">
        <v>160.89044580000001</v>
      </c>
      <c r="F44" s="20">
        <v>152.73615419999999</v>
      </c>
    </row>
    <row r="45" spans="1:9">
      <c r="A45" s="11">
        <v>36</v>
      </c>
      <c r="C45" s="13" t="s">
        <v>214</v>
      </c>
      <c r="E45" s="63">
        <v>14564.456691355028</v>
      </c>
      <c r="F45" s="63">
        <v>13853.653308644974</v>
      </c>
    </row>
    <row r="46" spans="1:9">
      <c r="A46" s="11">
        <v>37</v>
      </c>
      <c r="C46" s="13" t="s">
        <v>215</v>
      </c>
      <c r="E46" s="91"/>
      <c r="F46" s="238">
        <v>5100</v>
      </c>
    </row>
    <row r="47" spans="1:9">
      <c r="A47" s="11">
        <v>38</v>
      </c>
      <c r="C47" s="61"/>
      <c r="E47" s="41"/>
      <c r="F47" s="41"/>
    </row>
    <row r="48" spans="1:9" ht="12.75" thickBot="1">
      <c r="A48" s="170">
        <v>39</v>
      </c>
      <c r="B48" s="167"/>
      <c r="C48" s="13"/>
      <c r="D48" s="32" t="s">
        <v>114</v>
      </c>
      <c r="E48" s="33">
        <v>18042.793860880029</v>
      </c>
      <c r="F48" s="33">
        <v>22262.009517119975</v>
      </c>
    </row>
    <row r="49" spans="1:13" ht="12.75" thickTop="1">
      <c r="A49" s="170">
        <v>40</v>
      </c>
      <c r="B49" s="167"/>
      <c r="C49" s="13"/>
      <c r="D49" s="99"/>
      <c r="E49" s="25"/>
      <c r="F49" s="25"/>
    </row>
    <row r="50" spans="1:13">
      <c r="A50" s="170">
        <v>41</v>
      </c>
      <c r="B50" s="243"/>
      <c r="C50" s="244"/>
      <c r="D50" s="243"/>
      <c r="E50" s="77"/>
      <c r="F50" s="77"/>
      <c r="K50" s="20"/>
      <c r="L50" s="14" t="s">
        <v>216</v>
      </c>
      <c r="M50" s="14" t="s">
        <v>217</v>
      </c>
    </row>
    <row r="51" spans="1:13" ht="12.75">
      <c r="A51" s="11">
        <v>42</v>
      </c>
      <c r="B51" s="136" t="s">
        <v>44</v>
      </c>
      <c r="C51" s="76" t="s">
        <v>218</v>
      </c>
      <c r="D51" s="99"/>
      <c r="E51" s="245"/>
      <c r="F51" s="245"/>
      <c r="L51" s="246">
        <v>0.51250607090820777</v>
      </c>
      <c r="M51" s="246">
        <v>0.48749392909179212</v>
      </c>
    </row>
    <row r="52" spans="1:13" ht="15">
      <c r="A52" s="11">
        <v>43</v>
      </c>
      <c r="B52" s="31"/>
      <c r="C52" s="61" t="s">
        <v>46</v>
      </c>
      <c r="D52" s="99"/>
      <c r="E52" s="147">
        <v>-2553</v>
      </c>
      <c r="F52" s="147">
        <v>-2428</v>
      </c>
      <c r="K52" s="247">
        <v>-4981</v>
      </c>
      <c r="L52" s="3">
        <v>-2553</v>
      </c>
      <c r="M52" s="248">
        <v>-2428</v>
      </c>
    </row>
    <row r="53" spans="1:13">
      <c r="A53" s="11">
        <v>44</v>
      </c>
      <c r="B53" s="31"/>
      <c r="C53" s="76"/>
      <c r="E53" s="77"/>
      <c r="F53" s="77"/>
    </row>
    <row r="54" spans="1:13">
      <c r="A54" s="11">
        <v>45</v>
      </c>
      <c r="B54" s="136"/>
      <c r="C54" s="13" t="s">
        <v>219</v>
      </c>
      <c r="D54" s="99"/>
      <c r="E54" s="147">
        <v>-25661.011473380109</v>
      </c>
      <c r="F54" s="249">
        <v>25661.011473380109</v>
      </c>
    </row>
    <row r="55" spans="1:13">
      <c r="A55" s="11">
        <v>46</v>
      </c>
      <c r="B55" s="136"/>
      <c r="C55" s="13"/>
      <c r="D55" s="56" t="s">
        <v>119</v>
      </c>
      <c r="E55" s="250">
        <v>-28214.011473380109</v>
      </c>
      <c r="F55" s="250">
        <v>23233.011473380109</v>
      </c>
    </row>
    <row r="56" spans="1:13">
      <c r="A56" s="11"/>
      <c r="B56" s="136"/>
      <c r="C56" s="13"/>
      <c r="D56" s="56"/>
      <c r="E56" s="77"/>
      <c r="F56" s="77"/>
    </row>
    <row r="57" spans="1:13">
      <c r="A57" s="11"/>
      <c r="B57" s="136"/>
      <c r="C57" s="13"/>
      <c r="D57" s="114" t="s">
        <v>220</v>
      </c>
      <c r="E57" s="77"/>
      <c r="F57" s="77"/>
    </row>
    <row r="58" spans="1:13">
      <c r="A58" s="1" t="s">
        <v>0</v>
      </c>
      <c r="B58" s="99"/>
      <c r="C58" s="76"/>
      <c r="D58" s="3"/>
      <c r="E58" s="111" t="s">
        <v>1</v>
      </c>
    </row>
    <row r="59" spans="1:13">
      <c r="A59" s="1" t="s">
        <v>199</v>
      </c>
      <c r="B59" s="99"/>
      <c r="C59" s="76"/>
      <c r="D59" s="3"/>
      <c r="E59" s="111" t="s">
        <v>86</v>
      </c>
    </row>
    <row r="60" spans="1:13" ht="12" customHeight="1">
      <c r="A60" s="1" t="s">
        <v>87</v>
      </c>
      <c r="B60" s="112"/>
      <c r="C60" s="113"/>
      <c r="D60" s="3"/>
      <c r="E60" s="6" t="s">
        <v>58</v>
      </c>
    </row>
    <row r="61" spans="1:13" ht="12" customHeight="1">
      <c r="A61" s="1" t="s">
        <v>7</v>
      </c>
      <c r="B61" s="99"/>
      <c r="C61" s="76"/>
      <c r="D61" s="3"/>
      <c r="E61" s="114" t="s">
        <v>88</v>
      </c>
    </row>
    <row r="62" spans="1:13" ht="12" customHeight="1">
      <c r="A62" s="6" t="s">
        <v>89</v>
      </c>
      <c r="B62" s="112"/>
      <c r="C62" s="76"/>
      <c r="D62" s="3"/>
      <c r="E62" s="114" t="s">
        <v>90</v>
      </c>
    </row>
    <row r="63" spans="1:13" ht="12" customHeight="1">
      <c r="A63" s="613" t="s">
        <v>10</v>
      </c>
      <c r="B63" s="613"/>
      <c r="C63" s="613"/>
      <c r="D63" s="613"/>
      <c r="E63" s="613"/>
      <c r="F63" s="613"/>
    </row>
    <row r="64" spans="1:13" ht="12" customHeight="1" thickBot="1">
      <c r="A64" s="613"/>
      <c r="B64" s="613"/>
      <c r="C64" s="613"/>
      <c r="D64" s="613"/>
      <c r="E64" s="613"/>
      <c r="F64" s="613"/>
    </row>
    <row r="65" spans="1:10" ht="12" customHeight="1">
      <c r="A65" s="115" t="s">
        <v>11</v>
      </c>
      <c r="B65" s="116"/>
      <c r="C65" s="117"/>
      <c r="D65" s="118"/>
      <c r="E65" s="119"/>
      <c r="F65" s="120"/>
    </row>
    <row r="66" spans="1:10" ht="12" customHeight="1">
      <c r="A66" s="10" t="s">
        <v>12</v>
      </c>
      <c r="B66" s="121" t="s">
        <v>13</v>
      </c>
      <c r="C66" s="122"/>
      <c r="D66" s="121"/>
      <c r="E66" s="10" t="s">
        <v>14</v>
      </c>
      <c r="F66" s="10" t="s">
        <v>15</v>
      </c>
    </row>
    <row r="67" spans="1:10" ht="12" customHeight="1">
      <c r="A67" s="11">
        <v>1</v>
      </c>
      <c r="B67" s="136"/>
      <c r="C67" s="13"/>
      <c r="D67" s="56"/>
      <c r="E67" s="77"/>
      <c r="F67" s="77"/>
    </row>
    <row r="68" spans="1:10" ht="12" customHeight="1">
      <c r="A68" s="11">
        <v>2</v>
      </c>
      <c r="B68" s="136" t="s">
        <v>44</v>
      </c>
      <c r="C68" s="76" t="s">
        <v>221</v>
      </c>
      <c r="D68" s="99"/>
      <c r="E68" s="77"/>
      <c r="F68" s="77"/>
    </row>
    <row r="69" spans="1:10" ht="12" customHeight="1">
      <c r="A69" s="11">
        <v>3</v>
      </c>
      <c r="C69" s="13" t="s">
        <v>121</v>
      </c>
      <c r="D69" s="132"/>
      <c r="E69" s="91"/>
      <c r="F69" s="91"/>
    </row>
    <row r="70" spans="1:10" ht="12" customHeight="1">
      <c r="A70" s="11">
        <v>4</v>
      </c>
      <c r="C70" s="150" t="s">
        <v>222</v>
      </c>
      <c r="D70" s="132"/>
      <c r="E70" s="130">
        <v>540.54054054054052</v>
      </c>
      <c r="F70" s="130"/>
    </row>
    <row r="71" spans="1:10" ht="12" customHeight="1">
      <c r="A71" s="11">
        <v>5</v>
      </c>
      <c r="C71" s="150" t="s">
        <v>223</v>
      </c>
      <c r="D71" s="132"/>
      <c r="E71" s="130">
        <v>158.6</v>
      </c>
      <c r="F71" s="130">
        <v>151</v>
      </c>
    </row>
    <row r="72" spans="1:10" ht="12" customHeight="1">
      <c r="A72" s="11">
        <v>6</v>
      </c>
      <c r="C72" s="150" t="s">
        <v>224</v>
      </c>
      <c r="D72" s="132"/>
      <c r="E72" s="130">
        <v>2409.6</v>
      </c>
      <c r="F72" s="130">
        <v>2292</v>
      </c>
    </row>
    <row r="73" spans="1:10" ht="12" customHeight="1">
      <c r="A73" s="11">
        <v>7</v>
      </c>
      <c r="C73" s="150" t="s">
        <v>123</v>
      </c>
      <c r="D73" s="67"/>
      <c r="E73" s="130">
        <v>2069.8333333333335</v>
      </c>
      <c r="F73" s="130">
        <v>1968.8333333333333</v>
      </c>
      <c r="G73" s="91"/>
      <c r="H73" s="91"/>
      <c r="I73" s="91"/>
      <c r="J73" s="91"/>
    </row>
    <row r="74" spans="1:10" ht="12" customHeight="1">
      <c r="A74" s="11">
        <v>8</v>
      </c>
      <c r="D74" s="67"/>
      <c r="E74" s="68"/>
      <c r="F74" s="68"/>
      <c r="G74" s="91"/>
      <c r="H74" s="91"/>
      <c r="I74" s="91"/>
      <c r="J74" s="91"/>
    </row>
    <row r="75" spans="1:10" ht="12" customHeight="1">
      <c r="A75" s="11">
        <v>9</v>
      </c>
      <c r="B75" s="3"/>
      <c r="D75" s="132" t="s">
        <v>124</v>
      </c>
      <c r="E75" s="251">
        <v>5178.5738738738746</v>
      </c>
      <c r="F75" s="251">
        <v>4411.833333333333</v>
      </c>
      <c r="G75" s="91"/>
      <c r="H75" s="91"/>
      <c r="I75" s="91"/>
      <c r="J75" s="91"/>
    </row>
    <row r="76" spans="1:10" ht="12" customHeight="1">
      <c r="A76" s="11">
        <v>10</v>
      </c>
      <c r="B76" s="3"/>
      <c r="D76" s="132"/>
      <c r="E76" s="68"/>
      <c r="F76" s="68"/>
      <c r="G76" s="91"/>
      <c r="H76" s="91"/>
      <c r="I76" s="91"/>
      <c r="J76" s="91"/>
    </row>
    <row r="77" spans="1:10" ht="12.75" customHeight="1">
      <c r="A77" s="11">
        <v>11</v>
      </c>
      <c r="B77" s="3"/>
      <c r="C77" s="13" t="s">
        <v>125</v>
      </c>
    </row>
    <row r="78" spans="1:10" ht="12" customHeight="1">
      <c r="A78" s="11">
        <v>12</v>
      </c>
      <c r="B78" s="3"/>
      <c r="C78" s="150" t="s">
        <v>222</v>
      </c>
      <c r="D78" s="67"/>
      <c r="E78" s="20">
        <v>-214.28571428571428</v>
      </c>
      <c r="F78" s="20"/>
    </row>
    <row r="79" spans="1:10" ht="12" customHeight="1">
      <c r="A79" s="11">
        <v>13</v>
      </c>
      <c r="B79" s="3"/>
      <c r="C79" s="150" t="s">
        <v>224</v>
      </c>
      <c r="D79" s="67"/>
      <c r="E79" s="20">
        <v>-1807.2</v>
      </c>
      <c r="F79" s="20">
        <v>-1719</v>
      </c>
    </row>
    <row r="80" spans="1:10" ht="12" customHeight="1">
      <c r="A80" s="11">
        <v>14</v>
      </c>
      <c r="B80" s="3"/>
      <c r="D80" s="132" t="s">
        <v>225</v>
      </c>
      <c r="E80" s="156">
        <v>-2021.4857142857143</v>
      </c>
      <c r="F80" s="156">
        <v>-1719</v>
      </c>
    </row>
    <row r="81" spans="1:7" ht="12" customHeight="1">
      <c r="A81" s="11">
        <v>15</v>
      </c>
      <c r="B81" s="3"/>
      <c r="C81" s="3"/>
      <c r="D81" s="252"/>
      <c r="E81" s="152"/>
      <c r="F81" s="152"/>
    </row>
    <row r="82" spans="1:7" ht="12" customHeight="1" thickBot="1">
      <c r="A82" s="11">
        <v>16</v>
      </c>
      <c r="D82" s="56" t="s">
        <v>226</v>
      </c>
      <c r="E82" s="253">
        <v>-25056.923313791951</v>
      </c>
      <c r="F82" s="253">
        <v>25925.844806713441</v>
      </c>
    </row>
    <row r="83" spans="1:7" ht="12" customHeight="1" thickTop="1">
      <c r="A83" s="11">
        <v>17</v>
      </c>
      <c r="D83" s="56"/>
      <c r="E83" s="154"/>
      <c r="F83" s="154"/>
    </row>
    <row r="84" spans="1:7" ht="12" customHeight="1">
      <c r="A84" s="11">
        <v>18</v>
      </c>
      <c r="B84" s="136" t="s">
        <v>59</v>
      </c>
      <c r="C84" s="76" t="s">
        <v>128</v>
      </c>
      <c r="D84" s="56"/>
      <c r="E84" s="154">
        <v>7536.96</v>
      </c>
      <c r="F84" s="154">
        <v>0</v>
      </c>
    </row>
    <row r="85" spans="1:7" ht="12" customHeight="1">
      <c r="A85" s="11">
        <v>19</v>
      </c>
      <c r="D85" s="56"/>
      <c r="E85" s="154"/>
      <c r="F85" s="154"/>
    </row>
    <row r="86" spans="1:7" ht="12" customHeight="1">
      <c r="A86" s="11">
        <v>20</v>
      </c>
      <c r="B86" s="136" t="s">
        <v>61</v>
      </c>
      <c r="C86" s="76" t="s">
        <v>129</v>
      </c>
      <c r="D86" s="99"/>
      <c r="E86" s="233"/>
      <c r="F86" s="233"/>
    </row>
    <row r="87" spans="1:7" ht="12" customHeight="1">
      <c r="A87" s="11">
        <v>21</v>
      </c>
      <c r="B87" s="136"/>
      <c r="C87" s="13" t="s">
        <v>227</v>
      </c>
      <c r="D87" s="99"/>
      <c r="E87" s="254">
        <v>-5497.718050000005</v>
      </c>
      <c r="F87" s="254">
        <v>9199.3904000000002</v>
      </c>
    </row>
    <row r="88" spans="1:7" ht="12" customHeight="1">
      <c r="A88" s="11">
        <v>22</v>
      </c>
      <c r="B88" s="136"/>
      <c r="C88" s="13"/>
      <c r="D88" s="99"/>
      <c r="E88" s="254"/>
      <c r="F88" s="254"/>
    </row>
    <row r="89" spans="1:7" ht="12" customHeight="1">
      <c r="A89" s="11">
        <v>23</v>
      </c>
      <c r="B89" s="136"/>
      <c r="C89" s="155" t="s">
        <v>228</v>
      </c>
      <c r="E89" s="224">
        <v>2240.3734983302165</v>
      </c>
      <c r="F89" s="224">
        <v>2471.7465016696951</v>
      </c>
    </row>
    <row r="90" spans="1:7" ht="12" customHeight="1">
      <c r="A90" s="11">
        <v>24</v>
      </c>
      <c r="B90" s="136"/>
      <c r="C90" s="92" t="s">
        <v>77</v>
      </c>
      <c r="E90" s="93">
        <v>4.4999999999999998E-2</v>
      </c>
      <c r="F90" s="93">
        <v>4.4999999999999998E-2</v>
      </c>
    </row>
    <row r="91" spans="1:7" ht="12" customHeight="1">
      <c r="A91" s="11">
        <v>25</v>
      </c>
      <c r="B91" s="136"/>
      <c r="D91" s="132" t="s">
        <v>136</v>
      </c>
      <c r="E91" s="156">
        <v>100.81680742485975</v>
      </c>
      <c r="F91" s="156">
        <v>111.22859257513628</v>
      </c>
    </row>
    <row r="92" spans="1:7" ht="12" customHeight="1">
      <c r="A92" s="11">
        <v>26</v>
      </c>
      <c r="B92" s="136"/>
      <c r="D92" s="132"/>
      <c r="E92" s="91"/>
      <c r="F92" s="91"/>
    </row>
    <row r="93" spans="1:7" ht="11.25" customHeight="1">
      <c r="A93" s="11">
        <v>27</v>
      </c>
      <c r="B93" s="31"/>
      <c r="C93" s="602" t="s">
        <v>229</v>
      </c>
      <c r="E93" s="91">
        <v>248.84755999976252</v>
      </c>
      <c r="F93" s="91">
        <v>236.23540296273757</v>
      </c>
      <c r="G93" s="636">
        <f>-(E93+F93)</f>
        <v>-485.08296296250012</v>
      </c>
    </row>
    <row r="94" spans="1:7">
      <c r="A94" s="11">
        <v>28</v>
      </c>
      <c r="B94" s="31"/>
      <c r="C94" s="61"/>
      <c r="E94" s="91"/>
      <c r="F94" s="91"/>
    </row>
    <row r="95" spans="1:7">
      <c r="A95" s="11">
        <v>29</v>
      </c>
      <c r="B95" s="31"/>
      <c r="C95" s="155" t="s">
        <v>230</v>
      </c>
      <c r="E95" s="91">
        <v>-3222.7311954619818</v>
      </c>
      <c r="F95" s="91">
        <v>3222.7311954619809</v>
      </c>
    </row>
    <row r="96" spans="1:7">
      <c r="A96" s="11">
        <v>30</v>
      </c>
      <c r="B96" s="31"/>
      <c r="C96" s="61"/>
      <c r="E96" s="91"/>
      <c r="F96" s="91"/>
    </row>
    <row r="97" spans="1:7">
      <c r="A97" s="11">
        <v>31</v>
      </c>
      <c r="B97" s="31"/>
      <c r="C97" s="61"/>
      <c r="D97" s="32" t="s">
        <v>139</v>
      </c>
      <c r="E97" s="149">
        <v>-8370.7848780373643</v>
      </c>
      <c r="F97" s="149">
        <v>12769.585590999854</v>
      </c>
    </row>
    <row r="98" spans="1:7">
      <c r="A98" s="11">
        <v>32</v>
      </c>
      <c r="B98" s="31"/>
      <c r="C98" s="3"/>
      <c r="D98" s="3"/>
    </row>
    <row r="99" spans="1:7">
      <c r="A99" s="11">
        <v>33</v>
      </c>
      <c r="B99" s="136" t="s">
        <v>61</v>
      </c>
      <c r="C99" s="76" t="s">
        <v>140</v>
      </c>
      <c r="D99" s="3"/>
    </row>
    <row r="100" spans="1:7">
      <c r="A100" s="11">
        <v>34</v>
      </c>
      <c r="B100" s="136"/>
      <c r="C100" s="609" t="s">
        <v>231</v>
      </c>
      <c r="D100" s="3"/>
      <c r="E100" s="255">
        <v>253.78467436496246</v>
      </c>
      <c r="F100" s="255">
        <v>241.40493415203753</v>
      </c>
      <c r="G100" s="636">
        <f>-(E100+F100)</f>
        <v>-495.18960851700001</v>
      </c>
    </row>
    <row r="101" spans="1:7">
      <c r="A101" s="11">
        <v>35</v>
      </c>
      <c r="C101" s="3"/>
      <c r="D101" s="3"/>
    </row>
    <row r="102" spans="1:7">
      <c r="A102" s="11">
        <v>36</v>
      </c>
      <c r="C102" s="61" t="s">
        <v>142</v>
      </c>
    </row>
    <row r="103" spans="1:7">
      <c r="A103" s="11">
        <v>37</v>
      </c>
      <c r="C103" s="19" t="s">
        <v>232</v>
      </c>
      <c r="E103" s="55"/>
      <c r="F103" s="55"/>
    </row>
    <row r="104" spans="1:7">
      <c r="A104" s="11">
        <v>38</v>
      </c>
      <c r="C104" s="19" t="s">
        <v>233</v>
      </c>
      <c r="E104" s="22">
        <v>-378867.2869369369</v>
      </c>
      <c r="F104" s="22">
        <v>472829.10889395385</v>
      </c>
    </row>
    <row r="105" spans="1:7">
      <c r="A105" s="11">
        <v>39</v>
      </c>
      <c r="B105" s="92" t="s">
        <v>234</v>
      </c>
      <c r="C105" s="16"/>
      <c r="D105" s="256"/>
      <c r="E105" s="158">
        <v>1.51521E-2</v>
      </c>
      <c r="F105" s="158">
        <v>1.51521E-2</v>
      </c>
    </row>
    <row r="106" spans="1:7">
      <c r="A106" s="11">
        <v>40</v>
      </c>
      <c r="B106" s="24" t="s">
        <v>235</v>
      </c>
      <c r="C106" s="16"/>
      <c r="D106" s="91"/>
      <c r="E106" s="156">
        <v>-5740.6350183971617</v>
      </c>
      <c r="F106" s="156">
        <v>7164.3539408720781</v>
      </c>
    </row>
    <row r="107" spans="1:7">
      <c r="A107" s="11">
        <v>41</v>
      </c>
      <c r="B107" s="24"/>
      <c r="C107" s="16"/>
      <c r="D107" s="91"/>
      <c r="E107" s="91"/>
    </row>
    <row r="108" spans="1:7">
      <c r="A108" s="11">
        <v>42</v>
      </c>
      <c r="B108" s="61"/>
      <c r="C108" s="61" t="s">
        <v>147</v>
      </c>
      <c r="D108" s="90"/>
      <c r="E108" s="90"/>
    </row>
    <row r="109" spans="1:7">
      <c r="A109" s="11">
        <v>43</v>
      </c>
      <c r="C109" s="257" t="s">
        <v>236</v>
      </c>
      <c r="E109" s="55">
        <v>-5879.1278783523967</v>
      </c>
      <c r="F109" s="55">
        <v>90089.179836810814</v>
      </c>
    </row>
    <row r="110" spans="1:7">
      <c r="A110" s="11">
        <v>44</v>
      </c>
      <c r="C110" s="92" t="s">
        <v>77</v>
      </c>
      <c r="E110" s="93">
        <v>4.4999999999999998E-2</v>
      </c>
      <c r="F110" s="93">
        <v>4.4999999999999998E-2</v>
      </c>
    </row>
    <row r="111" spans="1:7">
      <c r="A111" s="11">
        <v>45</v>
      </c>
      <c r="C111" s="24"/>
      <c r="D111" s="96" t="s">
        <v>148</v>
      </c>
      <c r="E111" s="55">
        <v>-265</v>
      </c>
      <c r="F111" s="55">
        <v>4054</v>
      </c>
    </row>
    <row r="112" spans="1:7">
      <c r="A112" s="11">
        <v>46</v>
      </c>
      <c r="C112" s="24"/>
      <c r="D112" s="96"/>
    </row>
    <row r="113" spans="1:6">
      <c r="A113" s="11">
        <v>47</v>
      </c>
      <c r="D113" s="32" t="s">
        <v>237</v>
      </c>
      <c r="E113" s="258">
        <v>-5751.8503440321992</v>
      </c>
      <c r="F113" s="258">
        <v>11459.758875024116</v>
      </c>
    </row>
    <row r="114" spans="1:6">
      <c r="A114" s="11">
        <v>48</v>
      </c>
      <c r="D114" s="32"/>
      <c r="E114" s="69"/>
      <c r="F114" s="69"/>
    </row>
    <row r="115" spans="1:6">
      <c r="A115" s="11">
        <v>49</v>
      </c>
      <c r="B115" s="136" t="s">
        <v>80</v>
      </c>
      <c r="C115" s="76" t="s">
        <v>81</v>
      </c>
      <c r="D115" s="99"/>
      <c r="E115" s="16"/>
    </row>
    <row r="116" spans="1:6">
      <c r="A116" s="11">
        <v>50</v>
      </c>
      <c r="B116" s="160"/>
      <c r="C116" s="200" t="s">
        <v>151</v>
      </c>
      <c r="D116" s="3"/>
      <c r="E116" s="91">
        <v>-14677.263449999999</v>
      </c>
      <c r="F116" s="91">
        <v>-13933.386549999999</v>
      </c>
    </row>
    <row r="117" spans="1:6">
      <c r="A117" s="11">
        <v>51</v>
      </c>
      <c r="C117" s="13"/>
      <c r="E117" s="68"/>
      <c r="F117" s="68"/>
    </row>
    <row r="118" spans="1:6">
      <c r="A118" s="11">
        <v>52</v>
      </c>
      <c r="B118" s="31"/>
      <c r="D118" s="259" t="s">
        <v>152</v>
      </c>
      <c r="E118" s="260">
        <v>-14677.263449999999</v>
      </c>
      <c r="F118" s="260">
        <v>-13933.386549999999</v>
      </c>
    </row>
    <row r="119" spans="1:6">
      <c r="A119" s="11">
        <v>53</v>
      </c>
      <c r="B119" s="31"/>
      <c r="C119" s="3"/>
      <c r="D119" s="3"/>
    </row>
    <row r="120" spans="1:6">
      <c r="A120" s="11">
        <v>54</v>
      </c>
      <c r="B120" s="136" t="s">
        <v>80</v>
      </c>
      <c r="C120" s="76" t="s">
        <v>150</v>
      </c>
      <c r="D120" s="3"/>
    </row>
    <row r="121" spans="1:6">
      <c r="A121" s="11">
        <v>55</v>
      </c>
      <c r="B121" s="31"/>
      <c r="C121" s="61" t="s">
        <v>154</v>
      </c>
      <c r="E121" s="261">
        <v>7948</v>
      </c>
      <c r="F121" s="261">
        <v>64844</v>
      </c>
    </row>
    <row r="122" spans="1:6">
      <c r="A122" s="11">
        <v>56</v>
      </c>
      <c r="B122" s="31"/>
      <c r="C122" s="61"/>
      <c r="E122" s="55"/>
      <c r="F122" s="55"/>
    </row>
    <row r="123" spans="1:6">
      <c r="A123" s="11">
        <v>57</v>
      </c>
      <c r="B123" s="31"/>
      <c r="C123" s="162"/>
      <c r="D123" s="259" t="s">
        <v>238</v>
      </c>
      <c r="E123" s="260">
        <v>7948</v>
      </c>
      <c r="F123" s="260">
        <v>64844</v>
      </c>
    </row>
    <row r="124" spans="1:6">
      <c r="A124" s="164"/>
      <c r="B124" s="3"/>
      <c r="C124" s="3"/>
      <c r="D124" s="114" t="s">
        <v>239</v>
      </c>
    </row>
    <row r="125" spans="1:6">
      <c r="A125" s="164"/>
      <c r="B125" s="3"/>
      <c r="C125" s="3"/>
      <c r="D125" s="3"/>
    </row>
    <row r="126" spans="1:6">
      <c r="A126" s="164"/>
      <c r="B126" s="3"/>
      <c r="C126" s="3"/>
      <c r="D126" s="3"/>
    </row>
    <row r="127" spans="1:6">
      <c r="A127" s="164"/>
      <c r="B127" s="3"/>
      <c r="C127" s="3"/>
      <c r="D127" s="3"/>
    </row>
    <row r="128" spans="1:6">
      <c r="A128" s="164"/>
      <c r="B128" s="3"/>
      <c r="C128" s="3"/>
      <c r="D128" s="3"/>
    </row>
    <row r="129" spans="1:4">
      <c r="A129" s="164"/>
      <c r="B129" s="3"/>
      <c r="C129" s="3"/>
      <c r="D129" s="3"/>
    </row>
    <row r="130" spans="1:4">
      <c r="A130" s="164"/>
      <c r="B130" s="3"/>
      <c r="C130" s="3"/>
      <c r="D130" s="3"/>
    </row>
    <row r="131" spans="1:4">
      <c r="A131" s="164"/>
      <c r="B131" s="3"/>
      <c r="C131" s="3"/>
      <c r="D131" s="3"/>
    </row>
    <row r="132" spans="1:4">
      <c r="A132" s="164"/>
      <c r="B132" s="3"/>
      <c r="C132" s="3"/>
      <c r="D132" s="3"/>
    </row>
    <row r="133" spans="1:4">
      <c r="A133" s="164"/>
      <c r="B133" s="3"/>
      <c r="C133" s="3"/>
      <c r="D133" s="3"/>
    </row>
    <row r="134" spans="1:4">
      <c r="A134" s="164"/>
      <c r="B134" s="3"/>
      <c r="C134" s="3"/>
      <c r="D134" s="3"/>
    </row>
    <row r="135" spans="1:4">
      <c r="A135" s="164"/>
      <c r="B135" s="3"/>
      <c r="C135" s="3"/>
      <c r="D135" s="3"/>
    </row>
    <row r="136" spans="1:4">
      <c r="A136" s="164"/>
      <c r="B136" s="3"/>
      <c r="C136" s="3"/>
      <c r="D136" s="3"/>
    </row>
    <row r="137" spans="1:4">
      <c r="A137" s="164"/>
      <c r="B137" s="3"/>
      <c r="C137" s="3"/>
      <c r="D137" s="3"/>
    </row>
    <row r="138" spans="1:4">
      <c r="A138" s="164"/>
      <c r="B138" s="3"/>
      <c r="C138" s="3"/>
      <c r="D138" s="3"/>
    </row>
    <row r="139" spans="1:4">
      <c r="A139" s="164"/>
      <c r="B139" s="3"/>
      <c r="C139" s="3"/>
      <c r="D139" s="3"/>
    </row>
    <row r="140" spans="1:4">
      <c r="A140" s="164"/>
      <c r="B140" s="3"/>
      <c r="C140" s="3"/>
      <c r="D140" s="3"/>
    </row>
    <row r="141" spans="1:4">
      <c r="A141" s="164"/>
      <c r="B141" s="3"/>
      <c r="C141" s="3"/>
      <c r="D141" s="3"/>
    </row>
    <row r="142" spans="1:4">
      <c r="A142" s="164"/>
      <c r="B142" s="3"/>
      <c r="C142" s="3"/>
      <c r="D142" s="3"/>
    </row>
    <row r="143" spans="1:4">
      <c r="A143" s="164"/>
      <c r="B143" s="3"/>
      <c r="C143" s="3"/>
      <c r="D143" s="3"/>
    </row>
    <row r="144" spans="1:4">
      <c r="A144" s="164"/>
      <c r="B144" s="3"/>
      <c r="C144" s="3"/>
      <c r="D144" s="3"/>
    </row>
    <row r="145" spans="1:6">
      <c r="A145" s="164"/>
      <c r="B145" s="3"/>
      <c r="C145" s="3"/>
      <c r="D145" s="3"/>
    </row>
    <row r="146" spans="1:6">
      <c r="A146" s="164"/>
      <c r="B146" s="3"/>
      <c r="C146" s="3"/>
      <c r="D146" s="3"/>
    </row>
    <row r="147" spans="1:6">
      <c r="A147" s="164"/>
      <c r="B147" s="3"/>
      <c r="C147" s="3"/>
      <c r="D147" s="3"/>
    </row>
    <row r="148" spans="1:6">
      <c r="A148" s="164"/>
      <c r="B148" s="3"/>
      <c r="C148" s="3"/>
      <c r="D148" s="3"/>
    </row>
    <row r="149" spans="1:6">
      <c r="A149" s="164"/>
      <c r="B149" s="3"/>
      <c r="C149" s="3"/>
      <c r="D149" s="3"/>
    </row>
    <row r="150" spans="1:6">
      <c r="A150" s="164"/>
      <c r="B150" s="3"/>
      <c r="C150" s="3"/>
      <c r="D150" s="3"/>
    </row>
    <row r="151" spans="1:6">
      <c r="A151" s="164"/>
      <c r="B151" s="3"/>
      <c r="C151" s="3"/>
      <c r="D151" s="3"/>
    </row>
    <row r="152" spans="1:6">
      <c r="A152" s="164"/>
      <c r="B152" s="3"/>
      <c r="C152" s="3"/>
      <c r="D152" s="3"/>
    </row>
    <row r="153" spans="1:6">
      <c r="A153" s="164"/>
      <c r="B153" s="31"/>
      <c r="C153" s="162"/>
      <c r="D153" s="163"/>
      <c r="E153" s="154"/>
      <c r="F153" s="154"/>
    </row>
    <row r="154" spans="1:6">
      <c r="A154" s="166"/>
      <c r="B154" s="167"/>
      <c r="C154" s="168"/>
      <c r="D154" s="167"/>
      <c r="E154" s="123"/>
      <c r="F154" s="123"/>
    </row>
    <row r="156" spans="1:6">
      <c r="C156" s="3"/>
      <c r="D156" s="3"/>
    </row>
    <row r="157" spans="1:6">
      <c r="C157" s="3"/>
      <c r="D157" s="3"/>
    </row>
    <row r="158" spans="1:6">
      <c r="C158" s="3"/>
      <c r="D158" s="3"/>
    </row>
    <row r="159" spans="1:6">
      <c r="C159" s="3"/>
      <c r="D159" s="3"/>
    </row>
  </sheetData>
  <mergeCells count="3">
    <mergeCell ref="A6:F7"/>
    <mergeCell ref="G28:R29"/>
    <mergeCell ref="A63:F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workbookViewId="0">
      <selection activeCell="G2" sqref="G2"/>
    </sheetView>
  </sheetViews>
  <sheetFormatPr defaultColWidth="10.85546875" defaultRowHeight="12"/>
  <cols>
    <col min="1" max="1" width="5.28515625" style="173" customWidth="1"/>
    <col min="2" max="2" width="4.7109375" style="173" customWidth="1"/>
    <col min="3" max="3" width="8.28515625" style="173" customWidth="1"/>
    <col min="4" max="4" width="48.140625" style="173" customWidth="1"/>
    <col min="5" max="5" width="12" style="173" customWidth="1"/>
    <col min="6" max="6" width="15.42578125" style="173" customWidth="1"/>
    <col min="7" max="16384" width="10.85546875" style="173"/>
  </cols>
  <sheetData>
    <row r="1" spans="1:9">
      <c r="A1" s="171" t="s">
        <v>0</v>
      </c>
      <c r="B1" s="171"/>
      <c r="C1" s="171"/>
      <c r="D1" s="171"/>
      <c r="E1" s="172" t="s">
        <v>1</v>
      </c>
      <c r="F1" s="171"/>
      <c r="G1" s="173" t="s">
        <v>828</v>
      </c>
      <c r="H1" s="3" t="s">
        <v>826</v>
      </c>
      <c r="I1" s="3" t="s">
        <v>827</v>
      </c>
    </row>
    <row r="2" spans="1:9">
      <c r="A2" s="171" t="s">
        <v>240</v>
      </c>
      <c r="B2" s="171"/>
      <c r="C2" s="171"/>
      <c r="D2" s="171"/>
      <c r="E2" s="174" t="s">
        <v>3</v>
      </c>
      <c r="F2" s="171"/>
      <c r="G2" s="635">
        <f>SUM(G3:G200)</f>
        <v>-1047.6282067875002</v>
      </c>
      <c r="H2" s="635">
        <f t="shared" ref="H2:I2" si="0">SUM(H3:H200)</f>
        <v>14193.406500000001</v>
      </c>
      <c r="I2" s="635">
        <f t="shared" si="0"/>
        <v>1660.7592</v>
      </c>
    </row>
    <row r="3" spans="1:9">
      <c r="A3" s="171" t="s">
        <v>4</v>
      </c>
      <c r="B3" s="175"/>
      <c r="C3" s="176"/>
      <c r="D3" s="171"/>
      <c r="E3" s="176" t="s">
        <v>5</v>
      </c>
      <c r="F3" s="171"/>
    </row>
    <row r="4" spans="1:9">
      <c r="A4" s="171" t="s">
        <v>88</v>
      </c>
      <c r="B4" s="175"/>
      <c r="C4" s="176"/>
      <c r="D4" s="171"/>
      <c r="E4" s="176"/>
      <c r="F4" s="171"/>
    </row>
    <row r="5" spans="1:9">
      <c r="A5" s="171" t="s">
        <v>7</v>
      </c>
      <c r="B5" s="171"/>
      <c r="C5" s="171"/>
      <c r="D5" s="171"/>
      <c r="F5" s="171"/>
    </row>
    <row r="6" spans="1:9">
      <c r="A6" s="176" t="s">
        <v>9</v>
      </c>
      <c r="B6" s="175"/>
      <c r="C6" s="171"/>
      <c r="D6" s="171"/>
      <c r="E6" s="171" t="s">
        <v>241</v>
      </c>
      <c r="F6" s="171"/>
    </row>
    <row r="7" spans="1:9" ht="12.75" customHeight="1">
      <c r="A7" s="615" t="s">
        <v>10</v>
      </c>
      <c r="B7" s="615"/>
      <c r="C7" s="615"/>
      <c r="D7" s="615"/>
      <c r="E7" s="615"/>
      <c r="F7" s="615"/>
    </row>
    <row r="8" spans="1:9">
      <c r="A8" s="615"/>
      <c r="B8" s="615"/>
      <c r="C8" s="615"/>
      <c r="D8" s="615"/>
      <c r="E8" s="615"/>
      <c r="F8" s="615"/>
    </row>
    <row r="9" spans="1:9" ht="12.75" thickBot="1">
      <c r="A9" s="178"/>
      <c r="B9" s="179"/>
      <c r="C9" s="179"/>
      <c r="D9" s="179"/>
      <c r="E9" s="179"/>
      <c r="F9" s="179"/>
    </row>
    <row r="10" spans="1:9">
      <c r="A10" s="180" t="s">
        <v>11</v>
      </c>
      <c r="B10" s="181"/>
      <c r="C10" s="171"/>
      <c r="D10" s="171"/>
      <c r="E10" s="171"/>
      <c r="F10" s="181"/>
    </row>
    <row r="11" spans="1:9" ht="12.75" thickBot="1">
      <c r="A11" s="182" t="s">
        <v>12</v>
      </c>
      <c r="B11" s="183" t="s">
        <v>13</v>
      </c>
      <c r="C11" s="183"/>
      <c r="D11" s="183"/>
      <c r="E11" s="182" t="s">
        <v>14</v>
      </c>
      <c r="F11" s="182" t="s">
        <v>15</v>
      </c>
    </row>
    <row r="12" spans="1:9">
      <c r="A12" s="123">
        <v>1</v>
      </c>
      <c r="B12" s="99" t="s">
        <v>16</v>
      </c>
      <c r="C12" s="124" t="s">
        <v>91</v>
      </c>
      <c r="D12" s="127"/>
      <c r="E12" s="26"/>
      <c r="F12" s="18"/>
    </row>
    <row r="13" spans="1:9">
      <c r="A13" s="123">
        <v>2</v>
      </c>
      <c r="B13" s="16"/>
      <c r="C13" s="13" t="s">
        <v>157</v>
      </c>
      <c r="D13" s="16"/>
      <c r="E13" s="25"/>
      <c r="F13" s="25"/>
    </row>
    <row r="14" spans="1:9">
      <c r="A14" s="123">
        <v>3</v>
      </c>
      <c r="B14" s="16"/>
      <c r="C14" s="67" t="s">
        <v>158</v>
      </c>
      <c r="E14" s="25"/>
      <c r="F14" s="130">
        <v>1163169.6000000001</v>
      </c>
    </row>
    <row r="15" spans="1:9">
      <c r="A15" s="123">
        <v>4</v>
      </c>
      <c r="B15" s="16"/>
      <c r="C15" s="67" t="s">
        <v>242</v>
      </c>
      <c r="E15" s="49"/>
      <c r="F15" s="49">
        <v>-2</v>
      </c>
    </row>
    <row r="16" spans="1:9">
      <c r="A16" s="123">
        <v>5</v>
      </c>
      <c r="B16" s="16"/>
      <c r="C16" s="15" t="s">
        <v>243</v>
      </c>
      <c r="D16" s="16"/>
      <c r="E16" s="262"/>
      <c r="F16" s="263">
        <v>-5811</v>
      </c>
      <c r="G16" s="3"/>
      <c r="H16" s="3"/>
    </row>
    <row r="17" spans="1:8">
      <c r="A17" s="123">
        <v>6</v>
      </c>
      <c r="B17" s="16"/>
      <c r="C17" s="24"/>
      <c r="D17" s="186" t="s">
        <v>96</v>
      </c>
      <c r="E17" s="25"/>
      <c r="F17" s="130">
        <v>1157356.6000000001</v>
      </c>
    </row>
    <row r="18" spans="1:8">
      <c r="A18" s="123">
        <v>7</v>
      </c>
      <c r="B18" s="16"/>
      <c r="C18" s="24"/>
      <c r="D18" s="186"/>
      <c r="E18" s="25"/>
      <c r="F18" s="130"/>
    </row>
    <row r="19" spans="1:8">
      <c r="A19" s="123">
        <v>8</v>
      </c>
      <c r="B19" s="16"/>
      <c r="C19" s="13" t="s">
        <v>97</v>
      </c>
      <c r="D19" s="127"/>
      <c r="E19" s="3"/>
      <c r="F19" s="3"/>
    </row>
    <row r="20" spans="1:8">
      <c r="A20" s="123">
        <v>9</v>
      </c>
      <c r="B20" s="16"/>
      <c r="C20" s="19" t="s">
        <v>19</v>
      </c>
      <c r="D20" s="16"/>
      <c r="E20" s="264"/>
      <c r="F20" s="130">
        <v>1169230.3199999998</v>
      </c>
    </row>
    <row r="21" spans="1:8">
      <c r="A21" s="123">
        <v>10</v>
      </c>
      <c r="B21" s="16"/>
      <c r="C21" s="19" t="s">
        <v>98</v>
      </c>
      <c r="D21" s="16"/>
      <c r="E21" s="264"/>
      <c r="F21" s="130">
        <v>1157356.6000000001</v>
      </c>
    </row>
    <row r="22" spans="1:8">
      <c r="A22" s="123">
        <v>11</v>
      </c>
      <c r="B22" s="16"/>
      <c r="D22" s="265" t="s">
        <v>244</v>
      </c>
      <c r="E22" s="25"/>
      <c r="F22" s="266">
        <v>11873.719999999739</v>
      </c>
      <c r="G22" s="3"/>
      <c r="H22" s="3"/>
    </row>
    <row r="23" spans="1:8">
      <c r="A23" s="123">
        <v>12</v>
      </c>
      <c r="B23" s="16"/>
      <c r="C23" s="24"/>
      <c r="D23" s="16"/>
      <c r="E23" s="25"/>
      <c r="F23" s="25"/>
    </row>
    <row r="24" spans="1:8" ht="12.75" thickBot="1">
      <c r="A24" s="123">
        <v>13</v>
      </c>
      <c r="B24" s="16"/>
      <c r="C24" s="24"/>
      <c r="D24" s="16" t="s">
        <v>100</v>
      </c>
      <c r="E24" s="25"/>
      <c r="F24" s="267">
        <v>6060.7199999997392</v>
      </c>
    </row>
    <row r="25" spans="1:8" ht="12.75" thickTop="1">
      <c r="A25" s="123">
        <v>14</v>
      </c>
      <c r="B25" s="16"/>
      <c r="C25" s="24"/>
      <c r="D25" s="16"/>
      <c r="E25" s="25"/>
      <c r="F25" s="25"/>
    </row>
    <row r="26" spans="1:8">
      <c r="A26" s="123">
        <v>15</v>
      </c>
      <c r="B26" s="99" t="s">
        <v>16</v>
      </c>
      <c r="C26" s="124" t="s">
        <v>245</v>
      </c>
      <c r="D26" s="127"/>
      <c r="E26" s="26"/>
      <c r="F26" s="18"/>
    </row>
    <row r="27" spans="1:8">
      <c r="A27" s="123">
        <v>16</v>
      </c>
      <c r="B27" s="16"/>
      <c r="C27" s="19" t="s">
        <v>102</v>
      </c>
      <c r="D27" s="16"/>
      <c r="E27" s="268"/>
      <c r="F27" s="44">
        <v>64787.422679117197</v>
      </c>
    </row>
    <row r="28" spans="1:8">
      <c r="A28" s="123">
        <v>17</v>
      </c>
      <c r="B28" s="16"/>
      <c r="C28" s="28">
        <v>7.1099999999999997E-2</v>
      </c>
      <c r="D28" s="16" t="s">
        <v>24</v>
      </c>
      <c r="E28" s="25"/>
      <c r="F28" s="269">
        <v>64787.422679117197</v>
      </c>
    </row>
    <row r="29" spans="1:8">
      <c r="A29" s="123">
        <v>18</v>
      </c>
      <c r="B29" s="16"/>
      <c r="C29" s="28"/>
      <c r="D29" s="16"/>
      <c r="E29" s="25"/>
      <c r="F29" s="25"/>
    </row>
    <row r="30" spans="1:8" ht="12.75" thickBot="1">
      <c r="A30" s="123">
        <v>19</v>
      </c>
      <c r="B30" s="16"/>
      <c r="C30" s="94"/>
      <c r="D30" s="241" t="s">
        <v>209</v>
      </c>
      <c r="E30" s="25"/>
      <c r="F30" s="270">
        <v>70848.142679116936</v>
      </c>
    </row>
    <row r="31" spans="1:8" ht="12.75" thickTop="1">
      <c r="A31" s="123">
        <v>20</v>
      </c>
      <c r="B31" s="16"/>
      <c r="C31" s="94"/>
      <c r="D31" s="241"/>
      <c r="E31" s="25"/>
      <c r="F31" s="25"/>
    </row>
    <row r="32" spans="1:8">
      <c r="A32" s="123">
        <v>21</v>
      </c>
      <c r="B32" s="136" t="s">
        <v>26</v>
      </c>
      <c r="C32" s="137" t="s">
        <v>103</v>
      </c>
      <c r="D32" s="99"/>
      <c r="E32" s="271"/>
      <c r="F32" s="63"/>
    </row>
    <row r="33" spans="1:9">
      <c r="A33" s="123">
        <v>22</v>
      </c>
      <c r="B33" s="31"/>
      <c r="C33" s="138" t="s">
        <v>210</v>
      </c>
      <c r="D33" s="127"/>
      <c r="E33" s="272"/>
      <c r="F33" s="63">
        <v>2944.5</v>
      </c>
    </row>
    <row r="34" spans="1:9">
      <c r="A34" s="123">
        <v>23</v>
      </c>
      <c r="B34" s="31"/>
      <c r="C34" s="599" t="s">
        <v>105</v>
      </c>
      <c r="D34" s="127"/>
      <c r="E34" s="272"/>
      <c r="F34" s="63">
        <v>6791.7626250000012</v>
      </c>
      <c r="H34" s="47">
        <f>E34+F34</f>
        <v>6791.7626250000012</v>
      </c>
    </row>
    <row r="35" spans="1:9">
      <c r="A35" s="123">
        <v>24</v>
      </c>
      <c r="B35" s="31"/>
      <c r="C35" s="599" t="s">
        <v>106</v>
      </c>
      <c r="D35" s="127"/>
      <c r="E35" s="272"/>
      <c r="F35" s="63">
        <v>299.19899999999996</v>
      </c>
      <c r="H35" s="47">
        <f t="shared" ref="H35:H36" si="1">E35+F35</f>
        <v>299.19899999999996</v>
      </c>
    </row>
    <row r="36" spans="1:9">
      <c r="A36" s="123">
        <v>25</v>
      </c>
      <c r="B36" s="31"/>
      <c r="C36" s="599" t="s">
        <v>107</v>
      </c>
      <c r="D36" s="127"/>
      <c r="E36" s="272"/>
      <c r="F36" s="63">
        <v>2141.1408750000001</v>
      </c>
      <c r="H36" s="47">
        <f t="shared" si="1"/>
        <v>2141.1408750000001</v>
      </c>
    </row>
    <row r="37" spans="1:9">
      <c r="A37" s="123">
        <v>26</v>
      </c>
      <c r="B37" s="31"/>
      <c r="C37" s="61"/>
      <c r="D37" s="32" t="s">
        <v>108</v>
      </c>
      <c r="E37" s="271"/>
      <c r="F37" s="273">
        <v>12176.602500000001</v>
      </c>
    </row>
    <row r="38" spans="1:9">
      <c r="A38" s="123">
        <v>27</v>
      </c>
      <c r="B38" s="31"/>
      <c r="C38" s="61"/>
      <c r="D38" s="32"/>
      <c r="E38" s="271"/>
      <c r="F38" s="271"/>
    </row>
    <row r="39" spans="1:9">
      <c r="A39" s="123">
        <v>28</v>
      </c>
      <c r="B39" s="136" t="s">
        <v>26</v>
      </c>
      <c r="C39" s="137" t="s">
        <v>109</v>
      </c>
      <c r="D39" s="16"/>
      <c r="E39" s="68"/>
      <c r="F39" s="20"/>
    </row>
    <row r="40" spans="1:9">
      <c r="A40" s="123">
        <v>29</v>
      </c>
      <c r="B40" s="136"/>
      <c r="C40" s="599" t="s">
        <v>246</v>
      </c>
      <c r="D40" s="16"/>
      <c r="E40" s="68"/>
      <c r="F40" s="20">
        <v>4961.3040000000001</v>
      </c>
      <c r="H40" s="47">
        <f>E40+F40</f>
        <v>4961.3040000000001</v>
      </c>
      <c r="I40" s="3"/>
    </row>
    <row r="41" spans="1:9">
      <c r="A41" s="123">
        <v>30</v>
      </c>
      <c r="B41" s="136"/>
      <c r="C41" s="599" t="s">
        <v>247</v>
      </c>
      <c r="D41" s="16"/>
      <c r="E41" s="68"/>
      <c r="F41" s="20">
        <v>1660.7592</v>
      </c>
      <c r="H41" s="3"/>
      <c r="I41" s="20">
        <f>E41+F41</f>
        <v>1660.7592</v>
      </c>
    </row>
    <row r="42" spans="1:9">
      <c r="A42" s="123">
        <v>31</v>
      </c>
      <c r="B42" s="136"/>
      <c r="C42" s="61" t="s">
        <v>248</v>
      </c>
      <c r="D42" s="16"/>
      <c r="E42" s="68"/>
      <c r="F42" s="20">
        <v>323.74439999999998</v>
      </c>
    </row>
    <row r="43" spans="1:9">
      <c r="A43" s="123">
        <v>32</v>
      </c>
      <c r="B43" s="16"/>
      <c r="C43" s="13" t="s">
        <v>214</v>
      </c>
      <c r="D43" s="16"/>
      <c r="E43" s="91"/>
      <c r="F43" s="20">
        <v>13468.25</v>
      </c>
    </row>
    <row r="44" spans="1:9">
      <c r="A44" s="123">
        <v>33</v>
      </c>
      <c r="B44" s="16"/>
      <c r="C44" s="61"/>
      <c r="D44" s="16"/>
      <c r="E44" s="41"/>
      <c r="F44" s="41"/>
    </row>
    <row r="45" spans="1:9" ht="12" customHeight="1" thickBot="1">
      <c r="A45" s="14">
        <v>34</v>
      </c>
      <c r="B45" s="167"/>
      <c r="C45" s="13"/>
      <c r="D45" s="32" t="s">
        <v>114</v>
      </c>
      <c r="E45" s="69"/>
      <c r="F45" s="133">
        <v>20414.0576</v>
      </c>
    </row>
    <row r="46" spans="1:9" ht="12" customHeight="1" thickTop="1">
      <c r="A46" s="14">
        <v>35</v>
      </c>
      <c r="B46" s="167"/>
      <c r="C46" s="13"/>
      <c r="D46" s="32"/>
      <c r="E46" s="69"/>
      <c r="F46" s="69"/>
    </row>
    <row r="47" spans="1:9" ht="12" customHeight="1">
      <c r="A47" s="14">
        <v>36</v>
      </c>
      <c r="B47" s="136" t="s">
        <v>44</v>
      </c>
      <c r="C47" s="76" t="s">
        <v>249</v>
      </c>
      <c r="D47" s="99"/>
      <c r="E47" s="144"/>
      <c r="F47" s="144"/>
    </row>
    <row r="48" spans="1:9" ht="12" customHeight="1" thickBot="1">
      <c r="A48" s="14">
        <v>37</v>
      </c>
      <c r="B48" s="31"/>
      <c r="C48" s="61" t="s">
        <v>46</v>
      </c>
      <c r="D48" s="99"/>
      <c r="E48" s="144"/>
      <c r="F48" s="274">
        <v>-5159</v>
      </c>
    </row>
    <row r="49" spans="1:6" ht="12" customHeight="1" thickTop="1">
      <c r="A49" s="14">
        <v>38</v>
      </c>
      <c r="B49" s="136"/>
      <c r="C49" s="13"/>
      <c r="D49" s="56"/>
      <c r="E49" s="144"/>
      <c r="F49" s="144"/>
    </row>
    <row r="50" spans="1:6" ht="12" customHeight="1">
      <c r="A50" s="14">
        <v>39</v>
      </c>
      <c r="B50" s="136" t="s">
        <v>44</v>
      </c>
      <c r="C50" s="76" t="s">
        <v>120</v>
      </c>
      <c r="D50" s="99"/>
      <c r="E50" s="144"/>
      <c r="F50" s="144"/>
    </row>
    <row r="51" spans="1:6" ht="12" customHeight="1">
      <c r="A51" s="14">
        <v>40</v>
      </c>
      <c r="B51" s="16"/>
      <c r="C51" s="13" t="s">
        <v>121</v>
      </c>
      <c r="D51" s="132"/>
      <c r="E51" s="91"/>
      <c r="F51" s="91"/>
    </row>
    <row r="52" spans="1:6" ht="12" customHeight="1">
      <c r="A52" s="123">
        <v>41</v>
      </c>
      <c r="B52" s="16"/>
      <c r="C52" s="150" t="s">
        <v>250</v>
      </c>
      <c r="D52" s="132"/>
      <c r="E52" s="91"/>
      <c r="F52" s="130">
        <v>19444.444444444445</v>
      </c>
    </row>
    <row r="53" spans="1:6" ht="12" customHeight="1">
      <c r="A53" s="123">
        <v>42</v>
      </c>
      <c r="B53" s="16"/>
      <c r="C53" s="150" t="s">
        <v>251</v>
      </c>
      <c r="D53" s="132"/>
      <c r="E53" s="91"/>
      <c r="F53" s="130">
        <v>500</v>
      </c>
    </row>
    <row r="54" spans="1:6">
      <c r="A54" s="123">
        <v>43</v>
      </c>
      <c r="B54" s="16"/>
      <c r="C54" s="150" t="s">
        <v>252</v>
      </c>
      <c r="D54" s="132"/>
      <c r="E54" s="91"/>
      <c r="F54" s="130">
        <v>316.8</v>
      </c>
    </row>
    <row r="55" spans="1:6">
      <c r="A55" s="123">
        <v>44</v>
      </c>
      <c r="B55" s="16"/>
      <c r="C55" s="150" t="s">
        <v>224</v>
      </c>
      <c r="F55" s="130">
        <v>4809.8</v>
      </c>
    </row>
    <row r="56" spans="1:6">
      <c r="A56" s="123">
        <v>45</v>
      </c>
      <c r="B56" s="16"/>
      <c r="C56" s="150" t="s">
        <v>123</v>
      </c>
      <c r="D56" s="132"/>
      <c r="E56" s="91"/>
      <c r="F56" s="130">
        <v>4131.5</v>
      </c>
    </row>
    <row r="57" spans="1:6">
      <c r="A57" s="123">
        <v>46</v>
      </c>
      <c r="B57" s="3"/>
      <c r="C57" s="94"/>
      <c r="D57" s="132" t="s">
        <v>124</v>
      </c>
      <c r="E57" s="68"/>
      <c r="F57" s="156">
        <v>29202.544444444444</v>
      </c>
    </row>
    <row r="58" spans="1:6">
      <c r="A58" s="123">
        <v>47</v>
      </c>
      <c r="B58" s="3"/>
      <c r="C58" s="94"/>
      <c r="D58" s="132"/>
      <c r="E58" s="68"/>
      <c r="F58" s="68"/>
    </row>
    <row r="59" spans="1:6">
      <c r="A59" s="123">
        <v>48</v>
      </c>
      <c r="B59" s="3"/>
      <c r="C59" s="13" t="s">
        <v>125</v>
      </c>
      <c r="D59" s="127"/>
      <c r="E59" s="275"/>
      <c r="F59" s="3"/>
    </row>
    <row r="60" spans="1:6">
      <c r="A60" s="123">
        <v>49</v>
      </c>
      <c r="B60" s="3"/>
      <c r="C60" s="150" t="s">
        <v>250</v>
      </c>
      <c r="D60" s="67"/>
      <c r="E60" s="68"/>
      <c r="F60" s="20">
        <v>-7291.666666666667</v>
      </c>
    </row>
    <row r="61" spans="1:6">
      <c r="A61" s="123">
        <v>50</v>
      </c>
      <c r="B61" s="3"/>
      <c r="C61" s="150" t="s">
        <v>251</v>
      </c>
      <c r="D61" s="67"/>
      <c r="E61" s="68"/>
      <c r="F61" s="20">
        <v>-187.5</v>
      </c>
    </row>
    <row r="62" spans="1:6">
      <c r="A62" s="123">
        <v>51</v>
      </c>
      <c r="B62" s="3"/>
      <c r="C62" s="150" t="s">
        <v>224</v>
      </c>
      <c r="D62" s="67"/>
      <c r="E62" s="68"/>
      <c r="F62" s="20">
        <v>-1503.0625</v>
      </c>
    </row>
    <row r="63" spans="1:6">
      <c r="A63" s="123">
        <v>52</v>
      </c>
      <c r="B63" s="3"/>
      <c r="C63" s="94"/>
      <c r="D63" s="132" t="s">
        <v>225</v>
      </c>
      <c r="E63" s="91"/>
      <c r="F63" s="156">
        <v>-8982.2291666666679</v>
      </c>
    </row>
    <row r="64" spans="1:6" ht="12.75" thickBot="1">
      <c r="A64" s="123">
        <v>53</v>
      </c>
      <c r="B64" s="16"/>
      <c r="C64" s="94"/>
      <c r="D64" s="56" t="s">
        <v>127</v>
      </c>
      <c r="E64" s="154"/>
      <c r="F64" s="153">
        <v>20220.315277777776</v>
      </c>
    </row>
    <row r="65" spans="1:6" ht="12.75" thickTop="1">
      <c r="A65" s="123"/>
      <c r="B65" s="3"/>
      <c r="C65" s="94"/>
      <c r="D65" s="132"/>
      <c r="E65" s="91"/>
      <c r="F65" s="91"/>
    </row>
    <row r="66" spans="1:6">
      <c r="A66" s="123"/>
      <c r="B66" s="3"/>
      <c r="C66" s="94"/>
      <c r="D66" s="132"/>
      <c r="E66" s="91"/>
      <c r="F66" s="91"/>
    </row>
    <row r="67" spans="1:6">
      <c r="A67" s="123"/>
      <c r="B67" s="3"/>
      <c r="C67" s="94"/>
      <c r="D67" s="276" t="s">
        <v>253</v>
      </c>
      <c r="E67" s="91"/>
      <c r="F67" s="91"/>
    </row>
    <row r="68" spans="1:6">
      <c r="A68" s="171" t="s">
        <v>0</v>
      </c>
      <c r="B68" s="171"/>
      <c r="C68" s="171"/>
      <c r="D68" s="171"/>
      <c r="E68" s="172" t="s">
        <v>1</v>
      </c>
      <c r="F68" s="171"/>
    </row>
    <row r="69" spans="1:6">
      <c r="A69" s="171" t="s">
        <v>240</v>
      </c>
      <c r="B69" s="171"/>
      <c r="C69" s="171"/>
      <c r="D69" s="171"/>
      <c r="E69" s="174" t="s">
        <v>3</v>
      </c>
      <c r="F69" s="171"/>
    </row>
    <row r="70" spans="1:6">
      <c r="A70" s="171" t="s">
        <v>4</v>
      </c>
      <c r="B70" s="175"/>
      <c r="C70" s="176"/>
      <c r="D70" s="171"/>
      <c r="E70" s="176" t="s">
        <v>58</v>
      </c>
      <c r="F70" s="171"/>
    </row>
    <row r="71" spans="1:6">
      <c r="A71" s="171" t="s">
        <v>88</v>
      </c>
      <c r="B71" s="175"/>
      <c r="C71" s="176"/>
      <c r="D71" s="171"/>
      <c r="E71" s="176"/>
      <c r="F71" s="171"/>
    </row>
    <row r="72" spans="1:6">
      <c r="A72" s="171" t="s">
        <v>7</v>
      </c>
      <c r="B72" s="171"/>
      <c r="C72" s="171"/>
      <c r="D72" s="171"/>
      <c r="F72" s="171"/>
    </row>
    <row r="73" spans="1:6">
      <c r="A73" s="176" t="s">
        <v>9</v>
      </c>
      <c r="B73" s="175"/>
      <c r="C73" s="171"/>
      <c r="D73" s="171"/>
      <c r="E73" s="171" t="s">
        <v>241</v>
      </c>
      <c r="F73" s="171"/>
    </row>
    <row r="74" spans="1:6">
      <c r="A74" s="615" t="s">
        <v>10</v>
      </c>
      <c r="B74" s="615"/>
      <c r="C74" s="615"/>
      <c r="D74" s="615"/>
      <c r="E74" s="615"/>
      <c r="F74" s="615"/>
    </row>
    <row r="75" spans="1:6">
      <c r="A75" s="615"/>
      <c r="B75" s="615"/>
      <c r="C75" s="615"/>
      <c r="D75" s="615"/>
      <c r="E75" s="615"/>
      <c r="F75" s="615"/>
    </row>
    <row r="76" spans="1:6" ht="12.75" thickBot="1">
      <c r="A76" s="178"/>
      <c r="B76" s="179"/>
      <c r="C76" s="179"/>
      <c r="D76" s="179"/>
      <c r="E76" s="179"/>
      <c r="F76" s="179"/>
    </row>
    <row r="77" spans="1:6">
      <c r="A77" s="180" t="s">
        <v>11</v>
      </c>
      <c r="B77" s="181"/>
      <c r="C77" s="171"/>
      <c r="D77" s="171"/>
      <c r="E77" s="171"/>
      <c r="F77" s="181"/>
    </row>
    <row r="78" spans="1:6" ht="12.75" thickBot="1">
      <c r="A78" s="182" t="s">
        <v>12</v>
      </c>
      <c r="B78" s="183" t="s">
        <v>13</v>
      </c>
      <c r="C78" s="183"/>
      <c r="D78" s="183"/>
      <c r="E78" s="182" t="s">
        <v>14</v>
      </c>
      <c r="F78" s="182" t="s">
        <v>15</v>
      </c>
    </row>
    <row r="79" spans="1:6">
      <c r="A79" s="14">
        <v>1</v>
      </c>
      <c r="B79" s="136" t="s">
        <v>59</v>
      </c>
      <c r="C79" s="76" t="s">
        <v>128</v>
      </c>
      <c r="D79" s="3"/>
      <c r="E79" s="20"/>
      <c r="F79" s="189">
        <v>0</v>
      </c>
    </row>
    <row r="80" spans="1:6">
      <c r="A80" s="14">
        <v>2</v>
      </c>
      <c r="B80" s="277"/>
      <c r="C80" s="277"/>
      <c r="D80" s="277"/>
      <c r="E80" s="278"/>
      <c r="F80" s="278"/>
    </row>
    <row r="81" spans="1:7" ht="14.25">
      <c r="A81" s="14">
        <v>3</v>
      </c>
      <c r="B81" s="136" t="s">
        <v>61</v>
      </c>
      <c r="C81" s="76" t="s">
        <v>129</v>
      </c>
      <c r="D81" s="99"/>
      <c r="E81" s="144"/>
      <c r="F81" s="126"/>
    </row>
    <row r="82" spans="1:7">
      <c r="A82" s="14">
        <v>4</v>
      </c>
      <c r="B82" s="136"/>
      <c r="C82" s="13" t="s">
        <v>254</v>
      </c>
      <c r="D82" s="99"/>
      <c r="E82" s="147"/>
      <c r="F82" s="254">
        <v>-282.02299999999377</v>
      </c>
    </row>
    <row r="83" spans="1:7">
      <c r="A83" s="14">
        <v>5</v>
      </c>
      <c r="B83" s="136"/>
      <c r="C83" s="13"/>
      <c r="D83" s="99"/>
      <c r="E83" s="147"/>
      <c r="F83" s="254"/>
    </row>
    <row r="84" spans="1:7">
      <c r="A84" s="14">
        <v>6</v>
      </c>
      <c r="B84" s="136"/>
      <c r="C84" s="13" t="s">
        <v>255</v>
      </c>
      <c r="D84" s="16"/>
      <c r="E84" s="279"/>
      <c r="F84" s="130">
        <v>11873.719999999739</v>
      </c>
    </row>
    <row r="85" spans="1:7">
      <c r="A85" s="14">
        <v>7</v>
      </c>
      <c r="B85" s="136"/>
      <c r="C85" s="92" t="s">
        <v>77</v>
      </c>
      <c r="D85" s="16"/>
      <c r="E85" s="59"/>
      <c r="F85" s="93">
        <v>4.4999999999999998E-2</v>
      </c>
    </row>
    <row r="86" spans="1:7">
      <c r="A86" s="14">
        <v>8</v>
      </c>
      <c r="B86" s="136"/>
      <c r="C86" s="94"/>
      <c r="D86" s="132" t="s">
        <v>136</v>
      </c>
      <c r="E86" s="91"/>
      <c r="F86" s="156">
        <v>534.3173999999882</v>
      </c>
    </row>
    <row r="87" spans="1:7">
      <c r="A87" s="14">
        <v>9</v>
      </c>
      <c r="B87" s="136"/>
      <c r="C87" s="94"/>
      <c r="D87" s="132"/>
      <c r="E87" s="91"/>
      <c r="F87" s="91"/>
    </row>
    <row r="88" spans="1:7">
      <c r="A88" s="14">
        <v>10</v>
      </c>
      <c r="B88" s="136"/>
      <c r="C88" s="602" t="s">
        <v>229</v>
      </c>
      <c r="D88" s="132"/>
      <c r="E88" s="91"/>
      <c r="F88" s="91">
        <v>541.04037198750007</v>
      </c>
      <c r="G88" s="636">
        <f>-(E88+F88)</f>
        <v>-541.04037198750007</v>
      </c>
    </row>
    <row r="89" spans="1:7">
      <c r="A89" s="14">
        <v>11</v>
      </c>
      <c r="B89" s="136"/>
      <c r="C89" s="94"/>
      <c r="D89" s="132"/>
      <c r="E89" s="91"/>
      <c r="F89" s="91"/>
    </row>
    <row r="90" spans="1:7" ht="12.75" thickBot="1">
      <c r="A90" s="14">
        <v>12</v>
      </c>
      <c r="B90" s="31"/>
      <c r="C90" s="61"/>
      <c r="D90" s="32" t="s">
        <v>139</v>
      </c>
      <c r="E90" s="20"/>
      <c r="F90" s="280">
        <v>793.33477198749449</v>
      </c>
    </row>
    <row r="91" spans="1:7" ht="12.75" thickTop="1">
      <c r="A91" s="14">
        <v>13</v>
      </c>
      <c r="B91" s="31"/>
      <c r="C91" s="61"/>
      <c r="D91" s="32"/>
      <c r="E91" s="20"/>
      <c r="F91" s="68"/>
    </row>
    <row r="92" spans="1:7">
      <c r="A92" s="14">
        <v>14</v>
      </c>
      <c r="B92" s="136"/>
      <c r="C92" s="634" t="s">
        <v>256</v>
      </c>
      <c r="D92" s="3"/>
      <c r="E92" s="3"/>
      <c r="F92" s="91">
        <v>506.58783480000005</v>
      </c>
      <c r="G92" s="636">
        <f>-(E92+F92)</f>
        <v>-506.58783480000005</v>
      </c>
    </row>
    <row r="93" spans="1:7">
      <c r="A93" s="14">
        <v>15</v>
      </c>
      <c r="B93" s="136"/>
      <c r="C93" s="76"/>
      <c r="D93" s="3"/>
      <c r="E93" s="3"/>
      <c r="F93" s="3"/>
    </row>
    <row r="94" spans="1:7">
      <c r="A94" s="14">
        <v>16</v>
      </c>
      <c r="B94" s="136"/>
      <c r="C94" s="13" t="s">
        <v>257</v>
      </c>
      <c r="D94" s="127"/>
      <c r="E94" s="91"/>
    </row>
    <row r="95" spans="1:7">
      <c r="A95" s="14">
        <v>17</v>
      </c>
      <c r="B95" s="136"/>
      <c r="C95" s="13"/>
      <c r="D95" s="16" t="s">
        <v>258</v>
      </c>
      <c r="E95" s="91"/>
      <c r="F95" s="18">
        <v>436342.72777777776</v>
      </c>
    </row>
    <row r="96" spans="1:7">
      <c r="A96" s="14">
        <v>18</v>
      </c>
      <c r="B96" s="136"/>
      <c r="C96" s="13"/>
      <c r="D96" s="16" t="s">
        <v>259</v>
      </c>
      <c r="E96" s="91"/>
      <c r="F96" s="281">
        <v>16.100000000000001</v>
      </c>
    </row>
    <row r="97" spans="1:6">
      <c r="A97" s="14">
        <v>19</v>
      </c>
      <c r="B97" s="136"/>
      <c r="C97" s="61"/>
      <c r="D97" s="16" t="s">
        <v>260</v>
      </c>
      <c r="E97" s="91"/>
      <c r="F97" s="91">
        <v>7025.1179172222219</v>
      </c>
    </row>
    <row r="98" spans="1:6">
      <c r="A98" s="14">
        <v>20</v>
      </c>
      <c r="B98" s="136"/>
      <c r="C98" s="76"/>
      <c r="D98" s="3"/>
      <c r="E98" s="3"/>
      <c r="F98" s="3"/>
    </row>
    <row r="99" spans="1:6">
      <c r="A99" s="14">
        <v>21</v>
      </c>
      <c r="C99" s="61" t="s">
        <v>147</v>
      </c>
      <c r="D99" s="90"/>
      <c r="E99" s="90"/>
      <c r="F99" s="3"/>
    </row>
    <row r="100" spans="1:6">
      <c r="A100" s="14">
        <v>22</v>
      </c>
      <c r="B100" s="16"/>
      <c r="C100" s="24" t="s">
        <v>76</v>
      </c>
      <c r="D100" s="16"/>
      <c r="E100" s="91"/>
      <c r="F100" s="55">
        <v>64787.422679117197</v>
      </c>
    </row>
    <row r="101" spans="1:6">
      <c r="A101" s="14">
        <v>23</v>
      </c>
      <c r="B101" s="16"/>
      <c r="C101" s="92" t="s">
        <v>77</v>
      </c>
      <c r="D101" s="16"/>
      <c r="E101" s="59"/>
      <c r="F101" s="93">
        <v>4.4999999999999998E-2</v>
      </c>
    </row>
    <row r="102" spans="1:6">
      <c r="A102" s="14">
        <v>24</v>
      </c>
      <c r="B102" s="16"/>
      <c r="C102" s="24"/>
      <c r="D102" s="96" t="s">
        <v>148</v>
      </c>
      <c r="E102" s="91"/>
      <c r="F102" s="55">
        <v>2915</v>
      </c>
    </row>
    <row r="103" spans="1:6">
      <c r="A103" s="14">
        <v>25</v>
      </c>
      <c r="B103" s="16"/>
      <c r="C103" s="24"/>
      <c r="D103" s="96"/>
      <c r="E103" s="59"/>
      <c r="F103" s="3"/>
    </row>
    <row r="104" spans="1:6" ht="12.75" thickBot="1">
      <c r="A104" s="14">
        <v>26</v>
      </c>
      <c r="B104" s="16"/>
      <c r="C104" s="94"/>
      <c r="D104" s="32" t="s">
        <v>261</v>
      </c>
      <c r="E104" s="69"/>
      <c r="F104" s="282">
        <v>10446.705752022222</v>
      </c>
    </row>
    <row r="105" spans="1:6" ht="12.75" thickTop="1">
      <c r="A105" s="14">
        <v>27</v>
      </c>
      <c r="B105" s="16"/>
      <c r="C105" s="94"/>
      <c r="D105" s="32"/>
      <c r="E105" s="69"/>
      <c r="F105" s="69"/>
    </row>
    <row r="106" spans="1:6">
      <c r="A106" s="14">
        <v>28</v>
      </c>
      <c r="B106" s="136" t="s">
        <v>80</v>
      </c>
      <c r="C106" s="76" t="s">
        <v>150</v>
      </c>
      <c r="D106" s="99"/>
      <c r="E106" s="283"/>
      <c r="F106" s="3"/>
    </row>
    <row r="107" spans="1:6">
      <c r="A107" s="14">
        <v>29</v>
      </c>
      <c r="B107" s="136"/>
      <c r="C107" s="13" t="s">
        <v>151</v>
      </c>
      <c r="D107" s="99"/>
      <c r="E107" s="283"/>
      <c r="F107" s="20">
        <v>-4804.5800000000017</v>
      </c>
    </row>
    <row r="108" spans="1:6">
      <c r="A108" s="14">
        <v>30</v>
      </c>
      <c r="B108" s="136"/>
      <c r="C108" s="124"/>
      <c r="D108" s="132" t="s">
        <v>262</v>
      </c>
      <c r="E108" s="283"/>
      <c r="F108" s="3"/>
    </row>
    <row r="109" spans="1:6">
      <c r="A109" s="14">
        <v>31</v>
      </c>
      <c r="B109" s="136"/>
      <c r="C109" s="124"/>
      <c r="D109" s="99"/>
      <c r="E109" s="283"/>
      <c r="F109" s="3"/>
    </row>
    <row r="110" spans="1:6">
      <c r="A110" s="14">
        <v>32</v>
      </c>
      <c r="B110" s="136" t="s">
        <v>80</v>
      </c>
      <c r="C110" s="76" t="s">
        <v>263</v>
      </c>
      <c r="D110" s="99"/>
      <c r="E110" s="59"/>
      <c r="F110" s="59"/>
    </row>
    <row r="111" spans="1:6">
      <c r="A111" s="14">
        <v>33</v>
      </c>
      <c r="B111" s="160"/>
      <c r="C111" s="61" t="s">
        <v>154</v>
      </c>
      <c r="D111" s="161"/>
      <c r="E111" s="91"/>
      <c r="F111" s="91">
        <v>82828</v>
      </c>
    </row>
    <row r="112" spans="1:6" ht="12.75" thickBot="1">
      <c r="A112" s="14">
        <v>34</v>
      </c>
      <c r="B112" s="31"/>
      <c r="C112" s="162"/>
      <c r="D112" s="163" t="s">
        <v>264</v>
      </c>
      <c r="E112" s="154"/>
      <c r="F112" s="284">
        <v>82828</v>
      </c>
    </row>
    <row r="113" spans="1:6" ht="12.75" thickTop="1">
      <c r="A113" s="164"/>
      <c r="B113" s="3"/>
      <c r="C113" s="3"/>
      <c r="D113" s="3"/>
      <c r="E113" s="59"/>
      <c r="F113" s="3"/>
    </row>
    <row r="114" spans="1:6">
      <c r="E114" s="59"/>
    </row>
    <row r="115" spans="1:6">
      <c r="E115" s="197"/>
    </row>
    <row r="116" spans="1:6">
      <c r="B116" s="136"/>
      <c r="C116" s="124"/>
      <c r="E116" s="197"/>
    </row>
    <row r="118" spans="1:6">
      <c r="D118" s="276" t="s">
        <v>265</v>
      </c>
    </row>
  </sheetData>
  <mergeCells count="2">
    <mergeCell ref="A7:F8"/>
    <mergeCell ref="A74:F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>
      <selection activeCell="G2" sqref="G2"/>
    </sheetView>
  </sheetViews>
  <sheetFormatPr defaultColWidth="10.85546875" defaultRowHeight="12"/>
  <cols>
    <col min="1" max="1" width="5.28515625" style="173" customWidth="1"/>
    <col min="2" max="2" width="4.7109375" style="173" customWidth="1"/>
    <col min="3" max="3" width="8.28515625" style="173" customWidth="1"/>
    <col min="4" max="4" width="48.140625" style="173" customWidth="1"/>
    <col min="5" max="5" width="12" style="173" customWidth="1"/>
    <col min="6" max="6" width="15.42578125" style="173" customWidth="1"/>
    <col min="7" max="16384" width="10.85546875" style="173"/>
  </cols>
  <sheetData>
    <row r="1" spans="1:9" ht="14.25">
      <c r="A1" s="113" t="s">
        <v>0</v>
      </c>
      <c r="B1" s="99"/>
      <c r="C1" s="144"/>
      <c r="D1" s="144"/>
      <c r="F1" s="285" t="s">
        <v>1</v>
      </c>
      <c r="G1" s="173" t="s">
        <v>828</v>
      </c>
      <c r="H1" s="3" t="s">
        <v>826</v>
      </c>
      <c r="I1" s="3" t="s">
        <v>827</v>
      </c>
    </row>
    <row r="2" spans="1:9">
      <c r="A2" s="171" t="s">
        <v>266</v>
      </c>
      <c r="B2" s="171"/>
      <c r="C2" s="171"/>
      <c r="D2" s="171"/>
      <c r="F2" s="286"/>
      <c r="G2" s="635">
        <f>SUM(G3:G200)</f>
        <v>-3883.0365505814993</v>
      </c>
      <c r="H2" s="635">
        <f t="shared" ref="H2:I2" si="0">SUM(H3:H200)</f>
        <v>49935.745244999998</v>
      </c>
      <c r="I2" s="635">
        <f t="shared" si="0"/>
        <v>11794.266576</v>
      </c>
    </row>
    <row r="3" spans="1:9">
      <c r="A3" s="171" t="s">
        <v>4</v>
      </c>
      <c r="B3" s="175"/>
      <c r="C3" s="176"/>
      <c r="D3" s="171"/>
      <c r="F3" s="287" t="s">
        <v>86</v>
      </c>
    </row>
    <row r="4" spans="1:9">
      <c r="A4" s="171" t="s">
        <v>88</v>
      </c>
      <c r="B4" s="175"/>
      <c r="C4" s="176"/>
      <c r="D4" s="171"/>
      <c r="F4" s="287" t="s">
        <v>5</v>
      </c>
    </row>
    <row r="5" spans="1:9">
      <c r="A5" s="171" t="s">
        <v>7</v>
      </c>
      <c r="B5" s="171"/>
      <c r="C5" s="171"/>
      <c r="D5" s="171"/>
      <c r="F5" s="287" t="s">
        <v>241</v>
      </c>
    </row>
    <row r="6" spans="1:9">
      <c r="A6" s="176" t="s">
        <v>9</v>
      </c>
      <c r="B6" s="175"/>
      <c r="C6" s="171"/>
      <c r="D6" s="171"/>
      <c r="F6" s="171"/>
    </row>
    <row r="7" spans="1:9" ht="12.75" customHeight="1">
      <c r="A7" s="615" t="s">
        <v>10</v>
      </c>
      <c r="B7" s="615"/>
      <c r="C7" s="615"/>
      <c r="D7" s="615"/>
      <c r="E7" s="615"/>
      <c r="F7" s="615"/>
    </row>
    <row r="8" spans="1:9">
      <c r="A8" s="615"/>
      <c r="B8" s="615"/>
      <c r="C8" s="615"/>
      <c r="D8" s="615"/>
      <c r="E8" s="615"/>
      <c r="F8" s="615"/>
    </row>
    <row r="9" spans="1:9" ht="12.75" thickBot="1">
      <c r="A9" s="178"/>
      <c r="B9" s="179"/>
      <c r="C9" s="179"/>
      <c r="D9" s="179"/>
      <c r="E9" s="179"/>
      <c r="F9" s="179"/>
    </row>
    <row r="10" spans="1:9">
      <c r="A10" s="180" t="s">
        <v>11</v>
      </c>
      <c r="B10" s="181"/>
      <c r="C10" s="171"/>
      <c r="D10" s="171"/>
      <c r="E10" s="171"/>
      <c r="F10" s="181"/>
    </row>
    <row r="11" spans="1:9" ht="12.75" thickBot="1">
      <c r="A11" s="182" t="s">
        <v>12</v>
      </c>
      <c r="B11" s="183" t="s">
        <v>13</v>
      </c>
      <c r="C11" s="183"/>
      <c r="D11" s="183"/>
      <c r="E11" s="182" t="s">
        <v>14</v>
      </c>
      <c r="F11" s="182" t="s">
        <v>15</v>
      </c>
    </row>
    <row r="12" spans="1:9" ht="14.25">
      <c r="A12" s="11">
        <v>1</v>
      </c>
      <c r="B12" s="99" t="s">
        <v>16</v>
      </c>
      <c r="C12" s="124" t="s">
        <v>91</v>
      </c>
      <c r="D12" s="125"/>
      <c r="E12" s="126"/>
      <c r="F12" s="126"/>
    </row>
    <row r="13" spans="1:9">
      <c r="A13" s="123">
        <v>2</v>
      </c>
      <c r="B13" s="16"/>
      <c r="C13" s="61" t="s">
        <v>20</v>
      </c>
      <c r="D13" s="16"/>
      <c r="E13" s="262"/>
      <c r="F13" s="18">
        <v>1933425.6500000001</v>
      </c>
      <c r="G13" s="3"/>
      <c r="H13" s="3"/>
    </row>
    <row r="14" spans="1:9">
      <c r="A14" s="123">
        <v>3</v>
      </c>
      <c r="B14" s="16"/>
      <c r="C14" s="15" t="s">
        <v>267</v>
      </c>
      <c r="D14" s="16"/>
      <c r="E14" s="262"/>
      <c r="F14" s="288">
        <v>-152521.12</v>
      </c>
      <c r="G14" s="3"/>
      <c r="H14" s="3"/>
    </row>
    <row r="15" spans="1:9">
      <c r="A15" s="123">
        <v>4</v>
      </c>
      <c r="C15" s="173" t="s">
        <v>268</v>
      </c>
      <c r="F15" s="20">
        <v>1780904.5300000003</v>
      </c>
      <c r="G15" s="3"/>
      <c r="H15" s="3"/>
    </row>
    <row r="16" spans="1:9">
      <c r="A16" s="123">
        <v>5</v>
      </c>
      <c r="B16" s="16"/>
      <c r="C16" s="265" t="s">
        <v>19</v>
      </c>
      <c r="D16" s="16"/>
      <c r="E16" s="262"/>
      <c r="F16" s="18">
        <v>1790019.8</v>
      </c>
      <c r="G16" s="3"/>
      <c r="H16" s="3"/>
    </row>
    <row r="17" spans="1:9">
      <c r="A17" s="123">
        <v>6</v>
      </c>
      <c r="B17" s="16"/>
      <c r="C17" s="15" t="s">
        <v>269</v>
      </c>
      <c r="D17" s="132"/>
      <c r="E17" s="25"/>
      <c r="F17" s="289">
        <v>9115.2699999997858</v>
      </c>
      <c r="G17" s="3"/>
      <c r="H17" s="3"/>
      <c r="I17" s="193"/>
    </row>
    <row r="18" spans="1:9">
      <c r="A18" s="123">
        <v>7</v>
      </c>
      <c r="B18" s="16"/>
      <c r="C18" s="24"/>
      <c r="D18" s="16"/>
      <c r="E18" s="25"/>
      <c r="F18" s="25"/>
    </row>
    <row r="19" spans="1:9">
      <c r="A19" s="123">
        <v>8</v>
      </c>
      <c r="B19" s="99" t="s">
        <v>16</v>
      </c>
      <c r="C19" s="124" t="s">
        <v>245</v>
      </c>
      <c r="D19" s="127"/>
      <c r="E19" s="26"/>
      <c r="F19" s="18"/>
    </row>
    <row r="20" spans="1:9">
      <c r="A20" s="123">
        <v>9</v>
      </c>
      <c r="B20" s="16"/>
      <c r="C20" s="19" t="s">
        <v>102</v>
      </c>
      <c r="D20" s="16"/>
      <c r="E20" s="268"/>
      <c r="F20" s="27">
        <v>472791.78415484994</v>
      </c>
    </row>
    <row r="21" spans="1:9">
      <c r="A21" s="123">
        <v>10</v>
      </c>
      <c r="B21" s="16"/>
      <c r="C21" s="28">
        <v>8.3199999999999996E-2</v>
      </c>
      <c r="D21" s="16" t="s">
        <v>24</v>
      </c>
      <c r="E21" s="25"/>
      <c r="F21" s="29">
        <v>472791.78415484994</v>
      </c>
    </row>
    <row r="22" spans="1:9">
      <c r="A22" s="123">
        <v>11</v>
      </c>
      <c r="B22" s="16"/>
      <c r="C22" s="94"/>
      <c r="D22" s="241"/>
      <c r="E22" s="25"/>
      <c r="F22" s="25"/>
    </row>
    <row r="23" spans="1:9">
      <c r="A23" s="123">
        <v>12</v>
      </c>
      <c r="B23" s="136" t="s">
        <v>26</v>
      </c>
      <c r="C23" s="137" t="s">
        <v>103</v>
      </c>
      <c r="D23" s="99"/>
      <c r="E23" s="271"/>
      <c r="F23" s="63"/>
    </row>
    <row r="24" spans="1:9">
      <c r="A24" s="123">
        <v>13</v>
      </c>
      <c r="B24" s="31"/>
      <c r="C24" s="138" t="s">
        <v>210</v>
      </c>
      <c r="D24" s="127"/>
      <c r="E24" s="272"/>
      <c r="F24" s="63">
        <v>-3079.9964999999793</v>
      </c>
    </row>
    <row r="25" spans="1:9">
      <c r="A25" s="123">
        <v>14</v>
      </c>
      <c r="B25" s="31"/>
      <c r="C25" s="599" t="s">
        <v>105</v>
      </c>
      <c r="D25" s="127"/>
      <c r="E25" s="272"/>
      <c r="F25" s="63">
        <v>8654.0144999999993</v>
      </c>
      <c r="H25" s="47">
        <f>E25+F25</f>
        <v>8654.0144999999993</v>
      </c>
    </row>
    <row r="26" spans="1:9">
      <c r="A26" s="123">
        <v>15</v>
      </c>
      <c r="B26" s="31"/>
      <c r="C26" s="599" t="s">
        <v>106</v>
      </c>
      <c r="D26" s="127"/>
      <c r="E26" s="272"/>
      <c r="F26" s="63">
        <v>397.88662499999998</v>
      </c>
      <c r="H26" s="47">
        <f t="shared" ref="H26:H27" si="1">E26+F26</f>
        <v>397.88662499999998</v>
      </c>
    </row>
    <row r="27" spans="1:9">
      <c r="A27" s="123">
        <v>16</v>
      </c>
      <c r="B27" s="31"/>
      <c r="C27" s="599" t="s">
        <v>107</v>
      </c>
      <c r="D27" s="127"/>
      <c r="E27" s="272"/>
      <c r="F27" s="63">
        <v>2847.6990000000001</v>
      </c>
      <c r="H27" s="47">
        <f t="shared" si="1"/>
        <v>2847.6990000000001</v>
      </c>
    </row>
    <row r="28" spans="1:9">
      <c r="A28" s="123">
        <v>17</v>
      </c>
      <c r="B28" s="31"/>
      <c r="C28" s="61"/>
      <c r="D28" s="32" t="s">
        <v>108</v>
      </c>
      <c r="E28" s="271"/>
      <c r="F28" s="290">
        <v>8819.6036250000197</v>
      </c>
    </row>
    <row r="29" spans="1:9">
      <c r="A29" s="123">
        <v>18</v>
      </c>
      <c r="B29" s="136" t="s">
        <v>26</v>
      </c>
      <c r="C29" s="137" t="s">
        <v>109</v>
      </c>
      <c r="D29" s="32"/>
      <c r="E29" s="271"/>
      <c r="F29" s="271"/>
    </row>
    <row r="30" spans="1:9">
      <c r="A30" s="123">
        <v>19</v>
      </c>
      <c r="B30" s="31"/>
      <c r="C30" s="599" t="s">
        <v>246</v>
      </c>
      <c r="D30" s="32"/>
      <c r="E30" s="271"/>
      <c r="F30" s="271">
        <v>38036.145120000001</v>
      </c>
      <c r="H30" s="47">
        <f>E30+F30</f>
        <v>38036.145120000001</v>
      </c>
      <c r="I30" s="3"/>
    </row>
    <row r="31" spans="1:9">
      <c r="A31" s="123">
        <v>20</v>
      </c>
      <c r="B31" s="31"/>
      <c r="C31" s="599" t="s">
        <v>270</v>
      </c>
      <c r="D31" s="32"/>
      <c r="E31" s="271"/>
      <c r="F31" s="271">
        <v>11794.266576</v>
      </c>
      <c r="H31" s="3"/>
      <c r="I31" s="20">
        <f>E31+F31</f>
        <v>11794.266576</v>
      </c>
    </row>
    <row r="32" spans="1:9">
      <c r="A32" s="123">
        <v>21</v>
      </c>
      <c r="B32" s="31"/>
      <c r="C32" s="61" t="s">
        <v>271</v>
      </c>
      <c r="D32" s="32"/>
      <c r="E32" s="271"/>
      <c r="F32" s="271">
        <v>430.60110000000003</v>
      </c>
    </row>
    <row r="33" spans="1:6">
      <c r="A33" s="123">
        <v>22</v>
      </c>
      <c r="B33" s="16"/>
      <c r="C33" s="13" t="s">
        <v>214</v>
      </c>
      <c r="D33" s="16"/>
      <c r="E33" s="91"/>
      <c r="F33" s="130">
        <v>27072.25</v>
      </c>
    </row>
    <row r="34" spans="1:6">
      <c r="A34" s="14">
        <v>23</v>
      </c>
      <c r="B34" s="167"/>
      <c r="C34" s="13"/>
      <c r="D34" s="32" t="s">
        <v>114</v>
      </c>
      <c r="E34" s="69"/>
      <c r="F34" s="290">
        <v>77333.262795999995</v>
      </c>
    </row>
    <row r="35" spans="1:6" ht="12.75" customHeight="1">
      <c r="A35" s="123">
        <v>24</v>
      </c>
      <c r="B35" s="34"/>
      <c r="C35" s="43"/>
      <c r="D35" s="43"/>
      <c r="E35" s="25"/>
      <c r="F35" s="49"/>
    </row>
    <row r="36" spans="1:6" ht="14.25">
      <c r="A36" s="123">
        <v>25</v>
      </c>
      <c r="B36" s="136" t="s">
        <v>44</v>
      </c>
      <c r="C36" s="76" t="s">
        <v>115</v>
      </c>
      <c r="D36" s="99"/>
      <c r="E36" s="144"/>
      <c r="F36" s="144"/>
    </row>
    <row r="37" spans="1:6" ht="12.75" customHeight="1" thickBot="1">
      <c r="A37" s="123">
        <v>26</v>
      </c>
      <c r="B37" s="31"/>
      <c r="C37" s="61" t="s">
        <v>46</v>
      </c>
      <c r="D37" s="99"/>
      <c r="E37" s="144"/>
      <c r="F37" s="291">
        <v>-6876</v>
      </c>
    </row>
    <row r="38" spans="1:6" ht="12.75" customHeight="1" thickTop="1">
      <c r="A38" s="123">
        <v>27</v>
      </c>
      <c r="B38" s="136"/>
      <c r="C38" s="13"/>
      <c r="D38" s="56"/>
      <c r="E38" s="144"/>
      <c r="F38" s="144"/>
    </row>
    <row r="39" spans="1:6" ht="12.75" customHeight="1">
      <c r="A39" s="123">
        <v>28</v>
      </c>
      <c r="B39" s="136" t="s">
        <v>44</v>
      </c>
      <c r="C39" s="76" t="s">
        <v>120</v>
      </c>
      <c r="D39" s="99"/>
      <c r="E39" s="144"/>
      <c r="F39" s="144"/>
    </row>
    <row r="40" spans="1:6">
      <c r="A40" s="123">
        <v>29</v>
      </c>
      <c r="B40" s="16"/>
      <c r="C40" s="13" t="s">
        <v>121</v>
      </c>
      <c r="D40" s="132"/>
      <c r="E40" s="91"/>
      <c r="F40" s="91"/>
    </row>
    <row r="41" spans="1:6" ht="12.75" customHeight="1">
      <c r="A41" s="123">
        <v>30</v>
      </c>
      <c r="B41" s="16"/>
      <c r="C41" s="150" t="s">
        <v>223</v>
      </c>
      <c r="D41" s="132"/>
      <c r="E41" s="91"/>
      <c r="F41" s="130">
        <v>704.6</v>
      </c>
    </row>
    <row r="42" spans="1:6" ht="12.75" customHeight="1">
      <c r="A42" s="123">
        <v>31</v>
      </c>
      <c r="B42" s="16"/>
      <c r="C42" s="150" t="s">
        <v>123</v>
      </c>
      <c r="D42" s="132"/>
      <c r="E42" s="91"/>
      <c r="F42" s="68">
        <v>9189.6666666666661</v>
      </c>
    </row>
    <row r="43" spans="1:6" ht="12.75" customHeight="1">
      <c r="A43" s="123">
        <v>32</v>
      </c>
      <c r="B43" s="16"/>
      <c r="C43" s="292" t="s">
        <v>272</v>
      </c>
      <c r="D43" s="132"/>
      <c r="E43" s="91"/>
      <c r="F43" s="68">
        <v>17050</v>
      </c>
    </row>
    <row r="44" spans="1:6" ht="12.75" customHeight="1">
      <c r="A44" s="123">
        <v>33</v>
      </c>
      <c r="B44" s="16"/>
      <c r="C44" s="215" t="s">
        <v>273</v>
      </c>
      <c r="D44" s="132"/>
      <c r="E44" s="91"/>
      <c r="F44" s="68">
        <v>5166.666666666667</v>
      </c>
    </row>
    <row r="45" spans="1:6" ht="12.75" customHeight="1">
      <c r="A45" s="123">
        <v>34</v>
      </c>
      <c r="B45" s="16"/>
      <c r="C45" s="215" t="s">
        <v>274</v>
      </c>
      <c r="D45" s="132"/>
      <c r="E45" s="91"/>
      <c r="F45" s="68">
        <v>1688.8888888888889</v>
      </c>
    </row>
    <row r="46" spans="1:6" ht="12.75" customHeight="1">
      <c r="A46" s="123">
        <v>35</v>
      </c>
      <c r="B46" s="16"/>
      <c r="C46" s="293" t="s">
        <v>275</v>
      </c>
      <c r="D46" s="132"/>
      <c r="E46" s="91"/>
      <c r="F46" s="68">
        <v>11111.111111111111</v>
      </c>
    </row>
    <row r="47" spans="1:6" ht="12.75" customHeight="1">
      <c r="A47" s="123">
        <v>36</v>
      </c>
      <c r="B47" s="16"/>
      <c r="C47" s="292" t="s">
        <v>276</v>
      </c>
      <c r="D47" s="132"/>
      <c r="E47" s="91"/>
      <c r="F47" s="68">
        <v>16200</v>
      </c>
    </row>
    <row r="48" spans="1:6" ht="12.75" customHeight="1">
      <c r="A48" s="123">
        <v>37</v>
      </c>
      <c r="B48" s="16"/>
      <c r="C48" s="293" t="s">
        <v>277</v>
      </c>
      <c r="D48" s="132"/>
      <c r="E48" s="91"/>
      <c r="F48" s="68">
        <v>20638.888888888891</v>
      </c>
    </row>
    <row r="49" spans="1:6" ht="12.75" customHeight="1">
      <c r="A49" s="123">
        <v>38</v>
      </c>
      <c r="B49" s="16"/>
      <c r="C49" s="292" t="s">
        <v>278</v>
      </c>
      <c r="D49" s="132"/>
      <c r="E49" s="91"/>
      <c r="F49" s="68">
        <v>0</v>
      </c>
    </row>
    <row r="50" spans="1:6" ht="12.75" customHeight="1">
      <c r="A50" s="123">
        <v>39</v>
      </c>
      <c r="B50" s="16"/>
      <c r="C50" s="292" t="s">
        <v>279</v>
      </c>
      <c r="D50" s="132"/>
      <c r="E50" s="91"/>
      <c r="F50" s="68">
        <v>5555.5555555555557</v>
      </c>
    </row>
    <row r="51" spans="1:6" ht="12.75" customHeight="1">
      <c r="A51" s="123">
        <v>40</v>
      </c>
      <c r="B51" s="16"/>
      <c r="C51" s="292" t="s">
        <v>280</v>
      </c>
      <c r="D51" s="132"/>
      <c r="E51" s="91"/>
      <c r="F51" s="68">
        <v>26666.666666666668</v>
      </c>
    </row>
    <row r="52" spans="1:6" ht="12.75" customHeight="1">
      <c r="A52" s="123">
        <v>41</v>
      </c>
      <c r="B52" s="16"/>
      <c r="C52" s="293" t="s">
        <v>281</v>
      </c>
      <c r="D52" s="132"/>
      <c r="E52" s="91"/>
      <c r="F52" s="68">
        <v>1625</v>
      </c>
    </row>
    <row r="53" spans="1:6">
      <c r="A53" s="123">
        <v>42</v>
      </c>
      <c r="B53" s="3"/>
      <c r="C53" s="94"/>
      <c r="D53" s="132" t="s">
        <v>124</v>
      </c>
      <c r="E53" s="68"/>
      <c r="F53" s="294">
        <v>115597.04444444446</v>
      </c>
    </row>
    <row r="54" spans="1:6">
      <c r="A54" s="123">
        <v>43</v>
      </c>
      <c r="B54" s="3"/>
      <c r="C54" s="94"/>
      <c r="D54" s="132"/>
      <c r="E54" s="68"/>
      <c r="F54" s="68"/>
    </row>
    <row r="55" spans="1:6">
      <c r="A55" s="123">
        <v>44</v>
      </c>
      <c r="B55" s="3"/>
      <c r="C55" s="13" t="s">
        <v>125</v>
      </c>
      <c r="D55" s="127"/>
      <c r="E55" s="275"/>
      <c r="F55" s="3"/>
    </row>
    <row r="56" spans="1:6" ht="12.75" customHeight="1">
      <c r="A56" s="123">
        <v>45</v>
      </c>
      <c r="B56" s="3"/>
      <c r="C56" s="292" t="s">
        <v>272</v>
      </c>
      <c r="D56" s="127"/>
      <c r="E56" s="275"/>
      <c r="F56" s="20">
        <v>-12787.5</v>
      </c>
    </row>
    <row r="57" spans="1:6" ht="12.75" customHeight="1">
      <c r="A57" s="123">
        <v>46</v>
      </c>
      <c r="B57" s="3"/>
      <c r="C57" s="295" t="s">
        <v>282</v>
      </c>
      <c r="D57" s="127"/>
      <c r="E57" s="275"/>
      <c r="F57" s="20">
        <v>-3875</v>
      </c>
    </row>
    <row r="58" spans="1:6" ht="12.75" customHeight="1">
      <c r="A58" s="123">
        <v>47</v>
      </c>
      <c r="B58" s="3"/>
      <c r="C58" s="295" t="s">
        <v>283</v>
      </c>
      <c r="D58" s="127"/>
      <c r="E58" s="275"/>
      <c r="F58" s="20">
        <v>0</v>
      </c>
    </row>
    <row r="59" spans="1:6" ht="12.75" customHeight="1">
      <c r="A59" s="123">
        <v>48</v>
      </c>
      <c r="B59" s="3"/>
      <c r="C59" s="292" t="s">
        <v>279</v>
      </c>
      <c r="D59" s="127"/>
      <c r="E59" s="275"/>
      <c r="F59" s="20">
        <v>-4166.666666666667</v>
      </c>
    </row>
    <row r="60" spans="1:6" ht="12.75" customHeight="1">
      <c r="A60" s="123">
        <v>49</v>
      </c>
      <c r="B60" s="3"/>
      <c r="C60" s="292" t="s">
        <v>280</v>
      </c>
      <c r="D60" s="127"/>
      <c r="E60" s="275"/>
      <c r="F60" s="20">
        <v>-20000</v>
      </c>
    </row>
    <row r="61" spans="1:6" ht="12.75" customHeight="1">
      <c r="A61" s="123">
        <v>50</v>
      </c>
      <c r="B61" s="3"/>
      <c r="C61" s="215" t="s">
        <v>281</v>
      </c>
      <c r="D61" s="127"/>
      <c r="E61" s="275"/>
      <c r="F61" s="20">
        <v>-1218.75</v>
      </c>
    </row>
    <row r="62" spans="1:6">
      <c r="A62" s="123">
        <v>51</v>
      </c>
      <c r="B62" s="3"/>
      <c r="C62" s="94"/>
      <c r="D62" s="132" t="s">
        <v>225</v>
      </c>
      <c r="E62" s="91"/>
      <c r="F62" s="156">
        <v>-42047.916666666672</v>
      </c>
    </row>
    <row r="63" spans="1:6">
      <c r="A63" s="123">
        <v>52</v>
      </c>
      <c r="B63" s="3"/>
      <c r="C63" s="3"/>
      <c r="D63" s="252"/>
      <c r="E63" s="296"/>
      <c r="F63" s="152"/>
    </row>
    <row r="64" spans="1:6" ht="12.75" thickBot="1">
      <c r="A64" s="123">
        <v>53</v>
      </c>
      <c r="B64" s="16"/>
      <c r="C64" s="94"/>
      <c r="D64" s="56" t="s">
        <v>127</v>
      </c>
      <c r="E64" s="154"/>
      <c r="F64" s="219">
        <v>73549.127777777787</v>
      </c>
    </row>
    <row r="65" spans="1:6" ht="12.75" thickTop="1">
      <c r="A65" s="123"/>
      <c r="B65" s="16"/>
      <c r="C65" s="94"/>
      <c r="D65" s="114"/>
      <c r="E65" s="154"/>
      <c r="F65" s="154"/>
    </row>
    <row r="66" spans="1:6" ht="14.25">
      <c r="A66" s="113" t="s">
        <v>0</v>
      </c>
      <c r="B66" s="99"/>
      <c r="C66" s="144"/>
      <c r="D66" s="144"/>
      <c r="F66" s="285" t="s">
        <v>1</v>
      </c>
    </row>
    <row r="67" spans="1:6">
      <c r="A67" s="171" t="s">
        <v>266</v>
      </c>
      <c r="B67" s="171"/>
      <c r="C67" s="171"/>
      <c r="D67" s="171"/>
      <c r="F67" s="286"/>
    </row>
    <row r="68" spans="1:6">
      <c r="A68" s="171" t="s">
        <v>4</v>
      </c>
      <c r="B68" s="175"/>
      <c r="C68" s="176"/>
      <c r="D68" s="171"/>
      <c r="F68" s="287" t="s">
        <v>86</v>
      </c>
    </row>
    <row r="69" spans="1:6">
      <c r="A69" s="171" t="s">
        <v>88</v>
      </c>
      <c r="B69" s="175"/>
      <c r="C69" s="176"/>
      <c r="D69" s="171"/>
      <c r="F69" s="287" t="s">
        <v>58</v>
      </c>
    </row>
    <row r="70" spans="1:6">
      <c r="A70" s="171" t="s">
        <v>7</v>
      </c>
      <c r="B70" s="171"/>
      <c r="C70" s="171"/>
      <c r="D70" s="171"/>
      <c r="F70" s="287" t="s">
        <v>241</v>
      </c>
    </row>
    <row r="71" spans="1:6">
      <c r="A71" s="176" t="s">
        <v>9</v>
      </c>
      <c r="B71" s="175"/>
      <c r="C71" s="171"/>
      <c r="D71" s="171"/>
      <c r="F71" s="171"/>
    </row>
    <row r="72" spans="1:6">
      <c r="A72" s="615" t="s">
        <v>10</v>
      </c>
      <c r="B72" s="615"/>
      <c r="C72" s="615"/>
      <c r="D72" s="615"/>
      <c r="E72" s="615"/>
      <c r="F72" s="615"/>
    </row>
    <row r="73" spans="1:6">
      <c r="A73" s="615"/>
      <c r="B73" s="615"/>
      <c r="C73" s="615"/>
      <c r="D73" s="615"/>
      <c r="E73" s="615"/>
      <c r="F73" s="615"/>
    </row>
    <row r="74" spans="1:6" ht="12.75" thickBot="1">
      <c r="A74" s="178"/>
      <c r="B74" s="179"/>
      <c r="C74" s="179"/>
      <c r="D74" s="179"/>
      <c r="E74" s="179"/>
      <c r="F74" s="179"/>
    </row>
    <row r="75" spans="1:6">
      <c r="A75" s="180" t="s">
        <v>11</v>
      </c>
      <c r="B75" s="181"/>
      <c r="C75" s="171"/>
      <c r="D75" s="171"/>
      <c r="E75" s="171"/>
      <c r="F75" s="181"/>
    </row>
    <row r="76" spans="1:6" ht="12.75" thickBot="1">
      <c r="A76" s="182" t="s">
        <v>12</v>
      </c>
      <c r="B76" s="183" t="s">
        <v>13</v>
      </c>
      <c r="C76" s="183"/>
      <c r="D76" s="183"/>
      <c r="E76" s="182" t="s">
        <v>14</v>
      </c>
      <c r="F76" s="182" t="s">
        <v>15</v>
      </c>
    </row>
    <row r="77" spans="1:6">
      <c r="A77" s="123"/>
      <c r="B77" s="16"/>
      <c r="C77" s="94"/>
      <c r="D77" s="56"/>
      <c r="E77" s="154"/>
      <c r="F77" s="154"/>
    </row>
    <row r="78" spans="1:6">
      <c r="A78" s="123">
        <v>1</v>
      </c>
      <c r="B78" s="16"/>
      <c r="C78" s="94"/>
      <c r="D78" s="56"/>
      <c r="E78" s="154"/>
      <c r="F78" s="154"/>
    </row>
    <row r="79" spans="1:6">
      <c r="A79" s="123">
        <v>2</v>
      </c>
      <c r="B79" s="136" t="s">
        <v>59</v>
      </c>
      <c r="C79" s="76" t="s">
        <v>284</v>
      </c>
      <c r="D79" s="56"/>
      <c r="E79" s="154"/>
      <c r="F79" s="154">
        <v>0</v>
      </c>
    </row>
    <row r="80" spans="1:6">
      <c r="A80" s="123">
        <v>3</v>
      </c>
      <c r="B80" s="16"/>
      <c r="C80" s="94"/>
      <c r="D80" s="56"/>
      <c r="E80" s="154"/>
      <c r="F80" s="154"/>
    </row>
    <row r="81" spans="1:7" ht="14.25">
      <c r="A81" s="123">
        <v>4</v>
      </c>
      <c r="B81" s="136" t="s">
        <v>61</v>
      </c>
      <c r="C81" s="76" t="s">
        <v>129</v>
      </c>
      <c r="D81" s="99"/>
      <c r="E81" s="144"/>
      <c r="F81" s="126"/>
    </row>
    <row r="82" spans="1:7">
      <c r="A82" s="123">
        <v>5</v>
      </c>
      <c r="B82" s="136"/>
      <c r="C82" s="13" t="s">
        <v>254</v>
      </c>
      <c r="D82" s="99"/>
      <c r="E82" s="147"/>
      <c r="F82" s="254">
        <v>-5189.0957499999931</v>
      </c>
    </row>
    <row r="83" spans="1:7">
      <c r="A83" s="123">
        <v>6</v>
      </c>
      <c r="B83" s="136"/>
      <c r="C83" s="13"/>
      <c r="D83" s="99"/>
      <c r="E83" s="147"/>
      <c r="F83" s="254"/>
    </row>
    <row r="84" spans="1:7">
      <c r="A84" s="123">
        <v>7</v>
      </c>
      <c r="B84" s="136"/>
      <c r="C84" s="61" t="s">
        <v>255</v>
      </c>
      <c r="D84" s="16"/>
      <c r="E84" s="279"/>
      <c r="F84" s="18">
        <v>9115.2699999997858</v>
      </c>
    </row>
    <row r="85" spans="1:7">
      <c r="A85" s="123">
        <v>8</v>
      </c>
      <c r="B85" s="136"/>
      <c r="C85" s="24" t="s">
        <v>77</v>
      </c>
      <c r="D85" s="16"/>
      <c r="E85" s="59"/>
      <c r="F85" s="93">
        <v>4.4999999999999998E-2</v>
      </c>
    </row>
    <row r="86" spans="1:7">
      <c r="A86" s="123">
        <v>9</v>
      </c>
      <c r="B86" s="136"/>
      <c r="C86" s="94"/>
      <c r="D86" s="132" t="s">
        <v>136</v>
      </c>
      <c r="E86" s="91"/>
      <c r="F86" s="156">
        <v>410.18714999999037</v>
      </c>
    </row>
    <row r="87" spans="1:7">
      <c r="A87" s="123">
        <v>10</v>
      </c>
      <c r="B87" s="136"/>
      <c r="C87" s="94"/>
      <c r="D87" s="132"/>
      <c r="E87" s="91"/>
      <c r="F87" s="91"/>
    </row>
    <row r="88" spans="1:7">
      <c r="A88" s="123">
        <v>11</v>
      </c>
      <c r="B88" s="136"/>
      <c r="C88" s="602" t="s">
        <v>229</v>
      </c>
      <c r="D88" s="132"/>
      <c r="E88" s="91"/>
      <c r="F88" s="106">
        <v>690.66005583749995</v>
      </c>
      <c r="G88" s="636">
        <f>-(E88+F88)</f>
        <v>-690.66005583749995</v>
      </c>
    </row>
    <row r="89" spans="1:7" ht="12.75" thickBot="1">
      <c r="A89" s="123">
        <v>12</v>
      </c>
      <c r="B89" s="31"/>
      <c r="C89" s="61"/>
      <c r="D89" s="32" t="s">
        <v>139</v>
      </c>
      <c r="E89" s="68"/>
      <c r="F89" s="97">
        <v>-4088.2485441625026</v>
      </c>
    </row>
    <row r="90" spans="1:7" ht="12.75" thickTop="1">
      <c r="A90" s="123">
        <v>13</v>
      </c>
      <c r="E90" s="197"/>
    </row>
    <row r="91" spans="1:7">
      <c r="A91" s="123">
        <v>14</v>
      </c>
      <c r="B91" s="136" t="s">
        <v>61</v>
      </c>
      <c r="C91" s="76" t="s">
        <v>140</v>
      </c>
      <c r="D91" s="3"/>
      <c r="E91" s="59"/>
      <c r="F91" s="3"/>
    </row>
    <row r="92" spans="1:7">
      <c r="A92" s="123">
        <v>15</v>
      </c>
      <c r="B92" s="136"/>
      <c r="C92" s="599" t="s">
        <v>285</v>
      </c>
      <c r="D92" s="3"/>
      <c r="E92" s="59"/>
      <c r="F92" s="131">
        <v>3192.3764947439995</v>
      </c>
      <c r="G92" s="636">
        <f>-(E92+F92)</f>
        <v>-3192.3764947439995</v>
      </c>
    </row>
    <row r="93" spans="1:7">
      <c r="A93" s="123">
        <v>16</v>
      </c>
      <c r="B93" s="136"/>
      <c r="C93" s="76"/>
      <c r="D93" s="3"/>
      <c r="E93" s="59"/>
      <c r="F93" s="3"/>
    </row>
    <row r="94" spans="1:7">
      <c r="A94" s="123">
        <v>17</v>
      </c>
      <c r="B94" s="16"/>
      <c r="C94" s="61" t="s">
        <v>142</v>
      </c>
      <c r="D94" s="127"/>
      <c r="E94" s="3"/>
      <c r="F94" s="3"/>
    </row>
    <row r="95" spans="1:7">
      <c r="A95" s="123">
        <v>18</v>
      </c>
      <c r="B95" s="16"/>
      <c r="C95" s="19" t="s">
        <v>232</v>
      </c>
      <c r="D95" s="127"/>
      <c r="E95" s="55"/>
    </row>
    <row r="96" spans="1:7">
      <c r="A96" s="123">
        <v>19</v>
      </c>
      <c r="B96" s="16"/>
      <c r="C96" s="19" t="s">
        <v>233</v>
      </c>
      <c r="D96" s="16"/>
      <c r="E96" s="25"/>
      <c r="F96" s="130">
        <v>2101132.0516239316</v>
      </c>
    </row>
    <row r="97" spans="1:6">
      <c r="A97" s="123">
        <v>20</v>
      </c>
      <c r="B97" s="92" t="s">
        <v>234</v>
      </c>
      <c r="C97" s="16"/>
      <c r="D97" s="256"/>
      <c r="E97" s="256"/>
      <c r="F97" s="158">
        <v>1.51521E-2</v>
      </c>
    </row>
    <row r="98" spans="1:6">
      <c r="A98" s="123">
        <v>21</v>
      </c>
      <c r="B98" s="24" t="s">
        <v>235</v>
      </c>
      <c r="C98" s="16"/>
      <c r="D98" s="91"/>
      <c r="E98" s="91"/>
      <c r="F98" s="156">
        <v>31836.562959410974</v>
      </c>
    </row>
    <row r="99" spans="1:6">
      <c r="A99" s="123">
        <v>22</v>
      </c>
      <c r="B99" s="94"/>
      <c r="C99" s="132"/>
      <c r="D99" s="91"/>
      <c r="E99" s="91"/>
      <c r="F99" s="3"/>
    </row>
    <row r="100" spans="1:6">
      <c r="A100" s="123">
        <v>23</v>
      </c>
      <c r="C100" s="61" t="s">
        <v>147</v>
      </c>
      <c r="D100" s="90"/>
      <c r="E100" s="89"/>
      <c r="F100" s="3"/>
    </row>
    <row r="101" spans="1:6">
      <c r="A101" s="123">
        <v>24</v>
      </c>
      <c r="B101" s="16"/>
      <c r="C101" s="24" t="s">
        <v>76</v>
      </c>
      <c r="D101" s="16"/>
      <c r="E101" s="91"/>
      <c r="F101" s="130">
        <v>472791.78415484994</v>
      </c>
    </row>
    <row r="102" spans="1:6">
      <c r="A102" s="123">
        <v>25</v>
      </c>
      <c r="B102" s="16"/>
      <c r="C102" s="92" t="s">
        <v>77</v>
      </c>
      <c r="D102" s="16"/>
      <c r="E102" s="59"/>
      <c r="F102" s="93">
        <v>4.4999999999999998E-2</v>
      </c>
    </row>
    <row r="103" spans="1:6">
      <c r="A103" s="123">
        <v>26</v>
      </c>
      <c r="B103" s="16"/>
      <c r="C103" s="24"/>
      <c r="D103" s="96" t="s">
        <v>148</v>
      </c>
      <c r="E103" s="91"/>
      <c r="F103" s="55">
        <v>21276</v>
      </c>
    </row>
    <row r="104" spans="1:6">
      <c r="A104" s="123">
        <v>27</v>
      </c>
      <c r="B104" s="16"/>
      <c r="C104" s="24"/>
      <c r="D104" s="96"/>
      <c r="E104" s="59"/>
      <c r="F104" s="3"/>
    </row>
    <row r="105" spans="1:6" ht="12.75" thickBot="1">
      <c r="A105" s="123">
        <v>28</v>
      </c>
      <c r="B105" s="16"/>
      <c r="C105" s="94"/>
      <c r="D105" s="32" t="s">
        <v>149</v>
      </c>
      <c r="E105" s="69"/>
      <c r="F105" s="97">
        <v>56304.93945415497</v>
      </c>
    </row>
    <row r="106" spans="1:6" ht="12.75" thickTop="1">
      <c r="A106" s="123">
        <v>29</v>
      </c>
      <c r="B106" s="16"/>
      <c r="C106" s="94"/>
      <c r="D106" s="32"/>
      <c r="E106" s="69"/>
      <c r="F106" s="69"/>
    </row>
    <row r="107" spans="1:6">
      <c r="A107" s="123">
        <v>30</v>
      </c>
      <c r="B107" s="136" t="s">
        <v>80</v>
      </c>
      <c r="C107" s="76" t="s">
        <v>150</v>
      </c>
      <c r="D107" s="99"/>
      <c r="E107" s="283"/>
      <c r="F107" s="3"/>
    </row>
    <row r="108" spans="1:6">
      <c r="A108" s="123">
        <v>31</v>
      </c>
      <c r="B108" s="136"/>
      <c r="C108" s="124" t="s">
        <v>151</v>
      </c>
      <c r="D108" s="99"/>
      <c r="E108" s="283"/>
      <c r="F108" s="20">
        <v>-119897.98</v>
      </c>
    </row>
    <row r="109" spans="1:6">
      <c r="A109" s="123">
        <v>32</v>
      </c>
      <c r="B109" s="136"/>
      <c r="C109" s="124"/>
      <c r="D109" s="132" t="s">
        <v>262</v>
      </c>
      <c r="E109" s="283"/>
      <c r="F109" s="3"/>
    </row>
    <row r="110" spans="1:6">
      <c r="A110" s="123">
        <v>33</v>
      </c>
      <c r="B110" s="136"/>
      <c r="C110" s="124"/>
      <c r="D110" s="99"/>
      <c r="E110" s="283"/>
      <c r="F110" s="3"/>
    </row>
    <row r="111" spans="1:6">
      <c r="A111" s="123">
        <v>34</v>
      </c>
      <c r="B111" s="136" t="s">
        <v>80</v>
      </c>
      <c r="C111" s="76" t="s">
        <v>263</v>
      </c>
      <c r="D111" s="99"/>
      <c r="E111" s="283"/>
      <c r="F111" s="59"/>
    </row>
    <row r="112" spans="1:6">
      <c r="A112" s="123">
        <v>35</v>
      </c>
      <c r="B112" s="160"/>
      <c r="C112" s="61" t="s">
        <v>154</v>
      </c>
      <c r="D112" s="161"/>
      <c r="E112" s="91"/>
      <c r="F112" s="130">
        <v>174424</v>
      </c>
    </row>
    <row r="113" spans="1:6" ht="12.75" thickBot="1">
      <c r="A113" s="123">
        <v>36</v>
      </c>
      <c r="B113" s="31"/>
      <c r="C113" s="162"/>
      <c r="D113" s="163" t="s">
        <v>155</v>
      </c>
      <c r="E113" s="154"/>
      <c r="F113" s="284">
        <v>174424</v>
      </c>
    </row>
    <row r="114" spans="1:6" ht="12.75" thickTop="1">
      <c r="A114" s="164"/>
      <c r="B114" s="3"/>
      <c r="C114" s="3"/>
      <c r="D114" s="3"/>
      <c r="E114" s="59"/>
      <c r="F114" s="3"/>
    </row>
    <row r="115" spans="1:6">
      <c r="E115" s="197"/>
    </row>
    <row r="116" spans="1:6">
      <c r="E116" s="197"/>
    </row>
    <row r="117" spans="1:6">
      <c r="E117" s="197"/>
    </row>
    <row r="118" spans="1:6">
      <c r="E118" s="197"/>
    </row>
    <row r="119" spans="1:6">
      <c r="E119" s="197"/>
    </row>
    <row r="120" spans="1:6">
      <c r="E120" s="197"/>
    </row>
    <row r="122" spans="1:6">
      <c r="D122" s="114"/>
    </row>
  </sheetData>
  <mergeCells count="2">
    <mergeCell ref="A7:F8"/>
    <mergeCell ref="A72:F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G2" sqref="G2"/>
    </sheetView>
  </sheetViews>
  <sheetFormatPr defaultColWidth="10.85546875" defaultRowHeight="12"/>
  <cols>
    <col min="1" max="1" width="5.85546875" style="3" customWidth="1"/>
    <col min="2" max="2" width="3" style="16" customWidth="1"/>
    <col min="3" max="3" width="7.28515625" style="94" customWidth="1"/>
    <col min="4" max="4" width="56.85546875" style="16" customWidth="1"/>
    <col min="5" max="6" width="12.7109375" style="3" customWidth="1"/>
    <col min="7" max="9" width="10.85546875" style="3"/>
    <col min="10" max="10" width="20.7109375" style="3" bestFit="1" customWidth="1"/>
    <col min="11" max="11" width="18.42578125" style="3" customWidth="1"/>
    <col min="12" max="16384" width="10.85546875" style="3"/>
  </cols>
  <sheetData>
    <row r="1" spans="1:11">
      <c r="A1" s="1" t="s">
        <v>0</v>
      </c>
      <c r="B1" s="99"/>
      <c r="C1" s="76"/>
      <c r="D1" s="3"/>
      <c r="E1" s="111" t="s">
        <v>1</v>
      </c>
      <c r="G1" s="173" t="s">
        <v>828</v>
      </c>
      <c r="H1" s="3" t="s">
        <v>826</v>
      </c>
      <c r="I1" s="3" t="s">
        <v>827</v>
      </c>
      <c r="J1" s="3" t="s">
        <v>829</v>
      </c>
      <c r="K1" s="3" t="s">
        <v>827</v>
      </c>
    </row>
    <row r="2" spans="1:11">
      <c r="A2" s="1" t="s">
        <v>286</v>
      </c>
      <c r="B2" s="99"/>
      <c r="C2" s="76"/>
      <c r="D2" s="3"/>
      <c r="E2" s="111" t="s">
        <v>86</v>
      </c>
      <c r="G2" s="635">
        <f>SUM(G3:G200)</f>
        <v>-7062.16</v>
      </c>
      <c r="H2" s="635">
        <f t="shared" ref="H2:K2" si="0">SUM(H3:H200)</f>
        <v>32764.203243000007</v>
      </c>
      <c r="I2" s="635">
        <f t="shared" si="0"/>
        <v>12772.580034750001</v>
      </c>
      <c r="J2" s="635">
        <f t="shared" si="0"/>
        <v>59551.670000000006</v>
      </c>
      <c r="K2" s="635">
        <f t="shared" si="0"/>
        <v>18996.43</v>
      </c>
    </row>
    <row r="3" spans="1:11">
      <c r="A3" s="1" t="s">
        <v>87</v>
      </c>
      <c r="B3" s="112"/>
      <c r="C3" s="113"/>
      <c r="D3" s="3"/>
      <c r="E3" s="6" t="s">
        <v>287</v>
      </c>
    </row>
    <row r="4" spans="1:11">
      <c r="A4" s="1" t="s">
        <v>7</v>
      </c>
      <c r="B4" s="99"/>
      <c r="C4" s="76"/>
      <c r="D4" s="3"/>
      <c r="E4" s="114" t="s">
        <v>6</v>
      </c>
    </row>
    <row r="5" spans="1:11">
      <c r="A5" s="6" t="s">
        <v>89</v>
      </c>
      <c r="B5" s="112"/>
      <c r="C5" s="76"/>
      <c r="D5" s="3"/>
      <c r="E5" s="114" t="s">
        <v>288</v>
      </c>
    </row>
    <row r="6" spans="1:11" ht="12.75" customHeight="1">
      <c r="A6" s="613" t="s">
        <v>10</v>
      </c>
      <c r="B6" s="613"/>
      <c r="C6" s="613"/>
      <c r="D6" s="613"/>
      <c r="E6" s="613"/>
      <c r="F6" s="613"/>
    </row>
    <row r="7" spans="1:11" ht="12.75" thickBot="1">
      <c r="A7" s="613"/>
      <c r="B7" s="613"/>
      <c r="C7" s="613"/>
      <c r="D7" s="613"/>
      <c r="E7" s="613"/>
      <c r="F7" s="613"/>
    </row>
    <row r="8" spans="1:11">
      <c r="A8" s="115" t="s">
        <v>11</v>
      </c>
      <c r="B8" s="116"/>
      <c r="C8" s="117"/>
      <c r="D8" s="118"/>
      <c r="E8" s="119"/>
      <c r="F8" s="120"/>
    </row>
    <row r="9" spans="1:11">
      <c r="A9" s="10" t="s">
        <v>12</v>
      </c>
      <c r="B9" s="121" t="s">
        <v>13</v>
      </c>
      <c r="C9" s="122"/>
      <c r="D9" s="121"/>
      <c r="E9" s="10" t="s">
        <v>14</v>
      </c>
      <c r="F9" s="10" t="s">
        <v>15</v>
      </c>
    </row>
    <row r="10" spans="1:11" ht="14.25">
      <c r="A10" s="11">
        <v>1</v>
      </c>
      <c r="B10" s="99" t="s">
        <v>16</v>
      </c>
      <c r="C10" s="124" t="s">
        <v>289</v>
      </c>
      <c r="D10" s="125"/>
      <c r="E10" s="126"/>
      <c r="F10" s="126"/>
    </row>
    <row r="11" spans="1:11">
      <c r="A11" s="123">
        <v>2</v>
      </c>
      <c r="C11" s="297" t="s">
        <v>157</v>
      </c>
      <c r="I11" s="26"/>
    </row>
    <row r="12" spans="1:11">
      <c r="A12" s="123">
        <v>3</v>
      </c>
      <c r="C12" s="128" t="s">
        <v>94</v>
      </c>
      <c r="E12" s="49">
        <v>5463208.0299999993</v>
      </c>
      <c r="F12" s="49">
        <v>2320096.7799999998</v>
      </c>
      <c r="I12" s="26"/>
    </row>
    <row r="13" spans="1:11">
      <c r="A13" s="123">
        <v>4</v>
      </c>
      <c r="C13" s="24"/>
      <c r="D13" s="16" t="s">
        <v>201</v>
      </c>
      <c r="E13" s="49">
        <v>-36320</v>
      </c>
      <c r="F13" s="49">
        <v>-12171</v>
      </c>
      <c r="I13" s="26"/>
    </row>
    <row r="14" spans="1:11">
      <c r="A14" s="123">
        <v>5</v>
      </c>
      <c r="C14" s="24"/>
      <c r="D14" s="16" t="s">
        <v>290</v>
      </c>
      <c r="E14" s="49">
        <v>-15.06</v>
      </c>
      <c r="F14" s="49"/>
      <c r="I14" s="26"/>
    </row>
    <row r="15" spans="1:11">
      <c r="A15" s="123">
        <v>6</v>
      </c>
      <c r="C15" s="3"/>
      <c r="D15" s="234" t="s">
        <v>204</v>
      </c>
      <c r="E15" s="235">
        <v>-49467</v>
      </c>
      <c r="F15" s="235">
        <v>-10524</v>
      </c>
      <c r="G15" s="298"/>
      <c r="H15" s="236"/>
    </row>
    <row r="16" spans="1:11">
      <c r="A16" s="123">
        <v>7</v>
      </c>
      <c r="C16" s="24"/>
      <c r="D16" s="236" t="s">
        <v>205</v>
      </c>
      <c r="E16" s="299">
        <v>-85802.06</v>
      </c>
      <c r="F16" s="299">
        <v>-22695</v>
      </c>
      <c r="I16" s="26"/>
    </row>
    <row r="17" spans="1:11">
      <c r="A17" s="123">
        <v>8</v>
      </c>
      <c r="C17" s="24"/>
      <c r="D17" s="186" t="s">
        <v>96</v>
      </c>
      <c r="E17" s="300">
        <v>5377405.9699999997</v>
      </c>
      <c r="F17" s="300">
        <v>2297401.7799999998</v>
      </c>
      <c r="I17" s="26"/>
    </row>
    <row r="18" spans="1:11">
      <c r="A18" s="123">
        <v>9</v>
      </c>
      <c r="C18" s="24"/>
      <c r="D18" s="236"/>
      <c r="E18" s="25"/>
      <c r="F18" s="25"/>
      <c r="I18" s="26"/>
    </row>
    <row r="19" spans="1:11">
      <c r="A19" s="123">
        <v>10</v>
      </c>
      <c r="C19" s="297" t="s">
        <v>97</v>
      </c>
      <c r="D19" s="127"/>
    </row>
    <row r="20" spans="1:11">
      <c r="A20" s="123">
        <v>11</v>
      </c>
      <c r="C20" s="19" t="s">
        <v>19</v>
      </c>
      <c r="E20" s="49">
        <v>5484611.6550000003</v>
      </c>
      <c r="F20" s="49">
        <v>2305688.8974999995</v>
      </c>
      <c r="I20" s="26"/>
    </row>
    <row r="21" spans="1:11">
      <c r="A21" s="123">
        <v>12</v>
      </c>
      <c r="C21" s="19" t="s">
        <v>98</v>
      </c>
      <c r="E21" s="268">
        <v>5377405.9699999997</v>
      </c>
      <c r="F21" s="268">
        <v>2297401.7799999998</v>
      </c>
      <c r="I21" s="26"/>
    </row>
    <row r="22" spans="1:11">
      <c r="A22" s="123">
        <v>13</v>
      </c>
      <c r="C22" s="24" t="s">
        <v>99</v>
      </c>
      <c r="D22" s="132"/>
      <c r="E22" s="29">
        <v>107205.68500000052</v>
      </c>
      <c r="F22" s="29">
        <v>8287.117499999702</v>
      </c>
      <c r="I22" s="26"/>
      <c r="J22" s="53"/>
      <c r="K22" s="53"/>
    </row>
    <row r="23" spans="1:11">
      <c r="A23" s="123">
        <v>14</v>
      </c>
      <c r="C23" s="24"/>
      <c r="E23" s="25"/>
      <c r="F23" s="25"/>
      <c r="I23" s="26"/>
    </row>
    <row r="24" spans="1:11">
      <c r="A24" s="123">
        <v>15</v>
      </c>
      <c r="C24" s="297" t="s">
        <v>164</v>
      </c>
      <c r="D24" s="127"/>
      <c r="E24" s="18"/>
      <c r="F24" s="18"/>
    </row>
    <row r="25" spans="1:11">
      <c r="A25" s="123">
        <v>16</v>
      </c>
      <c r="C25" s="15" t="s">
        <v>23</v>
      </c>
      <c r="E25" s="27">
        <v>41730.10195231453</v>
      </c>
      <c r="F25" s="27">
        <v>542543.52841568401</v>
      </c>
      <c r="I25" s="26"/>
    </row>
    <row r="26" spans="1:11">
      <c r="A26" s="123">
        <v>17</v>
      </c>
      <c r="C26" s="28">
        <v>7.5200000000000003E-2</v>
      </c>
      <c r="D26" s="16" t="s">
        <v>24</v>
      </c>
      <c r="E26" s="29">
        <v>41730.10195231453</v>
      </c>
      <c r="F26" s="29">
        <v>542543.52841568401</v>
      </c>
      <c r="I26" s="26"/>
    </row>
    <row r="27" spans="1:11">
      <c r="A27" s="123">
        <v>18</v>
      </c>
      <c r="E27" s="25"/>
      <c r="F27" s="25"/>
    </row>
    <row r="28" spans="1:11" ht="12.75" thickBot="1">
      <c r="A28" s="123">
        <v>19</v>
      </c>
      <c r="B28" s="96"/>
      <c r="C28" s="3"/>
      <c r="D28" s="32" t="s">
        <v>291</v>
      </c>
      <c r="E28" s="33">
        <v>63133.726952315046</v>
      </c>
      <c r="F28" s="33">
        <v>528135.64591568371</v>
      </c>
    </row>
    <row r="29" spans="1:11" ht="12.75" thickTop="1">
      <c r="A29" s="123">
        <v>20</v>
      </c>
      <c r="B29" s="136" t="s">
        <v>26</v>
      </c>
      <c r="C29" s="137" t="s">
        <v>292</v>
      </c>
      <c r="D29" s="99"/>
      <c r="E29" s="63"/>
      <c r="F29" s="63"/>
    </row>
    <row r="30" spans="1:11">
      <c r="A30" s="123">
        <v>21</v>
      </c>
      <c r="C30" s="297" t="s">
        <v>293</v>
      </c>
      <c r="E30" s="20">
        <v>62576.427316615343</v>
      </c>
      <c r="F30" s="20">
        <v>19353.017683384613</v>
      </c>
    </row>
    <row r="31" spans="1:11">
      <c r="A31" s="123">
        <v>22</v>
      </c>
      <c r="E31" s="20"/>
      <c r="F31" s="20"/>
    </row>
    <row r="32" spans="1:11">
      <c r="A32" s="123">
        <v>23</v>
      </c>
      <c r="C32" s="301" t="s">
        <v>294</v>
      </c>
      <c r="E32" s="22"/>
      <c r="F32" s="22"/>
    </row>
    <row r="33" spans="1:11">
      <c r="A33" s="123">
        <v>24</v>
      </c>
      <c r="C33" s="61" t="s">
        <v>295</v>
      </c>
      <c r="D33" s="132"/>
      <c r="E33" s="20">
        <v>-33110.351426000023</v>
      </c>
      <c r="F33" s="20">
        <v>24493.661425999999</v>
      </c>
    </row>
    <row r="34" spans="1:11">
      <c r="A34" s="123">
        <v>25</v>
      </c>
      <c r="C34" s="143"/>
      <c r="E34" s="41"/>
      <c r="F34" s="41"/>
    </row>
    <row r="35" spans="1:11">
      <c r="A35" s="123">
        <v>26</v>
      </c>
      <c r="C35" s="230" t="s">
        <v>296</v>
      </c>
      <c r="E35" s="41"/>
      <c r="F35" s="41"/>
    </row>
    <row r="36" spans="1:11">
      <c r="A36" s="123">
        <v>27</v>
      </c>
      <c r="C36" s="61" t="s">
        <v>297</v>
      </c>
      <c r="E36" s="41"/>
      <c r="F36" s="41"/>
    </row>
    <row r="37" spans="1:11">
      <c r="A37" s="123">
        <v>28</v>
      </c>
      <c r="C37" s="609" t="s">
        <v>298</v>
      </c>
      <c r="E37" s="20">
        <v>4704.915236490001</v>
      </c>
      <c r="F37" s="20">
        <v>1454.96331351</v>
      </c>
      <c r="H37" s="20">
        <f>E37+F37</f>
        <v>6159.8785500000013</v>
      </c>
    </row>
    <row r="38" spans="1:11">
      <c r="A38" s="123">
        <v>29</v>
      </c>
      <c r="C38" s="609" t="s">
        <v>299</v>
      </c>
      <c r="E38" s="20">
        <v>270.29320029000002</v>
      </c>
      <c r="F38" s="20">
        <v>83.586349709999993</v>
      </c>
      <c r="H38" s="20">
        <f>E38+F38</f>
        <v>353.87954999999999</v>
      </c>
    </row>
    <row r="39" spans="1:11">
      <c r="A39" s="123">
        <v>30</v>
      </c>
      <c r="C39" s="609" t="s">
        <v>300</v>
      </c>
      <c r="E39" s="20">
        <v>1939.5023122350003</v>
      </c>
      <c r="F39" s="20">
        <v>599.77801276499997</v>
      </c>
      <c r="I39" s="20">
        <f>E39+F39</f>
        <v>2539.2803250000002</v>
      </c>
    </row>
    <row r="40" spans="1:11">
      <c r="A40" s="123">
        <v>31</v>
      </c>
      <c r="C40" s="61" t="s">
        <v>301</v>
      </c>
      <c r="E40" s="41"/>
      <c r="F40" s="41"/>
    </row>
    <row r="41" spans="1:11">
      <c r="A41" s="123">
        <v>32</v>
      </c>
      <c r="C41" s="609" t="s">
        <v>298</v>
      </c>
      <c r="E41" s="20">
        <v>18960.808403054703</v>
      </c>
      <c r="F41" s="20">
        <v>5863.5021534453008</v>
      </c>
      <c r="H41" s="20">
        <f>E41+F41</f>
        <v>24824.310556500004</v>
      </c>
    </row>
    <row r="42" spans="1:11">
      <c r="A42" s="123">
        <v>33</v>
      </c>
      <c r="C42" s="609" t="s">
        <v>299</v>
      </c>
      <c r="E42" s="20">
        <v>1089.2815971687</v>
      </c>
      <c r="F42" s="20">
        <v>336.85298933129997</v>
      </c>
      <c r="H42" s="20">
        <f>E42+F42</f>
        <v>1426.1345865000001</v>
      </c>
    </row>
    <row r="43" spans="1:11">
      <c r="A43" s="123">
        <v>34</v>
      </c>
      <c r="C43" s="609" t="s">
        <v>300</v>
      </c>
      <c r="E43" s="20">
        <v>7816.1943183070516</v>
      </c>
      <c r="F43" s="20">
        <v>2417.1053914429499</v>
      </c>
      <c r="I43" s="20">
        <f>E43+F43</f>
        <v>10233.299709750001</v>
      </c>
    </row>
    <row r="44" spans="1:11">
      <c r="A44" s="123">
        <v>35</v>
      </c>
      <c r="C44" s="61" t="s">
        <v>302</v>
      </c>
      <c r="E44" s="41"/>
      <c r="F44" s="41"/>
    </row>
    <row r="45" spans="1:11">
      <c r="A45" s="123">
        <v>36</v>
      </c>
      <c r="C45" s="609" t="s">
        <v>303</v>
      </c>
      <c r="E45" s="20">
        <v>45485.560000000005</v>
      </c>
      <c r="F45" s="20">
        <v>14066.110000000002</v>
      </c>
      <c r="J45" s="20">
        <f>E45+F45</f>
        <v>59551.670000000006</v>
      </c>
    </row>
    <row r="46" spans="1:11">
      <c r="A46" s="123">
        <v>37</v>
      </c>
      <c r="C46" s="609" t="s">
        <v>300</v>
      </c>
      <c r="E46" s="20">
        <v>14509.470000000001</v>
      </c>
      <c r="F46" s="20">
        <v>4486.9599999999991</v>
      </c>
      <c r="K46" s="20">
        <f>E46+F46</f>
        <v>18996.43</v>
      </c>
    </row>
    <row r="47" spans="1:11">
      <c r="A47" s="123">
        <v>38</v>
      </c>
      <c r="C47" s="61" t="s">
        <v>304</v>
      </c>
      <c r="E47" s="20">
        <v>1464.18</v>
      </c>
      <c r="F47" s="20">
        <v>452.79</v>
      </c>
    </row>
    <row r="48" spans="1:11">
      <c r="A48" s="123">
        <v>39</v>
      </c>
      <c r="C48" s="61" t="s">
        <v>305</v>
      </c>
      <c r="E48" s="20">
        <v>14209.04</v>
      </c>
      <c r="F48" s="20">
        <v>7656.9599999999991</v>
      </c>
    </row>
    <row r="49" spans="1:6">
      <c r="A49" s="123">
        <v>40</v>
      </c>
      <c r="C49" s="61"/>
      <c r="E49" s="20"/>
      <c r="F49" s="20"/>
    </row>
    <row r="50" spans="1:6" ht="12.75" thickBot="1">
      <c r="A50" s="14">
        <v>41</v>
      </c>
      <c r="B50" s="167"/>
      <c r="C50" s="13"/>
      <c r="D50" s="32" t="s">
        <v>306</v>
      </c>
      <c r="E50" s="33">
        <v>139915.3209581608</v>
      </c>
      <c r="F50" s="33">
        <v>81265.287319589173</v>
      </c>
    </row>
    <row r="51" spans="1:6" ht="15" thickTop="1">
      <c r="A51" s="123">
        <v>42</v>
      </c>
      <c r="B51" s="136" t="s">
        <v>44</v>
      </c>
      <c r="C51" s="76" t="s">
        <v>249</v>
      </c>
      <c r="D51" s="99"/>
      <c r="E51" s="302"/>
      <c r="F51" s="302"/>
    </row>
    <row r="52" spans="1:6">
      <c r="A52" s="123">
        <v>43</v>
      </c>
      <c r="B52" s="136"/>
      <c r="C52" s="230" t="s">
        <v>307</v>
      </c>
      <c r="D52" s="99"/>
      <c r="E52" s="271">
        <v>-23170.6368</v>
      </c>
      <c r="F52" s="271">
        <v>-7165.3631999999998</v>
      </c>
    </row>
    <row r="53" spans="1:6">
      <c r="A53" s="123">
        <v>44</v>
      </c>
      <c r="B53" s="136"/>
      <c r="C53" s="76"/>
      <c r="E53" s="156">
        <v>-23170.6368</v>
      </c>
      <c r="F53" s="156">
        <v>-7165.3631999999998</v>
      </c>
    </row>
    <row r="54" spans="1:6" ht="12" customHeight="1">
      <c r="A54" s="123">
        <v>45</v>
      </c>
      <c r="B54" s="3"/>
      <c r="C54" s="230" t="s">
        <v>308</v>
      </c>
      <c r="D54" s="127"/>
    </row>
    <row r="55" spans="1:6" ht="12" customHeight="1">
      <c r="A55" s="123">
        <v>46</v>
      </c>
      <c r="B55" s="3"/>
      <c r="D55" s="67" t="s">
        <v>309</v>
      </c>
      <c r="E55" s="20">
        <v>-48621</v>
      </c>
      <c r="F55" s="20">
        <v>48621</v>
      </c>
    </row>
    <row r="56" spans="1:6" ht="12" customHeight="1">
      <c r="A56" s="123">
        <v>47</v>
      </c>
      <c r="B56" s="3"/>
      <c r="D56" s="67" t="s">
        <v>310</v>
      </c>
      <c r="E56" s="20">
        <v>-19312</v>
      </c>
      <c r="F56" s="20">
        <v>19312</v>
      </c>
    </row>
    <row r="57" spans="1:6" ht="12" customHeight="1">
      <c r="A57" s="123">
        <v>48</v>
      </c>
      <c r="B57" s="3"/>
      <c r="C57" s="3"/>
      <c r="D57" s="132" t="s">
        <v>311</v>
      </c>
      <c r="E57" s="156">
        <v>-67933</v>
      </c>
      <c r="F57" s="156">
        <v>67933</v>
      </c>
    </row>
    <row r="58" spans="1:6" ht="12" customHeight="1">
      <c r="A58" s="123">
        <v>49</v>
      </c>
      <c r="B58" s="3"/>
      <c r="C58" s="3"/>
      <c r="D58" s="132"/>
      <c r="E58" s="91"/>
      <c r="F58" s="91"/>
    </row>
    <row r="59" spans="1:6">
      <c r="A59" s="14"/>
      <c r="B59" s="167"/>
      <c r="C59" s="13"/>
      <c r="D59" s="99"/>
      <c r="E59" s="25"/>
      <c r="F59" s="25"/>
    </row>
    <row r="60" spans="1:6">
      <c r="A60" s="1" t="s">
        <v>0</v>
      </c>
      <c r="B60" s="99"/>
      <c r="C60" s="76"/>
      <c r="D60" s="99"/>
      <c r="E60" s="4" t="s">
        <v>1</v>
      </c>
      <c r="F60" s="1"/>
    </row>
    <row r="61" spans="1:6">
      <c r="A61" s="1" t="s">
        <v>286</v>
      </c>
      <c r="B61" s="99"/>
      <c r="C61" s="76"/>
      <c r="D61" s="99"/>
      <c r="E61" s="4" t="s">
        <v>86</v>
      </c>
      <c r="F61" s="1"/>
    </row>
    <row r="62" spans="1:6">
      <c r="A62" s="1" t="s">
        <v>87</v>
      </c>
      <c r="B62" s="112"/>
      <c r="C62" s="113"/>
      <c r="D62" s="99"/>
      <c r="E62" s="6" t="s">
        <v>312</v>
      </c>
      <c r="F62" s="1"/>
    </row>
    <row r="63" spans="1:6">
      <c r="A63" s="1" t="s">
        <v>7</v>
      </c>
      <c r="B63" s="99"/>
      <c r="C63" s="76"/>
      <c r="D63" s="99"/>
      <c r="E63" s="1" t="s">
        <v>6</v>
      </c>
      <c r="F63" s="1"/>
    </row>
    <row r="64" spans="1:6">
      <c r="A64" s="6" t="s">
        <v>89</v>
      </c>
      <c r="B64" s="112"/>
      <c r="C64" s="76"/>
      <c r="D64" s="99"/>
      <c r="E64" s="1" t="s">
        <v>288</v>
      </c>
      <c r="F64" s="1"/>
    </row>
    <row r="65" spans="1:6">
      <c r="A65" s="613" t="s">
        <v>10</v>
      </c>
      <c r="B65" s="613"/>
      <c r="C65" s="613"/>
      <c r="D65" s="613"/>
      <c r="E65" s="613"/>
      <c r="F65" s="613"/>
    </row>
    <row r="66" spans="1:6">
      <c r="A66" s="613"/>
      <c r="B66" s="613"/>
      <c r="C66" s="613"/>
      <c r="D66" s="613"/>
      <c r="E66" s="613"/>
      <c r="F66" s="613"/>
    </row>
    <row r="67" spans="1:6">
      <c r="A67" s="303" t="s">
        <v>11</v>
      </c>
      <c r="B67" s="304"/>
      <c r="C67" s="305"/>
      <c r="D67" s="306"/>
      <c r="E67" s="307"/>
      <c r="F67" s="308"/>
    </row>
    <row r="68" spans="1:6">
      <c r="A68" s="10" t="s">
        <v>12</v>
      </c>
      <c r="B68" s="121" t="s">
        <v>13</v>
      </c>
      <c r="C68" s="122"/>
      <c r="D68" s="121"/>
      <c r="E68" s="10" t="s">
        <v>14</v>
      </c>
      <c r="F68" s="10" t="s">
        <v>15</v>
      </c>
    </row>
    <row r="69" spans="1:6" ht="12" customHeight="1">
      <c r="A69" s="164">
        <v>1</v>
      </c>
      <c r="C69" s="297" t="s">
        <v>313</v>
      </c>
      <c r="D69" s="132"/>
      <c r="E69" s="91"/>
      <c r="F69" s="91"/>
    </row>
    <row r="70" spans="1:6" ht="12" customHeight="1">
      <c r="A70" s="164">
        <v>2</v>
      </c>
      <c r="D70" s="67" t="s">
        <v>314</v>
      </c>
      <c r="E70" s="68">
        <v>1986.13</v>
      </c>
      <c r="F70" s="68">
        <v>203.82000000000002</v>
      </c>
    </row>
    <row r="71" spans="1:6" ht="12" customHeight="1">
      <c r="A71" s="164">
        <v>3</v>
      </c>
      <c r="D71" s="67" t="s">
        <v>315</v>
      </c>
      <c r="E71" s="68">
        <v>46.32</v>
      </c>
      <c r="F71" s="68"/>
    </row>
    <row r="72" spans="1:6" ht="12" customHeight="1">
      <c r="A72" s="164">
        <v>4</v>
      </c>
      <c r="D72" s="67" t="s">
        <v>316</v>
      </c>
      <c r="E72" s="68">
        <v>59.03</v>
      </c>
      <c r="F72" s="68"/>
    </row>
    <row r="73" spans="1:6" ht="12" customHeight="1">
      <c r="A73" s="164">
        <v>5</v>
      </c>
      <c r="D73" s="67" t="s">
        <v>317</v>
      </c>
      <c r="E73" s="68">
        <v>1615.22</v>
      </c>
      <c r="F73" s="68">
        <v>1328.06</v>
      </c>
    </row>
    <row r="74" spans="1:6" ht="12" customHeight="1">
      <c r="A74" s="164">
        <v>6</v>
      </c>
      <c r="D74" s="67" t="s">
        <v>318</v>
      </c>
      <c r="E74" s="68">
        <v>568.69999999999993</v>
      </c>
      <c r="F74" s="68">
        <v>20266.53</v>
      </c>
    </row>
    <row r="75" spans="1:6" ht="12" customHeight="1">
      <c r="A75" s="164">
        <v>7</v>
      </c>
      <c r="D75" s="67" t="s">
        <v>319</v>
      </c>
      <c r="E75" s="68">
        <v>155.56</v>
      </c>
      <c r="F75" s="68"/>
    </row>
    <row r="76" spans="1:6" ht="12" customHeight="1">
      <c r="A76" s="164">
        <v>8</v>
      </c>
      <c r="D76" s="67" t="s">
        <v>320</v>
      </c>
      <c r="E76" s="68"/>
      <c r="F76" s="68">
        <v>29.15</v>
      </c>
    </row>
    <row r="77" spans="1:6" ht="12" customHeight="1">
      <c r="A77" s="164">
        <v>9</v>
      </c>
      <c r="D77" s="67" t="s">
        <v>321</v>
      </c>
      <c r="E77" s="68">
        <v>1479.8400000000001</v>
      </c>
      <c r="F77" s="68">
        <v>508.29</v>
      </c>
    </row>
    <row r="78" spans="1:6" ht="12" customHeight="1">
      <c r="A78" s="164">
        <v>10</v>
      </c>
      <c r="D78" s="67" t="s">
        <v>322</v>
      </c>
      <c r="E78" s="68">
        <v>1062.79</v>
      </c>
      <c r="F78" s="68">
        <v>80.959999999999994</v>
      </c>
    </row>
    <row r="79" spans="1:6" ht="12" customHeight="1">
      <c r="A79" s="164">
        <v>11</v>
      </c>
      <c r="D79" s="67" t="s">
        <v>323</v>
      </c>
      <c r="E79" s="68"/>
      <c r="F79" s="68">
        <v>511.79</v>
      </c>
    </row>
    <row r="80" spans="1:6" ht="12" customHeight="1">
      <c r="A80" s="164">
        <v>12</v>
      </c>
      <c r="D80" s="67" t="s">
        <v>324</v>
      </c>
      <c r="E80" s="68">
        <v>2876.05</v>
      </c>
      <c r="F80" s="68">
        <v>512.54999999999995</v>
      </c>
    </row>
    <row r="81" spans="1:8" ht="12" customHeight="1">
      <c r="A81" s="164">
        <v>13</v>
      </c>
      <c r="D81" s="67" t="s">
        <v>325</v>
      </c>
      <c r="E81" s="68">
        <v>212.73000000000002</v>
      </c>
      <c r="F81" s="68"/>
    </row>
    <row r="82" spans="1:8" ht="12" customHeight="1">
      <c r="A82" s="164">
        <v>14</v>
      </c>
      <c r="D82" s="67" t="s">
        <v>326</v>
      </c>
      <c r="E82" s="68">
        <v>505.09</v>
      </c>
      <c r="F82" s="68"/>
    </row>
    <row r="83" spans="1:8" ht="12" customHeight="1">
      <c r="A83" s="164">
        <v>15</v>
      </c>
      <c r="D83" s="67" t="s">
        <v>327</v>
      </c>
      <c r="E83" s="68"/>
      <c r="F83" s="68">
        <v>140.53000000000003</v>
      </c>
    </row>
    <row r="84" spans="1:8" ht="12" customHeight="1">
      <c r="A84" s="164">
        <v>16</v>
      </c>
      <c r="D84" s="67" t="s">
        <v>328</v>
      </c>
      <c r="E84" s="68"/>
      <c r="F84" s="68">
        <v>128.72999999999999</v>
      </c>
    </row>
    <row r="85" spans="1:8" ht="12" customHeight="1">
      <c r="A85" s="164">
        <v>17</v>
      </c>
      <c r="D85" s="67" t="s">
        <v>329</v>
      </c>
      <c r="E85" s="68">
        <v>2470.5300000000002</v>
      </c>
      <c r="F85" s="68">
        <v>243.92</v>
      </c>
    </row>
    <row r="86" spans="1:8" ht="12" customHeight="1">
      <c r="A86" s="164">
        <v>18</v>
      </c>
      <c r="D86" s="67" t="s">
        <v>330</v>
      </c>
      <c r="E86" s="68">
        <v>7385.9</v>
      </c>
      <c r="F86" s="68">
        <v>818.1</v>
      </c>
    </row>
    <row r="87" spans="1:8" ht="12" customHeight="1">
      <c r="A87" s="164">
        <v>19</v>
      </c>
      <c r="D87" s="67" t="s">
        <v>331</v>
      </c>
      <c r="E87" s="68">
        <v>75.23</v>
      </c>
      <c r="F87" s="68">
        <v>29.959999999999997</v>
      </c>
    </row>
    <row r="88" spans="1:8" ht="12" customHeight="1">
      <c r="A88" s="164">
        <v>20</v>
      </c>
      <c r="D88" s="67" t="s">
        <v>332</v>
      </c>
      <c r="E88" s="68">
        <v>384.65999999999997</v>
      </c>
      <c r="F88" s="68">
        <v>151.41</v>
      </c>
    </row>
    <row r="89" spans="1:8" ht="12" customHeight="1">
      <c r="A89" s="164">
        <v>21</v>
      </c>
      <c r="D89" s="67" t="s">
        <v>333</v>
      </c>
      <c r="E89" s="68">
        <v>11.47</v>
      </c>
      <c r="F89" s="68">
        <v>48.76</v>
      </c>
    </row>
    <row r="90" spans="1:8" ht="12" customHeight="1">
      <c r="A90" s="164">
        <v>22</v>
      </c>
      <c r="D90" s="67" t="s">
        <v>334</v>
      </c>
      <c r="E90" s="68">
        <v>375.52</v>
      </c>
      <c r="F90" s="68">
        <v>332.28</v>
      </c>
    </row>
    <row r="91" spans="1:8" ht="12" customHeight="1">
      <c r="A91" s="164">
        <v>23</v>
      </c>
      <c r="D91" s="67" t="s">
        <v>335</v>
      </c>
      <c r="E91" s="68">
        <v>22.2</v>
      </c>
      <c r="F91" s="68"/>
    </row>
    <row r="92" spans="1:8" ht="12" customHeight="1">
      <c r="A92" s="164">
        <v>24</v>
      </c>
      <c r="B92" s="3"/>
      <c r="D92" s="132" t="s">
        <v>336</v>
      </c>
      <c r="E92" s="156">
        <v>21292.97</v>
      </c>
      <c r="F92" s="156">
        <v>25334.839999999993</v>
      </c>
    </row>
    <row r="93" spans="1:8" ht="12" customHeight="1">
      <c r="A93" s="164">
        <v>25</v>
      </c>
      <c r="B93" s="3"/>
      <c r="D93" s="132"/>
      <c r="E93" s="68"/>
      <c r="F93" s="68"/>
    </row>
    <row r="94" spans="1:8">
      <c r="A94" s="164">
        <v>26</v>
      </c>
      <c r="B94" s="3"/>
      <c r="C94" s="309" t="s">
        <v>337</v>
      </c>
      <c r="D94" s="91"/>
      <c r="H94" s="67"/>
    </row>
    <row r="95" spans="1:8">
      <c r="A95" s="164">
        <v>27</v>
      </c>
      <c r="B95" s="3"/>
      <c r="C95" s="310"/>
      <c r="D95" s="619" t="s">
        <v>338</v>
      </c>
      <c r="H95" s="67"/>
    </row>
    <row r="96" spans="1:8">
      <c r="A96" s="164">
        <v>28</v>
      </c>
      <c r="B96" s="3"/>
      <c r="C96" s="91"/>
      <c r="D96" s="619"/>
      <c r="H96" s="67"/>
    </row>
    <row r="97" spans="1:8">
      <c r="A97" s="164">
        <v>29</v>
      </c>
      <c r="B97" s="3"/>
      <c r="C97" s="3"/>
      <c r="D97" s="96" t="s">
        <v>339</v>
      </c>
      <c r="H97" s="67"/>
    </row>
    <row r="98" spans="1:8">
      <c r="A98" s="164">
        <v>30</v>
      </c>
      <c r="B98" s="3"/>
      <c r="C98" s="3"/>
      <c r="D98" s="96" t="s">
        <v>340</v>
      </c>
      <c r="E98" s="156">
        <v>-33445.889523152058</v>
      </c>
      <c r="F98" s="156">
        <v>381773.73705249513</v>
      </c>
      <c r="G98" s="55"/>
      <c r="H98" s="67"/>
    </row>
    <row r="99" spans="1:8">
      <c r="A99" s="164">
        <v>31</v>
      </c>
      <c r="B99" s="95"/>
      <c r="C99" s="3"/>
      <c r="D99" s="3"/>
      <c r="E99" s="91"/>
      <c r="F99" s="91"/>
      <c r="G99" s="55"/>
      <c r="H99" s="67"/>
    </row>
    <row r="100" spans="1:8" ht="12" customHeight="1">
      <c r="A100" s="164">
        <v>32</v>
      </c>
      <c r="B100" s="3"/>
      <c r="C100" s="297" t="s">
        <v>341</v>
      </c>
      <c r="D100" s="127"/>
    </row>
    <row r="101" spans="1:8" ht="12" customHeight="1">
      <c r="A101" s="164">
        <v>33</v>
      </c>
      <c r="B101" s="3"/>
      <c r="C101" s="297"/>
      <c r="D101" s="67" t="s">
        <v>342</v>
      </c>
      <c r="E101" s="20">
        <v>2325.58</v>
      </c>
      <c r="F101" s="20"/>
    </row>
    <row r="102" spans="1:8" ht="12" customHeight="1">
      <c r="A102" s="164">
        <v>34</v>
      </c>
      <c r="B102" s="3"/>
      <c r="C102" s="297"/>
      <c r="D102" s="67" t="s">
        <v>343</v>
      </c>
      <c r="E102" s="20">
        <v>42300</v>
      </c>
      <c r="F102" s="20">
        <v>4700</v>
      </c>
    </row>
    <row r="103" spans="1:8" ht="12" customHeight="1">
      <c r="A103" s="164">
        <v>35</v>
      </c>
      <c r="B103" s="3"/>
      <c r="C103" s="297"/>
      <c r="D103" s="67" t="s">
        <v>344</v>
      </c>
      <c r="E103" s="20">
        <v>3082.68</v>
      </c>
      <c r="F103" s="20"/>
    </row>
    <row r="104" spans="1:8" ht="12" customHeight="1">
      <c r="A104" s="164">
        <v>36</v>
      </c>
      <c r="B104" s="3"/>
      <c r="C104" s="297"/>
      <c r="D104" s="67" t="s">
        <v>345</v>
      </c>
      <c r="E104" s="20">
        <v>26514.47</v>
      </c>
      <c r="F104" s="20">
        <v>11629.67</v>
      </c>
    </row>
    <row r="105" spans="1:8" ht="12" customHeight="1">
      <c r="A105" s="164">
        <v>37</v>
      </c>
      <c r="B105" s="3"/>
      <c r="C105" s="297"/>
      <c r="D105" s="67" t="s">
        <v>346</v>
      </c>
      <c r="E105" s="20"/>
      <c r="F105" s="20">
        <v>4781.3</v>
      </c>
    </row>
    <row r="106" spans="1:8" ht="12" customHeight="1">
      <c r="A106" s="164">
        <v>38</v>
      </c>
      <c r="B106" s="3"/>
      <c r="C106" s="297"/>
      <c r="D106" s="67" t="s">
        <v>347</v>
      </c>
      <c r="E106" s="20"/>
      <c r="F106" s="20">
        <v>13611.11</v>
      </c>
    </row>
    <row r="107" spans="1:8" ht="12" customHeight="1">
      <c r="A107" s="164">
        <v>39</v>
      </c>
      <c r="B107" s="3"/>
      <c r="C107" s="297"/>
      <c r="D107" s="67" t="s">
        <v>348</v>
      </c>
      <c r="E107" s="20"/>
      <c r="F107" s="20">
        <v>4666.67</v>
      </c>
    </row>
    <row r="108" spans="1:8" ht="12" customHeight="1">
      <c r="A108" s="164">
        <v>40</v>
      </c>
      <c r="B108" s="3"/>
      <c r="C108" s="297"/>
      <c r="D108" s="67" t="s">
        <v>349</v>
      </c>
      <c r="E108" s="20">
        <v>19189.5</v>
      </c>
      <c r="F108" s="20">
        <v>5934.83</v>
      </c>
    </row>
    <row r="109" spans="1:8" ht="12" customHeight="1">
      <c r="A109" s="164">
        <v>41</v>
      </c>
      <c r="B109" s="3"/>
      <c r="C109" s="297"/>
      <c r="D109" s="67" t="s">
        <v>350</v>
      </c>
      <c r="E109" s="20">
        <v>22339.8</v>
      </c>
      <c r="F109" s="20">
        <v>6909</v>
      </c>
    </row>
    <row r="110" spans="1:8" ht="12" customHeight="1">
      <c r="A110" s="164">
        <v>42</v>
      </c>
      <c r="B110" s="3"/>
      <c r="C110" s="297"/>
      <c r="D110" s="67" t="s">
        <v>351</v>
      </c>
      <c r="E110" s="20">
        <v>1471.6</v>
      </c>
      <c r="F110" s="20">
        <v>455</v>
      </c>
    </row>
    <row r="111" spans="1:8" ht="12" customHeight="1">
      <c r="A111" s="164">
        <v>43</v>
      </c>
      <c r="B111" s="3"/>
      <c r="D111" s="132" t="s">
        <v>124</v>
      </c>
      <c r="E111" s="156">
        <v>117223.63000000002</v>
      </c>
      <c r="F111" s="156">
        <v>52687.58</v>
      </c>
    </row>
    <row r="112" spans="1:8" ht="12" customHeight="1">
      <c r="A112" s="164">
        <v>44</v>
      </c>
      <c r="B112" s="3"/>
      <c r="C112" s="297" t="s">
        <v>352</v>
      </c>
      <c r="D112" s="127"/>
      <c r="E112" s="161"/>
    </row>
    <row r="113" spans="1:8" ht="12" customHeight="1">
      <c r="A113" s="164">
        <v>45</v>
      </c>
      <c r="B113" s="3"/>
      <c r="D113" s="67" t="s">
        <v>342</v>
      </c>
      <c r="E113" s="20">
        <v>-1744.19</v>
      </c>
      <c r="F113" s="20"/>
      <c r="H113" s="311"/>
    </row>
    <row r="114" spans="1:8" ht="12" customHeight="1">
      <c r="A114" s="164">
        <v>46</v>
      </c>
      <c r="B114" s="3"/>
      <c r="D114" s="67" t="s">
        <v>345</v>
      </c>
      <c r="E114" s="20">
        <v>-19215.560000000001</v>
      </c>
      <c r="F114" s="20">
        <v>-8428.25</v>
      </c>
      <c r="H114" s="311"/>
    </row>
    <row r="115" spans="1:8" ht="12" customHeight="1">
      <c r="A115" s="164">
        <v>47</v>
      </c>
      <c r="B115" s="3"/>
      <c r="D115" s="67" t="s">
        <v>346</v>
      </c>
      <c r="E115" s="20"/>
      <c r="F115" s="20">
        <v>-3465.11</v>
      </c>
      <c r="H115" s="311"/>
    </row>
    <row r="116" spans="1:8" ht="12" customHeight="1">
      <c r="A116" s="164">
        <v>48</v>
      </c>
      <c r="B116" s="3"/>
      <c r="D116" s="67" t="s">
        <v>348</v>
      </c>
      <c r="E116" s="20"/>
      <c r="F116" s="20">
        <v>-3500</v>
      </c>
      <c r="H116" s="311"/>
    </row>
    <row r="117" spans="1:8" ht="12" customHeight="1">
      <c r="A117" s="164">
        <v>49</v>
      </c>
      <c r="B117" s="3"/>
      <c r="D117" s="67" t="s">
        <v>350</v>
      </c>
      <c r="E117" s="20">
        <v>-16754.849999999999</v>
      </c>
      <c r="F117" s="20">
        <v>-5181.75</v>
      </c>
      <c r="H117" s="311"/>
    </row>
    <row r="118" spans="1:8" ht="12" customHeight="1">
      <c r="A118" s="164">
        <v>50</v>
      </c>
      <c r="B118" s="3"/>
      <c r="D118" s="67"/>
      <c r="E118" s="294">
        <v>-37714.6</v>
      </c>
      <c r="F118" s="294">
        <v>-20575.11</v>
      </c>
    </row>
    <row r="119" spans="1:8" ht="12" customHeight="1">
      <c r="A119" s="164"/>
      <c r="D119" s="56"/>
      <c r="E119" s="154"/>
      <c r="F119" s="154"/>
      <c r="G119" s="91"/>
    </row>
    <row r="120" spans="1:8" ht="12" customHeight="1">
      <c r="A120" s="1" t="s">
        <v>0</v>
      </c>
      <c r="B120" s="99"/>
      <c r="C120" s="76"/>
      <c r="D120" s="99"/>
      <c r="E120" s="4" t="s">
        <v>1</v>
      </c>
      <c r="F120" s="1"/>
      <c r="G120" s="91"/>
    </row>
    <row r="121" spans="1:8" ht="12" customHeight="1">
      <c r="A121" s="1" t="s">
        <v>286</v>
      </c>
      <c r="B121" s="99"/>
      <c r="C121" s="76"/>
      <c r="D121" s="99"/>
      <c r="E121" s="4" t="s">
        <v>86</v>
      </c>
      <c r="F121" s="1"/>
      <c r="G121" s="91"/>
    </row>
    <row r="122" spans="1:8" ht="12" customHeight="1">
      <c r="A122" s="1" t="s">
        <v>87</v>
      </c>
      <c r="B122" s="112"/>
      <c r="C122" s="113"/>
      <c r="D122" s="99"/>
      <c r="E122" s="6" t="s">
        <v>353</v>
      </c>
      <c r="F122" s="1"/>
      <c r="G122" s="91"/>
    </row>
    <row r="123" spans="1:8" ht="12" customHeight="1">
      <c r="A123" s="1" t="s">
        <v>7</v>
      </c>
      <c r="B123" s="99"/>
      <c r="C123" s="76"/>
      <c r="D123" s="99"/>
      <c r="E123" s="1" t="s">
        <v>6</v>
      </c>
      <c r="F123" s="1"/>
      <c r="G123" s="91"/>
    </row>
    <row r="124" spans="1:8" ht="12" customHeight="1">
      <c r="A124" s="6" t="s">
        <v>89</v>
      </c>
      <c r="B124" s="112"/>
      <c r="C124" s="76"/>
      <c r="D124" s="99"/>
      <c r="E124" s="1" t="s">
        <v>288</v>
      </c>
      <c r="F124" s="1"/>
      <c r="G124" s="91"/>
    </row>
    <row r="125" spans="1:8" ht="12" customHeight="1">
      <c r="A125" s="613" t="s">
        <v>10</v>
      </c>
      <c r="B125" s="613"/>
      <c r="C125" s="613"/>
      <c r="D125" s="613"/>
      <c r="E125" s="613"/>
      <c r="F125" s="613"/>
      <c r="G125" s="91"/>
    </row>
    <row r="126" spans="1:8" ht="12" customHeight="1">
      <c r="A126" s="613"/>
      <c r="B126" s="613"/>
      <c r="C126" s="613"/>
      <c r="D126" s="613"/>
      <c r="E126" s="613"/>
      <c r="F126" s="613"/>
      <c r="G126" s="91"/>
    </row>
    <row r="127" spans="1:8" ht="12" customHeight="1">
      <c r="A127" s="303" t="s">
        <v>11</v>
      </c>
      <c r="B127" s="304"/>
      <c r="C127" s="305"/>
      <c r="D127" s="306"/>
      <c r="E127" s="307"/>
      <c r="F127" s="308"/>
      <c r="G127" s="91"/>
    </row>
    <row r="128" spans="1:8" ht="12" customHeight="1">
      <c r="A128" s="10" t="s">
        <v>12</v>
      </c>
      <c r="B128" s="121" t="s">
        <v>13</v>
      </c>
      <c r="C128" s="122"/>
      <c r="D128" s="121"/>
      <c r="E128" s="10" t="s">
        <v>14</v>
      </c>
      <c r="F128" s="10" t="s">
        <v>15</v>
      </c>
      <c r="G128" s="91"/>
    </row>
    <row r="129" spans="1:8" ht="12" customHeight="1">
      <c r="A129" s="164">
        <v>1</v>
      </c>
      <c r="B129" s="136" t="s">
        <v>44</v>
      </c>
      <c r="C129" s="76" t="s">
        <v>354</v>
      </c>
      <c r="D129" s="243"/>
      <c r="E129" s="77"/>
      <c r="F129" s="77"/>
      <c r="G129" s="91"/>
    </row>
    <row r="130" spans="1:8" ht="12" customHeight="1">
      <c r="A130" s="164">
        <v>2</v>
      </c>
      <c r="B130" s="243"/>
      <c r="C130" s="265" t="s">
        <v>355</v>
      </c>
      <c r="D130" s="243"/>
      <c r="E130" s="312"/>
      <c r="F130" s="313">
        <v>-94589</v>
      </c>
      <c r="G130" s="91"/>
    </row>
    <row r="131" spans="1:8" ht="12" customHeight="1">
      <c r="A131" s="164">
        <v>3</v>
      </c>
      <c r="B131" s="3"/>
      <c r="C131" s="3"/>
      <c r="D131" s="252"/>
      <c r="E131" s="152"/>
      <c r="F131" s="152"/>
    </row>
    <row r="132" spans="1:8" ht="12" customHeight="1" thickBot="1">
      <c r="A132" s="164">
        <v>4</v>
      </c>
      <c r="D132" s="56" t="s">
        <v>356</v>
      </c>
      <c r="E132" s="153">
        <v>-23747.526323152044</v>
      </c>
      <c r="F132" s="153">
        <v>405399.68385249516</v>
      </c>
      <c r="G132" s="91"/>
      <c r="H132"/>
    </row>
    <row r="133" spans="1:8" ht="12" customHeight="1" thickTop="1">
      <c r="A133" s="164">
        <v>5</v>
      </c>
      <c r="B133" s="243"/>
      <c r="C133" s="244"/>
      <c r="D133" s="243"/>
      <c r="E133" s="77"/>
      <c r="F133" s="77"/>
      <c r="G133" s="91"/>
    </row>
    <row r="134" spans="1:8" ht="12" customHeight="1" thickBot="1">
      <c r="A134" s="164">
        <v>6</v>
      </c>
      <c r="B134" s="314" t="s">
        <v>59</v>
      </c>
      <c r="C134" s="315" t="s">
        <v>357</v>
      </c>
      <c r="D134" s="243"/>
      <c r="E134" s="153">
        <v>1544.8800000000003</v>
      </c>
      <c r="F134" s="153"/>
      <c r="G134"/>
    </row>
    <row r="135" spans="1:8" ht="12" customHeight="1" thickTop="1">
      <c r="A135" s="164">
        <v>7</v>
      </c>
      <c r="B135" s="243"/>
      <c r="C135" s="244"/>
      <c r="D135" s="243"/>
      <c r="E135" s="77"/>
      <c r="F135" s="77"/>
      <c r="G135" s="91"/>
    </row>
    <row r="136" spans="1:8" ht="12" customHeight="1">
      <c r="A136" s="164">
        <v>8</v>
      </c>
      <c r="B136" s="316" t="s">
        <v>61</v>
      </c>
      <c r="C136" s="317" t="s">
        <v>358</v>
      </c>
      <c r="D136" s="318"/>
      <c r="E136" s="319"/>
      <c r="F136" s="319"/>
    </row>
    <row r="137" spans="1:8" ht="12" customHeight="1">
      <c r="A137" s="164">
        <v>9</v>
      </c>
      <c r="B137" s="31"/>
      <c r="C137" s="230" t="s">
        <v>359</v>
      </c>
      <c r="D137" s="127"/>
      <c r="E137" s="20"/>
      <c r="F137" s="20"/>
    </row>
    <row r="138" spans="1:8" ht="12" customHeight="1">
      <c r="A138" s="164">
        <v>10</v>
      </c>
      <c r="B138" s="31"/>
      <c r="C138" s="609" t="s">
        <v>297</v>
      </c>
      <c r="D138" s="127"/>
      <c r="E138" s="20">
        <v>380.6</v>
      </c>
      <c r="F138" s="20">
        <v>117.7</v>
      </c>
      <c r="G138" s="635">
        <f>-(E138+F138)</f>
        <v>-498.3</v>
      </c>
    </row>
    <row r="139" spans="1:8" ht="12" customHeight="1">
      <c r="A139" s="164">
        <v>11</v>
      </c>
      <c r="B139" s="31"/>
      <c r="C139" s="609" t="s">
        <v>301</v>
      </c>
      <c r="D139" s="127"/>
      <c r="E139" s="20">
        <v>1533.83</v>
      </c>
      <c r="F139" s="20">
        <v>474.33</v>
      </c>
      <c r="G139" s="635">
        <f t="shared" ref="G139:G140" si="1">-(E139+F139)</f>
        <v>-2008.1599999999999</v>
      </c>
    </row>
    <row r="140" spans="1:8" ht="12" customHeight="1">
      <c r="A140" s="164">
        <v>12</v>
      </c>
      <c r="B140" s="31"/>
      <c r="C140" s="609" t="s">
        <v>302</v>
      </c>
      <c r="D140" s="127"/>
      <c r="E140" s="20">
        <v>3479.6400000000003</v>
      </c>
      <c r="F140" s="20">
        <v>1076.0599999999997</v>
      </c>
      <c r="G140" s="635">
        <f t="shared" si="1"/>
        <v>-4555.7</v>
      </c>
    </row>
    <row r="141" spans="1:8" ht="12" customHeight="1">
      <c r="A141" s="164">
        <v>13</v>
      </c>
      <c r="B141" s="31"/>
      <c r="C141" s="230"/>
      <c r="D141" s="127"/>
      <c r="E141" s="320">
        <v>5394.07</v>
      </c>
      <c r="F141" s="320">
        <v>1668.0899999999997</v>
      </c>
    </row>
    <row r="142" spans="1:8" ht="12" customHeight="1">
      <c r="A142" s="164">
        <v>14</v>
      </c>
      <c r="B142" s="31"/>
      <c r="C142" s="230" t="s">
        <v>360</v>
      </c>
      <c r="D142" s="127"/>
      <c r="E142" s="20"/>
      <c r="F142" s="20"/>
    </row>
    <row r="143" spans="1:8" ht="12" customHeight="1">
      <c r="A143" s="164">
        <v>15</v>
      </c>
      <c r="B143" s="31"/>
      <c r="C143" s="19" t="s">
        <v>361</v>
      </c>
      <c r="E143" s="20">
        <v>21403.625000000524</v>
      </c>
      <c r="F143" s="20">
        <v>-14407.882500000298</v>
      </c>
    </row>
    <row r="144" spans="1:8" ht="12" customHeight="1">
      <c r="A144" s="164">
        <v>16</v>
      </c>
      <c r="C144" s="92" t="s">
        <v>77</v>
      </c>
      <c r="E144" s="93">
        <v>4.4999999999999998E-2</v>
      </c>
      <c r="F144" s="93">
        <v>4.4999999999999998E-2</v>
      </c>
    </row>
    <row r="145" spans="1:9" ht="12" customHeight="1">
      <c r="A145" s="164">
        <v>17</v>
      </c>
      <c r="D145" s="132" t="s">
        <v>136</v>
      </c>
      <c r="E145" s="156">
        <v>963.16312500002357</v>
      </c>
      <c r="F145" s="156">
        <v>-648.35471250001342</v>
      </c>
    </row>
    <row r="146" spans="1:9" ht="12" customHeight="1">
      <c r="A146" s="164">
        <v>18</v>
      </c>
      <c r="C146" s="230" t="s">
        <v>362</v>
      </c>
      <c r="D146" s="127"/>
    </row>
    <row r="147" spans="1:9" ht="11.25" customHeight="1">
      <c r="A147" s="164">
        <v>19</v>
      </c>
      <c r="C147" s="19" t="s">
        <v>363</v>
      </c>
      <c r="D147" s="127"/>
      <c r="E147" s="20">
        <v>-3198.2507384989876</v>
      </c>
      <c r="F147" s="20">
        <v>3197.9507384989411</v>
      </c>
    </row>
    <row r="148" spans="1:9" ht="11.25" customHeight="1">
      <c r="A148" s="164">
        <v>20</v>
      </c>
      <c r="C148" s="19"/>
      <c r="D148" s="127"/>
      <c r="E148" s="20"/>
      <c r="F148" s="20"/>
    </row>
    <row r="149" spans="1:9">
      <c r="A149" s="164">
        <v>21</v>
      </c>
      <c r="C149" s="19" t="s">
        <v>364</v>
      </c>
      <c r="E149" s="20">
        <v>-4346704.2625142029</v>
      </c>
      <c r="F149" s="20">
        <v>8033829.6830736473</v>
      </c>
    </row>
    <row r="150" spans="1:9">
      <c r="A150" s="164">
        <v>22</v>
      </c>
      <c r="C150" s="92" t="s">
        <v>145</v>
      </c>
      <c r="E150" s="158">
        <v>15.412100000000001</v>
      </c>
      <c r="F150" s="158">
        <v>15.412100000000001</v>
      </c>
    </row>
    <row r="151" spans="1:9">
      <c r="A151" s="164">
        <v>23</v>
      </c>
      <c r="C151" s="92"/>
      <c r="E151" s="156">
        <v>-66991.84076429515</v>
      </c>
      <c r="F151" s="156">
        <v>123818.18645849936</v>
      </c>
    </row>
    <row r="152" spans="1:9">
      <c r="A152" s="164">
        <v>24</v>
      </c>
      <c r="C152" s="24" t="s">
        <v>146</v>
      </c>
      <c r="E152" s="156">
        <v>-70190.091502794137</v>
      </c>
      <c r="F152" s="156">
        <v>127016.1371969983</v>
      </c>
    </row>
    <row r="153" spans="1:9">
      <c r="A153" s="164">
        <v>25</v>
      </c>
      <c r="C153" s="24"/>
      <c r="E153" s="91"/>
      <c r="F153" s="91"/>
    </row>
    <row r="154" spans="1:9">
      <c r="A154" s="164">
        <v>26</v>
      </c>
      <c r="C154" s="230" t="s">
        <v>75</v>
      </c>
      <c r="D154" s="159"/>
      <c r="E154" s="90"/>
      <c r="F154" s="90"/>
    </row>
    <row r="155" spans="1:9">
      <c r="A155" s="164">
        <v>27</v>
      </c>
      <c r="C155" s="24" t="s">
        <v>76</v>
      </c>
      <c r="E155" s="55">
        <v>41730.10195231453</v>
      </c>
      <c r="F155" s="55">
        <v>542543.52841568401</v>
      </c>
    </row>
    <row r="156" spans="1:9">
      <c r="A156" s="164">
        <v>28</v>
      </c>
      <c r="C156" s="92" t="s">
        <v>77</v>
      </c>
      <c r="E156" s="93">
        <v>4.4999999999999998E-2</v>
      </c>
      <c r="F156" s="93">
        <v>4.4999999999999998E-2</v>
      </c>
    </row>
    <row r="157" spans="1:9">
      <c r="A157" s="164">
        <v>29</v>
      </c>
      <c r="C157" s="24"/>
      <c r="D157" s="96" t="s">
        <v>148</v>
      </c>
      <c r="E157" s="55">
        <v>1878</v>
      </c>
      <c r="F157" s="55">
        <v>24414</v>
      </c>
    </row>
    <row r="158" spans="1:9">
      <c r="A158" s="164">
        <v>30</v>
      </c>
      <c r="C158" s="24"/>
      <c r="D158" s="96"/>
    </row>
    <row r="159" spans="1:9" ht="15.75" thickBot="1">
      <c r="A159" s="164">
        <v>31</v>
      </c>
      <c r="D159" s="32" t="s">
        <v>365</v>
      </c>
      <c r="E159" s="282">
        <v>-61954.858377794117</v>
      </c>
      <c r="F159" s="282">
        <v>152449.87248449831</v>
      </c>
      <c r="H159"/>
      <c r="I159"/>
    </row>
    <row r="160" spans="1:9" ht="12.75" thickTop="1">
      <c r="A160" s="164">
        <v>32</v>
      </c>
      <c r="B160" s="136" t="s">
        <v>80</v>
      </c>
      <c r="C160" s="76" t="s">
        <v>366</v>
      </c>
      <c r="D160" s="99"/>
      <c r="E160" s="16"/>
    </row>
    <row r="161" spans="1:9">
      <c r="A161" s="164">
        <v>33</v>
      </c>
      <c r="B161" s="136"/>
      <c r="C161" s="230" t="s">
        <v>367</v>
      </c>
      <c r="D161" s="99"/>
      <c r="E161" s="16"/>
    </row>
    <row r="162" spans="1:9">
      <c r="A162" s="164">
        <v>34</v>
      </c>
      <c r="B162" s="160"/>
      <c r="C162" s="3" t="s">
        <v>368</v>
      </c>
      <c r="E162" s="91">
        <v>379671.35607196577</v>
      </c>
      <c r="F162" s="91">
        <v>191403.60392803431</v>
      </c>
    </row>
    <row r="163" spans="1:9">
      <c r="A163" s="164">
        <v>35</v>
      </c>
      <c r="C163" s="16" t="s">
        <v>369</v>
      </c>
      <c r="E163" s="68">
        <v>457475</v>
      </c>
      <c r="F163" s="68">
        <v>78465</v>
      </c>
    </row>
    <row r="164" spans="1:9">
      <c r="A164" s="164">
        <v>36</v>
      </c>
      <c r="B164" s="31"/>
      <c r="C164" s="228"/>
      <c r="D164" s="96" t="s">
        <v>370</v>
      </c>
      <c r="E164" s="156">
        <v>77803.643928034231</v>
      </c>
      <c r="F164" s="156">
        <v>-112938.60392803431</v>
      </c>
    </row>
    <row r="165" spans="1:9">
      <c r="A165" s="164">
        <v>37</v>
      </c>
      <c r="B165" s="31"/>
      <c r="C165" s="3"/>
      <c r="D165" s="3"/>
    </row>
    <row r="166" spans="1:9">
      <c r="A166" s="164">
        <v>38</v>
      </c>
      <c r="B166" s="31"/>
      <c r="C166" s="230" t="s">
        <v>371</v>
      </c>
      <c r="D166" s="127"/>
      <c r="E166" s="55">
        <v>14996</v>
      </c>
      <c r="F166" s="55">
        <v>194971</v>
      </c>
    </row>
    <row r="167" spans="1:9">
      <c r="A167" s="164">
        <v>39</v>
      </c>
      <c r="B167" s="31"/>
      <c r="C167" s="230"/>
      <c r="D167" s="127"/>
      <c r="E167" s="55"/>
      <c r="F167" s="55"/>
    </row>
    <row r="168" spans="1:9" ht="15.75" thickBot="1">
      <c r="A168" s="164">
        <v>40</v>
      </c>
      <c r="B168" s="31"/>
      <c r="C168" s="162"/>
      <c r="D168" s="163" t="s">
        <v>372</v>
      </c>
      <c r="E168" s="284">
        <v>472471.34596465598</v>
      </c>
      <c r="F168" s="284">
        <v>273438</v>
      </c>
      <c r="H168"/>
      <c r="I168"/>
    </row>
    <row r="169" spans="1:9" ht="12.75" thickTop="1">
      <c r="A169" s="164"/>
      <c r="B169" s="3"/>
      <c r="C169" s="3"/>
      <c r="D169" s="3"/>
    </row>
    <row r="170" spans="1:9">
      <c r="A170" s="164"/>
      <c r="B170" s="3"/>
      <c r="C170" s="3"/>
      <c r="D170" s="3"/>
    </row>
    <row r="171" spans="1:9">
      <c r="A171" s="164"/>
      <c r="B171" s="3"/>
      <c r="C171" s="3"/>
      <c r="D171" s="3"/>
    </row>
    <row r="172" spans="1:9">
      <c r="A172" s="164"/>
      <c r="B172" s="3"/>
      <c r="C172" s="3"/>
      <c r="D172" s="3"/>
    </row>
    <row r="173" spans="1:9">
      <c r="A173" s="164"/>
      <c r="B173" s="3"/>
      <c r="C173" s="3"/>
      <c r="D173" s="3"/>
    </row>
    <row r="174" spans="1:9">
      <c r="A174" s="164"/>
      <c r="B174" s="3"/>
      <c r="C174" s="3"/>
      <c r="D174" s="3"/>
    </row>
    <row r="175" spans="1:9">
      <c r="A175" s="164"/>
      <c r="B175" s="3"/>
      <c r="C175" s="3"/>
      <c r="D175" s="3"/>
    </row>
    <row r="176" spans="1:9">
      <c r="A176" s="164"/>
      <c r="B176" s="3"/>
      <c r="C176" s="3"/>
      <c r="D176" s="3"/>
    </row>
    <row r="177" spans="1:4">
      <c r="A177" s="164"/>
      <c r="B177" s="3"/>
      <c r="C177" s="3"/>
      <c r="D177" s="3"/>
    </row>
    <row r="178" spans="1:4">
      <c r="A178" s="164"/>
      <c r="B178" s="3"/>
      <c r="C178" s="3"/>
      <c r="D178" s="3"/>
    </row>
    <row r="179" spans="1:4">
      <c r="A179" s="164"/>
      <c r="B179" s="3"/>
      <c r="C179" s="3"/>
      <c r="D179" s="3"/>
    </row>
    <row r="180" spans="1:4">
      <c r="A180" s="164"/>
      <c r="B180" s="3"/>
      <c r="C180" s="3"/>
      <c r="D180" s="3"/>
    </row>
    <row r="181" spans="1:4">
      <c r="A181" s="164"/>
      <c r="B181" s="3"/>
      <c r="C181" s="3"/>
      <c r="D181" s="3"/>
    </row>
    <row r="182" spans="1:4">
      <c r="A182" s="164"/>
      <c r="B182" s="3"/>
      <c r="C182" s="3"/>
      <c r="D182" s="3"/>
    </row>
    <row r="183" spans="1:4">
      <c r="A183" s="164"/>
      <c r="B183" s="3"/>
      <c r="C183" s="3"/>
      <c r="D183" s="3"/>
    </row>
    <row r="184" spans="1:4">
      <c r="A184" s="164"/>
      <c r="B184" s="3"/>
      <c r="C184" s="3"/>
      <c r="D184" s="3"/>
    </row>
    <row r="185" spans="1:4">
      <c r="A185" s="164"/>
      <c r="B185" s="3"/>
      <c r="C185" s="3"/>
      <c r="D185" s="3"/>
    </row>
    <row r="186" spans="1:4">
      <c r="A186" s="164"/>
      <c r="B186" s="3"/>
      <c r="C186" s="3"/>
      <c r="D186" s="3"/>
    </row>
    <row r="187" spans="1:4">
      <c r="A187" s="164"/>
      <c r="B187" s="3"/>
      <c r="C187" s="3"/>
      <c r="D187" s="3"/>
    </row>
    <row r="188" spans="1:4">
      <c r="A188" s="164"/>
      <c r="B188" s="3"/>
      <c r="C188" s="3"/>
      <c r="D188" s="3"/>
    </row>
    <row r="189" spans="1:4">
      <c r="A189" s="164"/>
      <c r="B189" s="3"/>
      <c r="C189" s="3"/>
      <c r="D189" s="3"/>
    </row>
    <row r="190" spans="1:4">
      <c r="A190" s="164"/>
      <c r="B190" s="3"/>
      <c r="C190" s="3"/>
      <c r="D190" s="3"/>
    </row>
    <row r="191" spans="1:4">
      <c r="A191" s="164"/>
      <c r="B191" s="3"/>
      <c r="C191" s="3"/>
      <c r="D191" s="3"/>
    </row>
    <row r="192" spans="1:4">
      <c r="A192" s="164"/>
      <c r="B192" s="3"/>
      <c r="C192" s="3"/>
      <c r="D192" s="3"/>
    </row>
    <row r="193" spans="1:6">
      <c r="A193" s="164"/>
      <c r="B193" s="3"/>
      <c r="C193" s="3"/>
      <c r="D193" s="3"/>
    </row>
    <row r="194" spans="1:6">
      <c r="A194" s="164"/>
      <c r="B194" s="3"/>
      <c r="C194" s="3"/>
      <c r="D194" s="3"/>
    </row>
    <row r="195" spans="1:6">
      <c r="A195" s="164"/>
      <c r="B195" s="3"/>
      <c r="C195" s="3"/>
      <c r="D195" s="3"/>
    </row>
    <row r="196" spans="1:6">
      <c r="A196" s="164"/>
      <c r="B196" s="3"/>
      <c r="C196" s="3"/>
      <c r="D196" s="3"/>
    </row>
    <row r="197" spans="1:6">
      <c r="A197" s="164"/>
      <c r="B197" s="3"/>
      <c r="C197" s="3"/>
      <c r="D197" s="3"/>
    </row>
    <row r="198" spans="1:6">
      <c r="A198" s="164"/>
      <c r="B198" s="31"/>
      <c r="C198" s="162"/>
      <c r="D198" s="163"/>
      <c r="E198" s="154"/>
      <c r="F198" s="154"/>
    </row>
    <row r="199" spans="1:6">
      <c r="A199" s="166"/>
      <c r="B199" s="167"/>
      <c r="C199" s="168"/>
      <c r="D199" s="167"/>
      <c r="E199" s="123"/>
      <c r="F199" s="123"/>
    </row>
    <row r="201" spans="1:6">
      <c r="C201" s="3"/>
      <c r="D201" s="3"/>
    </row>
    <row r="202" spans="1:6">
      <c r="C202" s="3"/>
      <c r="D202" s="3"/>
    </row>
    <row r="203" spans="1:6">
      <c r="C203" s="3"/>
      <c r="D203" s="3"/>
    </row>
    <row r="204" spans="1:6">
      <c r="C204" s="3"/>
      <c r="D204" s="3"/>
    </row>
  </sheetData>
  <mergeCells count="4">
    <mergeCell ref="A6:F7"/>
    <mergeCell ref="A65:F66"/>
    <mergeCell ref="D95:D96"/>
    <mergeCell ref="A125:F1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"/>
  <sheetViews>
    <sheetView workbookViewId="0">
      <selection activeCell="J2" sqref="J2"/>
    </sheetView>
  </sheetViews>
  <sheetFormatPr defaultColWidth="10.85546875" defaultRowHeight="12"/>
  <cols>
    <col min="1" max="1" width="5" style="236" customWidth="1"/>
    <col min="2" max="2" width="3.42578125" style="186" customWidth="1"/>
    <col min="3" max="3" width="4.5703125" style="186" customWidth="1"/>
    <col min="4" max="5" width="2.28515625" style="186" customWidth="1"/>
    <col min="6" max="6" width="55.7109375" style="186" customWidth="1"/>
    <col min="7" max="7" width="1.140625" style="236" customWidth="1"/>
    <col min="8" max="13" width="12.7109375" style="236" customWidth="1"/>
    <col min="14" max="14" width="10.85546875" style="324"/>
    <col min="15" max="15" width="11.7109375" style="324" bestFit="1" customWidth="1"/>
    <col min="16" max="16" width="11.85546875" style="324" bestFit="1" customWidth="1"/>
    <col min="17" max="17" width="11" style="324" customWidth="1"/>
    <col min="18" max="19" width="10.85546875" style="324"/>
    <col min="20" max="16384" width="10.85546875" style="236"/>
  </cols>
  <sheetData>
    <row r="1" spans="1:17">
      <c r="A1" s="321" t="s">
        <v>507</v>
      </c>
      <c r="B1" s="322"/>
      <c r="C1" s="322"/>
      <c r="D1" s="322"/>
      <c r="E1" s="322"/>
      <c r="F1" s="322"/>
      <c r="G1" s="321"/>
      <c r="I1" s="323" t="s">
        <v>1</v>
      </c>
      <c r="J1" s="173" t="s">
        <v>828</v>
      </c>
      <c r="K1" s="3" t="s">
        <v>826</v>
      </c>
      <c r="L1" s="3" t="s">
        <v>827</v>
      </c>
      <c r="M1" s="3" t="s">
        <v>829</v>
      </c>
      <c r="N1" s="3" t="s">
        <v>827</v>
      </c>
      <c r="O1" s="325" t="s">
        <v>373</v>
      </c>
      <c r="P1" s="326" t="s">
        <v>374</v>
      </c>
      <c r="Q1" s="327" t="s">
        <v>375</v>
      </c>
    </row>
    <row r="2" spans="1:17">
      <c r="A2" s="321" t="s">
        <v>376</v>
      </c>
      <c r="B2" s="322"/>
      <c r="C2" s="322"/>
      <c r="D2" s="322"/>
      <c r="E2" s="322"/>
      <c r="F2" s="322"/>
      <c r="G2" s="321"/>
      <c r="I2" s="323" t="s">
        <v>86</v>
      </c>
      <c r="J2" s="635">
        <f>SUM(J3:J200)</f>
        <v>-244.15165293749996</v>
      </c>
      <c r="K2" s="635">
        <f t="shared" ref="K2:N2" si="0">SUM(K3:K200)</f>
        <v>1964.5248749999996</v>
      </c>
      <c r="L2" s="635">
        <f t="shared" si="0"/>
        <v>712.85362499999985</v>
      </c>
      <c r="M2" s="635">
        <f t="shared" si="0"/>
        <v>1227</v>
      </c>
      <c r="N2" s="635">
        <f t="shared" si="0"/>
        <v>411</v>
      </c>
      <c r="O2" s="328">
        <v>625.19999999999993</v>
      </c>
      <c r="P2" s="329">
        <v>548.79999999999995</v>
      </c>
      <c r="Q2" s="330">
        <v>76.400000000000006</v>
      </c>
    </row>
    <row r="3" spans="1:17">
      <c r="A3" s="321" t="s">
        <v>377</v>
      </c>
      <c r="B3" s="331"/>
      <c r="C3" s="332"/>
      <c r="D3" s="332"/>
      <c r="E3" s="332"/>
      <c r="F3" s="322"/>
      <c r="G3" s="321"/>
      <c r="I3" s="333" t="s">
        <v>5</v>
      </c>
      <c r="J3" s="333"/>
      <c r="K3" s="333"/>
      <c r="L3" s="333"/>
      <c r="M3" s="333"/>
      <c r="O3" s="334">
        <v>1</v>
      </c>
      <c r="P3" s="335">
        <v>0.87779910428662833</v>
      </c>
      <c r="Q3" s="336">
        <v>0.12220089571337174</v>
      </c>
    </row>
    <row r="4" spans="1:17">
      <c r="A4" s="321" t="s">
        <v>7</v>
      </c>
      <c r="B4" s="322"/>
      <c r="C4" s="322"/>
      <c r="D4" s="322"/>
      <c r="E4" s="322"/>
      <c r="F4" s="322"/>
      <c r="G4" s="321"/>
      <c r="I4" s="337" t="s">
        <v>88</v>
      </c>
      <c r="J4" s="337"/>
      <c r="K4" s="337"/>
      <c r="L4" s="337"/>
      <c r="M4" s="337"/>
    </row>
    <row r="5" spans="1:17">
      <c r="A5" s="338" t="s">
        <v>9</v>
      </c>
      <c r="B5" s="331"/>
      <c r="C5" s="322"/>
      <c r="D5" s="322"/>
      <c r="E5" s="322"/>
      <c r="F5" s="322"/>
      <c r="G5" s="321"/>
      <c r="I5" s="337" t="s">
        <v>378</v>
      </c>
      <c r="J5" s="337"/>
      <c r="K5" s="337"/>
      <c r="L5" s="337"/>
      <c r="M5" s="337"/>
      <c r="O5" s="339">
        <v>402.94034548944347</v>
      </c>
    </row>
    <row r="6" spans="1:17" ht="12.75" customHeight="1">
      <c r="A6" s="626" t="s">
        <v>10</v>
      </c>
      <c r="B6" s="626"/>
      <c r="C6" s="626"/>
      <c r="D6" s="626"/>
      <c r="E6" s="626"/>
      <c r="F6" s="626"/>
      <c r="G6" s="626"/>
      <c r="H6" s="626"/>
      <c r="I6" s="626"/>
      <c r="J6" s="436"/>
      <c r="K6" s="436"/>
      <c r="L6" s="436"/>
      <c r="M6" s="436"/>
    </row>
    <row r="7" spans="1:17" ht="12.75" thickBot="1">
      <c r="A7" s="626"/>
      <c r="B7" s="626"/>
      <c r="C7" s="626"/>
      <c r="D7" s="626"/>
      <c r="E7" s="626"/>
      <c r="F7" s="626"/>
      <c r="G7" s="626"/>
      <c r="H7" s="626"/>
      <c r="I7" s="626"/>
      <c r="J7" s="436"/>
      <c r="K7" s="436"/>
      <c r="L7" s="436"/>
      <c r="M7" s="436"/>
    </row>
    <row r="8" spans="1:17">
      <c r="A8" s="340" t="s">
        <v>11</v>
      </c>
      <c r="B8" s="341"/>
      <c r="C8" s="342"/>
      <c r="D8" s="342"/>
      <c r="E8" s="342"/>
      <c r="F8" s="342"/>
      <c r="G8" s="343"/>
      <c r="H8" s="343"/>
      <c r="I8" s="344"/>
      <c r="J8" s="637"/>
      <c r="K8" s="637"/>
      <c r="L8" s="637"/>
      <c r="M8" s="637"/>
    </row>
    <row r="9" spans="1:17" ht="14.25">
      <c r="A9" s="345" t="s">
        <v>12</v>
      </c>
      <c r="B9" s="346" t="s">
        <v>13</v>
      </c>
      <c r="C9" s="346"/>
      <c r="D9" s="346"/>
      <c r="E9" s="346"/>
      <c r="F9" s="346"/>
      <c r="G9" s="347"/>
      <c r="H9" s="345" t="s">
        <v>14</v>
      </c>
      <c r="I9" s="345" t="s">
        <v>15</v>
      </c>
      <c r="J9" s="345"/>
      <c r="K9" s="345"/>
      <c r="L9" s="345"/>
      <c r="M9" s="345"/>
    </row>
    <row r="10" spans="1:17">
      <c r="A10" s="348">
        <v>1</v>
      </c>
      <c r="B10" s="349" t="s">
        <v>16</v>
      </c>
      <c r="C10" s="322" t="s">
        <v>289</v>
      </c>
      <c r="D10" s="350"/>
      <c r="E10" s="350"/>
      <c r="F10" s="350"/>
      <c r="H10" s="351"/>
      <c r="I10" s="351"/>
      <c r="J10" s="351"/>
      <c r="K10" s="351"/>
      <c r="L10" s="351"/>
      <c r="M10" s="351"/>
    </row>
    <row r="11" spans="1:17">
      <c r="A11" s="348">
        <v>2</v>
      </c>
      <c r="C11" s="352" t="s">
        <v>379</v>
      </c>
      <c r="D11" s="352"/>
      <c r="E11" s="352"/>
      <c r="F11" s="352"/>
      <c r="H11" s="351"/>
      <c r="I11" s="351"/>
      <c r="J11" s="351"/>
      <c r="K11" s="351"/>
      <c r="L11" s="351"/>
      <c r="M11" s="351"/>
    </row>
    <row r="12" spans="1:17">
      <c r="A12" s="348">
        <v>3</v>
      </c>
      <c r="B12" s="353" t="s">
        <v>380</v>
      </c>
      <c r="C12" s="186" t="s">
        <v>381</v>
      </c>
      <c r="H12" s="351"/>
      <c r="I12" s="351"/>
      <c r="J12" s="351"/>
      <c r="K12" s="351"/>
      <c r="L12" s="351"/>
      <c r="M12" s="351"/>
    </row>
    <row r="13" spans="1:17">
      <c r="A13" s="348">
        <v>4</v>
      </c>
      <c r="D13" s="186" t="s">
        <v>94</v>
      </c>
      <c r="F13" s="236"/>
      <c r="H13" s="351">
        <v>159194.25</v>
      </c>
      <c r="I13" s="351">
        <v>47186.87</v>
      </c>
      <c r="J13" s="351"/>
      <c r="K13" s="351"/>
      <c r="L13" s="351"/>
      <c r="M13" s="351"/>
    </row>
    <row r="14" spans="1:17">
      <c r="A14" s="348">
        <v>5</v>
      </c>
      <c r="C14" s="353" t="s">
        <v>64</v>
      </c>
      <c r="D14" s="186" t="s">
        <v>204</v>
      </c>
      <c r="E14" s="236"/>
      <c r="F14" s="236"/>
      <c r="H14" s="351">
        <v>-697</v>
      </c>
      <c r="I14" s="351">
        <v>-4</v>
      </c>
      <c r="J14" s="351"/>
      <c r="K14" s="351"/>
      <c r="L14" s="351"/>
      <c r="M14" s="351"/>
    </row>
    <row r="15" spans="1:17">
      <c r="A15" s="348">
        <v>6</v>
      </c>
      <c r="C15" s="353" t="s">
        <v>68</v>
      </c>
      <c r="D15" s="186" t="s">
        <v>382</v>
      </c>
      <c r="E15" s="236"/>
      <c r="F15" s="236"/>
      <c r="H15" s="351">
        <v>-10.998080614203456</v>
      </c>
      <c r="I15" s="351">
        <v>10.998080614203456</v>
      </c>
      <c r="J15" s="351"/>
      <c r="K15" s="351"/>
      <c r="L15" s="351"/>
      <c r="M15" s="351"/>
      <c r="O15" s="354"/>
    </row>
    <row r="16" spans="1:17">
      <c r="A16" s="348">
        <v>7</v>
      </c>
      <c r="C16" s="353"/>
      <c r="E16" s="236" t="s">
        <v>205</v>
      </c>
      <c r="F16" s="236"/>
      <c r="H16" s="355">
        <v>-707.99808061420345</v>
      </c>
      <c r="I16" s="355">
        <v>6.998080614203456</v>
      </c>
      <c r="J16" s="351"/>
      <c r="K16" s="351"/>
      <c r="L16" s="351"/>
      <c r="M16" s="351"/>
      <c r="O16" s="354"/>
    </row>
    <row r="17" spans="1:13">
      <c r="A17" s="348">
        <v>8</v>
      </c>
      <c r="F17" s="236"/>
      <c r="H17" s="351"/>
      <c r="I17" s="351"/>
      <c r="J17" s="351"/>
      <c r="K17" s="351"/>
      <c r="L17" s="351"/>
      <c r="M17" s="351"/>
    </row>
    <row r="18" spans="1:13">
      <c r="A18" s="348">
        <v>9</v>
      </c>
      <c r="C18" s="186" t="s">
        <v>96</v>
      </c>
      <c r="H18" s="235">
        <v>158486.2519193858</v>
      </c>
      <c r="I18" s="235">
        <v>47193.868080614207</v>
      </c>
      <c r="J18" s="351"/>
      <c r="K18" s="351"/>
      <c r="L18" s="351"/>
      <c r="M18" s="351"/>
    </row>
    <row r="19" spans="1:13">
      <c r="A19" s="348">
        <v>10</v>
      </c>
      <c r="B19" s="356"/>
      <c r="C19" s="128"/>
      <c r="D19" s="128"/>
      <c r="E19" s="128"/>
      <c r="H19" s="357"/>
      <c r="I19" s="357"/>
      <c r="J19" s="357"/>
      <c r="K19" s="357"/>
      <c r="L19" s="357"/>
      <c r="M19" s="357"/>
    </row>
    <row r="20" spans="1:13">
      <c r="A20" s="348">
        <v>11</v>
      </c>
      <c r="B20" s="353" t="s">
        <v>383</v>
      </c>
      <c r="C20" s="186" t="s">
        <v>384</v>
      </c>
      <c r="D20" s="358"/>
      <c r="E20" s="358"/>
      <c r="H20" s="357"/>
      <c r="I20" s="357"/>
      <c r="J20" s="357"/>
      <c r="K20" s="357"/>
      <c r="L20" s="357"/>
      <c r="M20" s="357"/>
    </row>
    <row r="21" spans="1:13">
      <c r="A21" s="348">
        <v>12</v>
      </c>
      <c r="C21" s="358"/>
      <c r="D21" s="186" t="s">
        <v>385</v>
      </c>
      <c r="E21" s="358"/>
      <c r="H21" s="357"/>
      <c r="I21" s="357"/>
      <c r="J21" s="357"/>
      <c r="K21" s="357"/>
      <c r="L21" s="357"/>
      <c r="M21" s="357"/>
    </row>
    <row r="22" spans="1:13">
      <c r="A22" s="348">
        <v>13</v>
      </c>
      <c r="C22" s="236"/>
      <c r="D22" s="236"/>
      <c r="E22" s="234" t="s">
        <v>19</v>
      </c>
      <c r="H22" s="359">
        <v>161078.8119193858</v>
      </c>
      <c r="I22" s="360">
        <v>48278.868080614207</v>
      </c>
      <c r="J22" s="360"/>
      <c r="K22" s="360"/>
      <c r="L22" s="360"/>
      <c r="M22" s="360"/>
    </row>
    <row r="23" spans="1:13">
      <c r="A23" s="348">
        <v>14</v>
      </c>
      <c r="C23" s="236"/>
      <c r="D23" s="236"/>
      <c r="E23" s="234" t="s">
        <v>386</v>
      </c>
      <c r="H23" s="361">
        <v>158486.2519193858</v>
      </c>
      <c r="I23" s="361">
        <v>47193.868080614207</v>
      </c>
      <c r="J23" s="361"/>
      <c r="K23" s="361"/>
      <c r="L23" s="361"/>
      <c r="M23" s="361"/>
    </row>
    <row r="24" spans="1:13" ht="12.75" customHeight="1">
      <c r="A24" s="348">
        <v>15</v>
      </c>
      <c r="C24" s="234" t="s">
        <v>387</v>
      </c>
      <c r="D24" s="362"/>
      <c r="E24" s="362"/>
      <c r="H24" s="363">
        <v>2592.5599999999977</v>
      </c>
      <c r="I24" s="363">
        <v>1085</v>
      </c>
      <c r="J24" s="638"/>
      <c r="K24" s="638"/>
      <c r="L24" s="638"/>
      <c r="M24" s="638"/>
    </row>
    <row r="25" spans="1:13">
      <c r="A25" s="348">
        <v>16</v>
      </c>
      <c r="B25" s="356"/>
      <c r="C25" s="128"/>
      <c r="D25" s="128"/>
      <c r="E25" s="128"/>
      <c r="H25" s="357"/>
      <c r="I25" s="357"/>
      <c r="J25" s="357"/>
      <c r="K25" s="357"/>
      <c r="L25" s="357"/>
      <c r="M25" s="357"/>
    </row>
    <row r="26" spans="1:13">
      <c r="A26" s="348">
        <v>17</v>
      </c>
      <c r="C26" s="352" t="s">
        <v>388</v>
      </c>
      <c r="H26" s="351"/>
      <c r="I26" s="351"/>
      <c r="J26" s="351"/>
      <c r="K26" s="351"/>
      <c r="L26" s="351"/>
      <c r="M26" s="351"/>
    </row>
    <row r="27" spans="1:13">
      <c r="A27" s="348">
        <v>18</v>
      </c>
      <c r="B27" s="353" t="s">
        <v>389</v>
      </c>
      <c r="C27" s="186" t="s">
        <v>390</v>
      </c>
      <c r="D27" s="364"/>
      <c r="E27" s="364"/>
      <c r="H27" s="365"/>
      <c r="I27" s="365"/>
      <c r="J27" s="365"/>
      <c r="K27" s="365"/>
      <c r="L27" s="365"/>
      <c r="M27" s="365"/>
    </row>
    <row r="28" spans="1:13">
      <c r="A28" s="348">
        <v>19</v>
      </c>
      <c r="C28" s="236"/>
      <c r="D28" s="234" t="s">
        <v>391</v>
      </c>
      <c r="E28" s="366"/>
      <c r="H28" s="367">
        <v>116223.1880806142</v>
      </c>
      <c r="I28" s="367">
        <v>38047.841410780471</v>
      </c>
      <c r="J28" s="351"/>
      <c r="K28" s="351"/>
      <c r="L28" s="351"/>
      <c r="M28" s="351"/>
    </row>
    <row r="29" spans="1:13">
      <c r="A29" s="348">
        <v>20</v>
      </c>
      <c r="H29" s="351"/>
      <c r="I29" s="351"/>
      <c r="J29" s="351"/>
      <c r="K29" s="351"/>
      <c r="L29" s="351"/>
      <c r="M29" s="351"/>
    </row>
    <row r="30" spans="1:13" ht="12.75" thickBot="1">
      <c r="A30" s="348">
        <v>21</v>
      </c>
      <c r="F30" s="368" t="s">
        <v>25</v>
      </c>
      <c r="H30" s="369">
        <v>118118.7480806142</v>
      </c>
      <c r="I30" s="369">
        <v>39128.841410780471</v>
      </c>
      <c r="J30" s="512"/>
      <c r="K30" s="512"/>
      <c r="L30" s="512"/>
      <c r="M30" s="512"/>
    </row>
    <row r="31" spans="1:13" ht="12.75" thickTop="1">
      <c r="A31" s="348">
        <v>22</v>
      </c>
      <c r="B31" s="356"/>
      <c r="C31" s="128"/>
      <c r="D31" s="128"/>
      <c r="E31" s="128"/>
      <c r="H31" s="357"/>
      <c r="I31" s="357"/>
      <c r="J31" s="357"/>
      <c r="K31" s="357"/>
      <c r="L31" s="357"/>
      <c r="M31" s="357"/>
    </row>
    <row r="32" spans="1:13">
      <c r="A32" s="348">
        <v>23</v>
      </c>
      <c r="B32" s="332" t="s">
        <v>26</v>
      </c>
      <c r="C32" s="349" t="s">
        <v>392</v>
      </c>
      <c r="D32" s="370"/>
      <c r="E32" s="370"/>
      <c r="F32" s="322"/>
      <c r="H32" s="357"/>
      <c r="I32" s="357"/>
      <c r="J32" s="357"/>
      <c r="K32" s="357"/>
      <c r="L32" s="357"/>
      <c r="M32" s="357"/>
    </row>
    <row r="33" spans="1:15">
      <c r="A33" s="348">
        <v>24</v>
      </c>
      <c r="B33" s="353" t="s">
        <v>380</v>
      </c>
      <c r="C33" s="623" t="s">
        <v>393</v>
      </c>
      <c r="D33" s="623"/>
      <c r="E33" s="623"/>
      <c r="F33" s="623"/>
      <c r="G33" s="371"/>
      <c r="H33" s="357"/>
      <c r="I33" s="357"/>
      <c r="J33" s="357"/>
      <c r="K33" s="357"/>
      <c r="L33" s="357"/>
      <c r="M33" s="357"/>
    </row>
    <row r="34" spans="1:15">
      <c r="A34" s="348">
        <v>25</v>
      </c>
      <c r="B34" s="356"/>
      <c r="C34" s="623"/>
      <c r="D34" s="623"/>
      <c r="E34" s="623"/>
      <c r="F34" s="623"/>
      <c r="G34" s="372"/>
      <c r="H34" s="357">
        <v>-12023.608624440178</v>
      </c>
      <c r="I34" s="357">
        <v>12023.608624440178</v>
      </c>
      <c r="J34" s="357"/>
      <c r="K34" s="357"/>
      <c r="L34" s="357"/>
      <c r="M34" s="357"/>
    </row>
    <row r="35" spans="1:15">
      <c r="A35" s="348">
        <v>26</v>
      </c>
      <c r="B35" s="356"/>
      <c r="C35" s="128"/>
      <c r="D35" s="373" t="s">
        <v>394</v>
      </c>
      <c r="E35" s="128"/>
      <c r="H35" s="374">
        <v>-12023.608624440178</v>
      </c>
      <c r="I35" s="374">
        <v>12023.608624440178</v>
      </c>
      <c r="J35" s="376"/>
      <c r="K35" s="376"/>
      <c r="L35" s="376"/>
      <c r="M35" s="376"/>
    </row>
    <row r="36" spans="1:15">
      <c r="A36" s="348">
        <v>27</v>
      </c>
      <c r="B36" s="356"/>
      <c r="C36" s="128"/>
      <c r="D36" s="128"/>
      <c r="E36" s="128"/>
      <c r="H36" s="357"/>
      <c r="I36" s="357"/>
      <c r="J36" s="357"/>
      <c r="K36" s="357"/>
      <c r="L36" s="357"/>
      <c r="M36" s="357"/>
    </row>
    <row r="37" spans="1:15">
      <c r="A37" s="348">
        <v>28</v>
      </c>
      <c r="B37" s="375" t="s">
        <v>383</v>
      </c>
      <c r="C37" s="234" t="s">
        <v>395</v>
      </c>
      <c r="D37" s="128"/>
      <c r="E37" s="128"/>
      <c r="H37" s="376"/>
      <c r="I37" s="376"/>
      <c r="J37" s="376"/>
      <c r="K37" s="376"/>
      <c r="L37" s="376"/>
      <c r="M37" s="376"/>
      <c r="N37" s="357"/>
      <c r="O37" s="357"/>
    </row>
    <row r="38" spans="1:15">
      <c r="A38" s="348">
        <v>29</v>
      </c>
      <c r="B38" s="324"/>
      <c r="C38" s="362" t="s">
        <v>396</v>
      </c>
      <c r="D38" s="128"/>
      <c r="E38" s="128"/>
      <c r="H38" s="376">
        <v>-4846.9000000000015</v>
      </c>
      <c r="I38" s="376">
        <v>4846.9000000000015</v>
      </c>
      <c r="J38" s="376"/>
      <c r="K38" s="376"/>
      <c r="L38" s="376"/>
      <c r="M38" s="376"/>
      <c r="N38" s="357"/>
      <c r="O38" s="357"/>
    </row>
    <row r="39" spans="1:15">
      <c r="A39" s="348">
        <v>30</v>
      </c>
      <c r="B39" s="324"/>
      <c r="C39" s="362" t="s">
        <v>397</v>
      </c>
      <c r="D39" s="128"/>
      <c r="E39" s="128"/>
      <c r="H39" s="376">
        <v>620.4</v>
      </c>
      <c r="I39" s="376"/>
      <c r="J39" s="376"/>
      <c r="K39" s="376"/>
      <c r="L39" s="376"/>
      <c r="M39" s="376"/>
      <c r="N39" s="357"/>
      <c r="O39" s="357"/>
    </row>
    <row r="40" spans="1:15">
      <c r="A40" s="348">
        <v>31</v>
      </c>
      <c r="B40" s="324"/>
      <c r="C40" s="362" t="s">
        <v>398</v>
      </c>
      <c r="D40" s="128"/>
      <c r="E40" s="128"/>
      <c r="H40" s="376">
        <v>-463</v>
      </c>
      <c r="I40" s="376"/>
      <c r="J40" s="376"/>
      <c r="K40" s="376"/>
      <c r="L40" s="376"/>
      <c r="M40" s="376"/>
      <c r="N40" s="357"/>
      <c r="O40" s="357"/>
    </row>
    <row r="41" spans="1:15">
      <c r="A41" s="348">
        <v>32</v>
      </c>
      <c r="B41" s="324"/>
      <c r="C41" s="362"/>
      <c r="D41" s="234" t="s">
        <v>399</v>
      </c>
      <c r="E41" s="128"/>
      <c r="H41" s="374">
        <v>-4689.5000000000018</v>
      </c>
      <c r="I41" s="374">
        <v>4846.9000000000015</v>
      </c>
      <c r="J41" s="376"/>
      <c r="K41" s="376"/>
      <c r="L41" s="376"/>
      <c r="M41" s="376"/>
      <c r="N41" s="357"/>
      <c r="O41" s="357"/>
    </row>
    <row r="42" spans="1:15">
      <c r="A42" s="348">
        <v>33</v>
      </c>
      <c r="B42" s="356"/>
      <c r="C42" s="128"/>
      <c r="D42" s="128"/>
      <c r="E42" s="128"/>
      <c r="G42" s="376"/>
      <c r="H42" s="376"/>
      <c r="I42" s="376"/>
      <c r="J42" s="376"/>
      <c r="K42" s="376"/>
      <c r="L42" s="376"/>
      <c r="M42" s="376"/>
      <c r="N42" s="357"/>
      <c r="O42" s="357"/>
    </row>
    <row r="43" spans="1:15">
      <c r="A43" s="348">
        <v>34</v>
      </c>
      <c r="B43" s="356"/>
      <c r="C43" s="128"/>
      <c r="D43" s="128"/>
      <c r="E43" s="128"/>
      <c r="F43" s="322" t="s">
        <v>400</v>
      </c>
      <c r="G43" s="376"/>
      <c r="H43" s="377">
        <v>-16713.108624440181</v>
      </c>
      <c r="I43" s="377">
        <v>16870.508624440179</v>
      </c>
      <c r="J43" s="376"/>
      <c r="K43" s="376"/>
      <c r="L43" s="376"/>
      <c r="M43" s="376"/>
      <c r="N43" s="357"/>
      <c r="O43" s="357"/>
    </row>
    <row r="44" spans="1:15">
      <c r="A44" s="348">
        <v>35</v>
      </c>
      <c r="B44" s="356"/>
      <c r="C44" s="128"/>
      <c r="D44" s="128"/>
      <c r="E44" s="128"/>
      <c r="F44" s="322"/>
      <c r="G44" s="376"/>
      <c r="H44" s="376"/>
      <c r="I44" s="376"/>
      <c r="J44" s="376"/>
      <c r="K44" s="376"/>
      <c r="L44" s="376"/>
      <c r="M44" s="376"/>
      <c r="N44" s="357"/>
      <c r="O44" s="357"/>
    </row>
    <row r="45" spans="1:15">
      <c r="A45" s="348">
        <v>36</v>
      </c>
      <c r="B45" s="324"/>
      <c r="C45" s="352" t="s">
        <v>388</v>
      </c>
      <c r="D45" s="128"/>
      <c r="E45" s="128"/>
      <c r="H45" s="376"/>
      <c r="I45" s="376"/>
      <c r="J45" s="376"/>
      <c r="K45" s="376"/>
      <c r="L45" s="376"/>
      <c r="M45" s="376"/>
    </row>
    <row r="46" spans="1:15" ht="12.75" customHeight="1">
      <c r="A46" s="348">
        <v>37</v>
      </c>
      <c r="C46" s="378" t="s">
        <v>401</v>
      </c>
      <c r="D46" s="378"/>
      <c r="E46" s="378"/>
      <c r="H46" s="351">
        <v>7759</v>
      </c>
      <c r="I46" s="351">
        <v>846</v>
      </c>
      <c r="J46" s="351"/>
      <c r="K46" s="351"/>
      <c r="L46" s="351"/>
      <c r="M46" s="351"/>
    </row>
    <row r="47" spans="1:15">
      <c r="A47" s="348">
        <v>38</v>
      </c>
      <c r="C47" s="236"/>
      <c r="D47" s="234" t="s">
        <v>402</v>
      </c>
      <c r="E47" s="379"/>
      <c r="H47" s="367">
        <v>7759</v>
      </c>
      <c r="I47" s="367">
        <v>846</v>
      </c>
      <c r="J47" s="351"/>
      <c r="K47" s="351"/>
      <c r="L47" s="351"/>
      <c r="M47" s="351"/>
    </row>
    <row r="48" spans="1:15">
      <c r="A48" s="348">
        <v>39</v>
      </c>
      <c r="C48" s="236"/>
      <c r="D48" s="234"/>
      <c r="E48" s="379"/>
      <c r="H48" s="351"/>
      <c r="I48" s="351"/>
      <c r="J48" s="351"/>
      <c r="K48" s="351"/>
      <c r="L48" s="351"/>
      <c r="M48" s="351"/>
    </row>
    <row r="49" spans="1:16">
      <c r="A49" s="348">
        <v>40</v>
      </c>
      <c r="C49" s="353" t="s">
        <v>383</v>
      </c>
      <c r="D49" s="380" t="s">
        <v>403</v>
      </c>
      <c r="E49" s="379"/>
      <c r="H49" s="351"/>
      <c r="I49" s="351"/>
      <c r="J49" s="351"/>
      <c r="K49" s="351"/>
      <c r="L49" s="351"/>
      <c r="M49" s="351"/>
    </row>
    <row r="50" spans="1:16">
      <c r="A50" s="348">
        <v>41</v>
      </c>
      <c r="C50" s="236"/>
      <c r="E50" s="639" t="s">
        <v>404</v>
      </c>
      <c r="H50" s="351">
        <v>1077</v>
      </c>
      <c r="I50" s="351">
        <v>150</v>
      </c>
      <c r="J50" s="351"/>
      <c r="M50" s="20">
        <f>H50+I50</f>
        <v>1227</v>
      </c>
      <c r="N50" s="3"/>
    </row>
    <row r="51" spans="1:16">
      <c r="A51" s="348">
        <v>42</v>
      </c>
      <c r="C51" s="236"/>
      <c r="D51" s="236"/>
      <c r="E51" s="639" t="s">
        <v>405</v>
      </c>
      <c r="H51" s="351">
        <v>361</v>
      </c>
      <c r="I51" s="351">
        <v>50</v>
      </c>
      <c r="J51" s="351"/>
      <c r="M51" s="3"/>
      <c r="N51" s="20">
        <f>H51+I51</f>
        <v>411</v>
      </c>
    </row>
    <row r="52" spans="1:16">
      <c r="A52" s="348">
        <v>43</v>
      </c>
      <c r="B52" s="324"/>
      <c r="C52" s="236"/>
      <c r="D52" s="380" t="s">
        <v>406</v>
      </c>
      <c r="F52" s="322"/>
      <c r="G52" s="382"/>
      <c r="H52" s="376"/>
      <c r="I52" s="376"/>
      <c r="J52" s="376"/>
      <c r="K52" s="376"/>
      <c r="L52" s="376"/>
      <c r="M52" s="376"/>
    </row>
    <row r="53" spans="1:16">
      <c r="A53" s="348">
        <v>44</v>
      </c>
      <c r="B53" s="324"/>
      <c r="C53" s="236"/>
      <c r="D53" s="640" t="s">
        <v>407</v>
      </c>
      <c r="E53" s="641"/>
      <c r="F53" s="322"/>
      <c r="G53" s="382"/>
      <c r="H53" s="376">
        <v>1688.3478749999997</v>
      </c>
      <c r="I53" s="376">
        <v>183.86249999999998</v>
      </c>
      <c r="J53" s="376"/>
      <c r="K53" s="20">
        <f>H53+I53</f>
        <v>1872.2103749999997</v>
      </c>
      <c r="L53" s="376"/>
      <c r="M53" s="376"/>
      <c r="O53" s="354"/>
      <c r="P53" s="357"/>
    </row>
    <row r="54" spans="1:16">
      <c r="A54" s="348">
        <v>45</v>
      </c>
      <c r="B54" s="324"/>
      <c r="C54" s="236"/>
      <c r="D54" s="642" t="s">
        <v>408</v>
      </c>
      <c r="E54" s="641"/>
      <c r="F54" s="322"/>
      <c r="G54" s="382"/>
      <c r="H54" s="376">
        <v>83.239500000000007</v>
      </c>
      <c r="I54" s="376">
        <v>9.0749999999999993</v>
      </c>
      <c r="J54" s="376"/>
      <c r="K54" s="20">
        <f>H54+I54</f>
        <v>92.31450000000001</v>
      </c>
      <c r="L54" s="3"/>
      <c r="M54" s="376"/>
      <c r="O54" s="354"/>
      <c r="P54" s="357"/>
    </row>
    <row r="55" spans="1:16">
      <c r="A55" s="348">
        <v>46</v>
      </c>
      <c r="B55" s="324"/>
      <c r="C55" s="236"/>
      <c r="D55" s="640" t="s">
        <v>409</v>
      </c>
      <c r="E55" s="641"/>
      <c r="F55" s="322"/>
      <c r="G55" s="382"/>
      <c r="H55" s="376">
        <v>642.84112499999981</v>
      </c>
      <c r="I55" s="376">
        <v>70.012500000000003</v>
      </c>
      <c r="J55" s="376"/>
      <c r="K55" s="3"/>
      <c r="L55" s="20">
        <f>H55+I55</f>
        <v>712.85362499999985</v>
      </c>
      <c r="M55" s="376"/>
      <c r="O55" s="354"/>
      <c r="P55" s="357"/>
    </row>
    <row r="56" spans="1:16">
      <c r="A56" s="348">
        <v>47</v>
      </c>
      <c r="C56" s="236"/>
      <c r="D56" s="48"/>
      <c r="E56" s="379"/>
      <c r="H56" s="351"/>
      <c r="I56" s="351"/>
      <c r="J56" s="351"/>
      <c r="K56" s="351"/>
      <c r="L56" s="351"/>
      <c r="M56" s="351"/>
    </row>
    <row r="57" spans="1:16">
      <c r="A57" s="348">
        <v>48</v>
      </c>
      <c r="C57" s="383" t="s">
        <v>389</v>
      </c>
      <c r="D57" s="356" t="s">
        <v>410</v>
      </c>
      <c r="E57" s="379"/>
      <c r="H57" s="351">
        <v>70.452600000000004</v>
      </c>
      <c r="I57" s="351">
        <v>9.81</v>
      </c>
      <c r="J57" s="351"/>
      <c r="K57" s="351"/>
      <c r="L57" s="351"/>
      <c r="M57" s="351"/>
    </row>
    <row r="58" spans="1:16">
      <c r="A58" s="348">
        <v>49</v>
      </c>
      <c r="B58" s="356"/>
      <c r="C58" s="128"/>
      <c r="D58" s="128"/>
      <c r="E58" s="128"/>
      <c r="H58" s="357"/>
      <c r="I58" s="357"/>
      <c r="J58" s="357"/>
      <c r="K58" s="357"/>
      <c r="L58" s="357"/>
      <c r="M58" s="357"/>
    </row>
    <row r="59" spans="1:16">
      <c r="A59" s="348">
        <v>50</v>
      </c>
      <c r="B59" s="356"/>
      <c r="C59" s="128"/>
      <c r="D59" s="128"/>
      <c r="E59" s="128"/>
      <c r="F59" s="322" t="s">
        <v>411</v>
      </c>
      <c r="H59" s="384">
        <v>11681.881099999999</v>
      </c>
      <c r="I59" s="384">
        <v>1318.76</v>
      </c>
      <c r="J59" s="376"/>
      <c r="K59" s="376"/>
      <c r="L59" s="376"/>
      <c r="M59" s="376"/>
    </row>
    <row r="60" spans="1:16">
      <c r="A60" s="348">
        <v>51</v>
      </c>
      <c r="B60" s="356"/>
      <c r="C60" s="128"/>
      <c r="D60" s="128"/>
      <c r="E60" s="128"/>
      <c r="H60" s="357"/>
      <c r="I60" s="357"/>
      <c r="J60" s="357"/>
      <c r="K60" s="357"/>
      <c r="L60" s="357"/>
      <c r="M60" s="357"/>
    </row>
    <row r="61" spans="1:16" ht="12.75" thickBot="1">
      <c r="A61" s="348">
        <v>52</v>
      </c>
      <c r="F61" s="368" t="s">
        <v>412</v>
      </c>
      <c r="H61" s="369">
        <v>-5031.2275244401826</v>
      </c>
      <c r="I61" s="369">
        <v>18189.268624440178</v>
      </c>
      <c r="J61" s="512"/>
      <c r="K61" s="512"/>
      <c r="L61" s="512"/>
      <c r="M61" s="512"/>
    </row>
    <row r="62" spans="1:16" ht="12.75" thickTop="1">
      <c r="A62" s="348">
        <v>53</v>
      </c>
      <c r="B62" s="356"/>
      <c r="C62" s="128"/>
      <c r="D62" s="128"/>
      <c r="E62" s="128"/>
      <c r="H62" s="357"/>
      <c r="I62" s="357"/>
      <c r="J62" s="357"/>
      <c r="K62" s="357"/>
      <c r="L62" s="357"/>
      <c r="M62" s="357"/>
    </row>
    <row r="63" spans="1:16">
      <c r="A63" s="348">
        <v>54</v>
      </c>
      <c r="B63" s="332" t="s">
        <v>44</v>
      </c>
      <c r="C63" s="321" t="s">
        <v>413</v>
      </c>
      <c r="D63" s="321"/>
      <c r="E63" s="321"/>
      <c r="F63" s="322"/>
      <c r="H63" s="351"/>
      <c r="I63" s="351"/>
      <c r="J63" s="351"/>
      <c r="K63" s="351"/>
      <c r="L63" s="351"/>
      <c r="M63" s="351"/>
    </row>
    <row r="64" spans="1:16">
      <c r="A64" s="348">
        <v>55</v>
      </c>
      <c r="B64" s="353" t="s">
        <v>380</v>
      </c>
      <c r="C64" s="186" t="s">
        <v>414</v>
      </c>
      <c r="D64" s="373" t="s">
        <v>415</v>
      </c>
      <c r="E64" s="128"/>
      <c r="H64" s="351"/>
      <c r="I64" s="351"/>
      <c r="J64" s="351"/>
      <c r="K64" s="351"/>
      <c r="L64" s="351"/>
      <c r="M64" s="351"/>
    </row>
    <row r="65" spans="1:15">
      <c r="A65" s="348">
        <v>56</v>
      </c>
      <c r="B65" s="353"/>
      <c r="C65" s="373"/>
      <c r="D65" s="128"/>
      <c r="E65" s="128"/>
      <c r="F65" s="385" t="s">
        <v>416</v>
      </c>
      <c r="H65" s="351">
        <v>-66.021477927063344</v>
      </c>
      <c r="I65" s="351">
        <v>66.021477927063344</v>
      </c>
      <c r="J65" s="351"/>
      <c r="K65" s="351"/>
      <c r="L65" s="351"/>
      <c r="M65" s="351"/>
      <c r="O65" s="386"/>
    </row>
    <row r="66" spans="1:15">
      <c r="A66" s="348">
        <v>57</v>
      </c>
      <c r="B66" s="353"/>
      <c r="C66" s="373"/>
      <c r="D66" s="128"/>
      <c r="E66" s="128"/>
      <c r="F66" s="48" t="s">
        <v>417</v>
      </c>
      <c r="H66" s="351">
        <v>-1128.6462507997442</v>
      </c>
      <c r="I66" s="351">
        <v>1128.6462507997442</v>
      </c>
      <c r="J66" s="351"/>
      <c r="K66" s="351"/>
      <c r="L66" s="351"/>
      <c r="M66" s="351"/>
      <c r="O66" s="386"/>
    </row>
    <row r="67" spans="1:15">
      <c r="A67" s="348">
        <v>58</v>
      </c>
      <c r="B67" s="353"/>
      <c r="C67" s="373"/>
      <c r="D67" s="128"/>
      <c r="E67" s="128"/>
      <c r="F67" s="48" t="s">
        <v>418</v>
      </c>
      <c r="H67" s="351">
        <v>-420.25010236724256</v>
      </c>
      <c r="I67" s="351">
        <v>420.25010236724256</v>
      </c>
      <c r="J67" s="351"/>
      <c r="K67" s="351"/>
      <c r="L67" s="351"/>
      <c r="M67" s="351"/>
      <c r="O67" s="386"/>
    </row>
    <row r="68" spans="1:15">
      <c r="A68" s="348">
        <v>59</v>
      </c>
      <c r="B68" s="353"/>
      <c r="C68" s="373"/>
      <c r="D68" s="128"/>
      <c r="E68" s="128"/>
      <c r="F68" s="48" t="s">
        <v>419</v>
      </c>
      <c r="H68" s="351">
        <v>-81.820831733845182</v>
      </c>
      <c r="I68" s="351">
        <v>81.820831733845182</v>
      </c>
      <c r="J68" s="351"/>
      <c r="K68" s="351"/>
      <c r="L68" s="351"/>
      <c r="M68" s="351"/>
      <c r="O68" s="386"/>
    </row>
    <row r="69" spans="1:15">
      <c r="A69" s="348">
        <v>60</v>
      </c>
      <c r="B69" s="353"/>
      <c r="C69" s="373"/>
      <c r="D69" s="128"/>
      <c r="E69" s="128"/>
      <c r="F69" s="48" t="s">
        <v>420</v>
      </c>
      <c r="H69" s="351">
        <v>-26.033678822776714</v>
      </c>
      <c r="I69" s="351">
        <v>26.033678822776714</v>
      </c>
      <c r="J69" s="351"/>
      <c r="K69" s="351"/>
      <c r="L69" s="351"/>
      <c r="M69" s="351"/>
      <c r="O69" s="386"/>
    </row>
    <row r="70" spans="1:15">
      <c r="A70" s="348">
        <v>61</v>
      </c>
      <c r="B70" s="353"/>
      <c r="C70" s="378"/>
      <c r="D70" s="128"/>
      <c r="E70" s="128"/>
      <c r="F70" s="48" t="s">
        <v>421</v>
      </c>
      <c r="H70" s="351">
        <v>-17.389187460012799</v>
      </c>
      <c r="I70" s="351">
        <v>17.389187460012799</v>
      </c>
      <c r="J70" s="351"/>
      <c r="K70" s="351"/>
      <c r="L70" s="351"/>
      <c r="M70" s="351"/>
      <c r="O70" s="386"/>
    </row>
    <row r="71" spans="1:15">
      <c r="A71" s="348">
        <v>62</v>
      </c>
      <c r="B71" s="353"/>
      <c r="C71" s="378"/>
      <c r="D71" s="236"/>
      <c r="E71" s="236"/>
      <c r="F71" s="48" t="s">
        <v>422</v>
      </c>
      <c r="G71" s="387"/>
      <c r="H71" s="351">
        <v>-14.244958413307742</v>
      </c>
      <c r="I71" s="351">
        <v>14.244958413307742</v>
      </c>
      <c r="J71" s="351"/>
      <c r="K71" s="351"/>
      <c r="L71" s="351"/>
      <c r="M71" s="351"/>
      <c r="O71" s="386"/>
    </row>
    <row r="72" spans="1:15">
      <c r="A72" s="348">
        <v>63</v>
      </c>
      <c r="B72" s="353"/>
      <c r="C72" s="378"/>
      <c r="D72" s="236"/>
      <c r="E72" s="236"/>
      <c r="F72" s="48" t="s">
        <v>423</v>
      </c>
      <c r="G72" s="387"/>
      <c r="H72" s="351">
        <v>-2.2876007677543186</v>
      </c>
      <c r="I72" s="351">
        <v>2.2876007677543186</v>
      </c>
      <c r="J72" s="351"/>
      <c r="K72" s="351"/>
      <c r="L72" s="351"/>
      <c r="M72" s="351"/>
      <c r="N72" s="236"/>
      <c r="O72" s="386"/>
    </row>
    <row r="73" spans="1:15">
      <c r="A73" s="348">
        <v>64</v>
      </c>
      <c r="B73" s="353"/>
      <c r="C73" s="378"/>
      <c r="D73" s="236"/>
      <c r="E73" s="236"/>
      <c r="F73" s="48"/>
      <c r="G73" s="387"/>
      <c r="H73" s="355">
        <v>-1756.694088291747</v>
      </c>
      <c r="I73" s="355">
        <v>1756.694088291747</v>
      </c>
      <c r="J73" s="351"/>
      <c r="K73" s="351"/>
      <c r="L73" s="351"/>
      <c r="M73" s="351"/>
      <c r="N73" s="236"/>
      <c r="O73" s="386"/>
    </row>
    <row r="74" spans="1:15">
      <c r="A74" s="348">
        <v>65</v>
      </c>
      <c r="B74" s="353"/>
      <c r="C74" s="378"/>
      <c r="D74" s="236"/>
      <c r="E74" s="236"/>
      <c r="F74" s="48"/>
      <c r="G74" s="387"/>
      <c r="H74" s="351"/>
      <c r="I74" s="351"/>
      <c r="J74" s="351"/>
      <c r="K74" s="351"/>
      <c r="L74" s="351"/>
      <c r="M74" s="351"/>
      <c r="N74" s="236"/>
      <c r="O74" s="386"/>
    </row>
    <row r="75" spans="1:15">
      <c r="A75" s="348">
        <v>66</v>
      </c>
      <c r="B75" s="353"/>
      <c r="C75" s="236" t="s">
        <v>424</v>
      </c>
      <c r="D75" s="234" t="s">
        <v>425</v>
      </c>
      <c r="E75" s="236"/>
      <c r="F75" s="48"/>
      <c r="G75" s="387"/>
      <c r="H75" s="235">
        <v>-1105</v>
      </c>
      <c r="I75" s="235">
        <v>-154</v>
      </c>
      <c r="J75" s="351"/>
      <c r="K75" s="351"/>
      <c r="L75" s="351"/>
      <c r="M75" s="351"/>
      <c r="N75" s="236"/>
    </row>
    <row r="76" spans="1:15">
      <c r="A76" s="348">
        <v>67</v>
      </c>
      <c r="B76" s="353"/>
      <c r="C76" s="378"/>
      <c r="D76" s="236"/>
      <c r="E76" s="236"/>
      <c r="F76" s="322"/>
      <c r="G76" s="387"/>
      <c r="H76" s="351"/>
      <c r="I76" s="351"/>
      <c r="J76" s="351"/>
      <c r="K76" s="351"/>
      <c r="L76" s="351"/>
      <c r="M76" s="351"/>
    </row>
    <row r="77" spans="1:15">
      <c r="A77" s="348">
        <v>68</v>
      </c>
      <c r="B77" s="353"/>
      <c r="C77" s="378"/>
      <c r="D77" s="236"/>
      <c r="E77" s="236"/>
      <c r="F77" s="322" t="s">
        <v>426</v>
      </c>
      <c r="G77" s="387"/>
      <c r="H77" s="235">
        <v>-2861.694088291747</v>
      </c>
      <c r="I77" s="235">
        <v>1602.694088291747</v>
      </c>
      <c r="J77" s="351"/>
      <c r="K77" s="351"/>
      <c r="L77" s="351"/>
      <c r="M77" s="351"/>
    </row>
    <row r="78" spans="1:15">
      <c r="A78" s="348"/>
      <c r="B78" s="388"/>
      <c r="C78" s="389"/>
      <c r="D78" s="390"/>
      <c r="E78" s="389"/>
      <c r="F78" s="349"/>
      <c r="G78" s="376"/>
      <c r="H78" s="391"/>
      <c r="I78" s="391"/>
      <c r="J78" s="391"/>
      <c r="K78" s="391"/>
      <c r="L78" s="391"/>
      <c r="M78" s="391"/>
    </row>
    <row r="79" spans="1:15">
      <c r="A79" s="321" t="s">
        <v>0</v>
      </c>
      <c r="B79" s="322"/>
      <c r="C79" s="322"/>
      <c r="D79" s="322"/>
      <c r="E79" s="322"/>
      <c r="F79" s="322"/>
      <c r="G79" s="321"/>
      <c r="I79" s="323" t="s">
        <v>1</v>
      </c>
      <c r="J79" s="323"/>
      <c r="K79" s="323"/>
      <c r="L79" s="323"/>
      <c r="M79" s="323"/>
    </row>
    <row r="80" spans="1:15">
      <c r="A80" s="321" t="s">
        <v>376</v>
      </c>
      <c r="B80" s="322"/>
      <c r="C80" s="322"/>
      <c r="D80" s="322"/>
      <c r="E80" s="322"/>
      <c r="F80" s="322"/>
      <c r="G80" s="321"/>
      <c r="I80" s="323" t="s">
        <v>86</v>
      </c>
      <c r="J80" s="323"/>
      <c r="K80" s="323"/>
      <c r="L80" s="323"/>
      <c r="M80" s="323"/>
    </row>
    <row r="81" spans="1:13">
      <c r="A81" s="321" t="s">
        <v>377</v>
      </c>
      <c r="B81" s="331"/>
      <c r="C81" s="332"/>
      <c r="D81" s="332"/>
      <c r="E81" s="332"/>
      <c r="F81" s="322"/>
      <c r="G81" s="321"/>
      <c r="I81" s="333" t="s">
        <v>58</v>
      </c>
      <c r="J81" s="333"/>
      <c r="K81" s="333"/>
      <c r="L81" s="333"/>
      <c r="M81" s="333"/>
    </row>
    <row r="82" spans="1:13">
      <c r="A82" s="321" t="s">
        <v>7</v>
      </c>
      <c r="B82" s="322"/>
      <c r="C82" s="322"/>
      <c r="D82" s="322"/>
      <c r="E82" s="322"/>
      <c r="F82" s="322"/>
      <c r="G82" s="321"/>
      <c r="I82" s="337" t="s">
        <v>88</v>
      </c>
      <c r="J82" s="337"/>
      <c r="K82" s="337"/>
      <c r="L82" s="337"/>
      <c r="M82" s="337"/>
    </row>
    <row r="83" spans="1:13">
      <c r="A83" s="338" t="s">
        <v>9</v>
      </c>
      <c r="B83" s="331"/>
      <c r="C83" s="322"/>
      <c r="D83" s="322"/>
      <c r="E83" s="322"/>
      <c r="F83" s="322"/>
      <c r="G83" s="321"/>
      <c r="I83" s="337" t="s">
        <v>378</v>
      </c>
      <c r="J83" s="337"/>
      <c r="K83" s="337"/>
      <c r="L83" s="337"/>
      <c r="M83" s="337"/>
    </row>
    <row r="84" spans="1:13">
      <c r="A84" s="626" t="s">
        <v>10</v>
      </c>
      <c r="B84" s="626"/>
      <c r="C84" s="626"/>
      <c r="D84" s="626"/>
      <c r="E84" s="626"/>
      <c r="F84" s="626"/>
      <c r="G84" s="626"/>
      <c r="H84" s="626"/>
      <c r="I84" s="626"/>
      <c r="J84" s="436"/>
      <c r="K84" s="436"/>
      <c r="L84" s="436"/>
      <c r="M84" s="436"/>
    </row>
    <row r="85" spans="1:13">
      <c r="A85" s="626"/>
      <c r="B85" s="626"/>
      <c r="C85" s="626"/>
      <c r="D85" s="626"/>
      <c r="E85" s="626"/>
      <c r="F85" s="626"/>
      <c r="G85" s="626"/>
      <c r="H85" s="626"/>
      <c r="I85" s="626"/>
      <c r="J85" s="436"/>
      <c r="K85" s="436"/>
      <c r="L85" s="436"/>
      <c r="M85" s="436"/>
    </row>
    <row r="86" spans="1:13" ht="12.75" thickBot="1">
      <c r="A86" s="392"/>
      <c r="B86" s="393"/>
      <c r="C86" s="393"/>
      <c r="D86" s="393"/>
      <c r="E86" s="393"/>
      <c r="F86" s="393"/>
      <c r="G86" s="394"/>
      <c r="H86" s="394"/>
      <c r="I86" s="394"/>
      <c r="J86" s="637"/>
      <c r="K86" s="637"/>
      <c r="L86" s="637"/>
      <c r="M86" s="637"/>
    </row>
    <row r="87" spans="1:13">
      <c r="A87" s="395" t="s">
        <v>11</v>
      </c>
      <c r="B87" s="396"/>
      <c r="C87" s="322"/>
      <c r="D87" s="322"/>
      <c r="E87" s="322"/>
      <c r="F87" s="322"/>
      <c r="G87" s="321"/>
      <c r="H87" s="321"/>
      <c r="I87" s="397"/>
      <c r="J87" s="397"/>
      <c r="K87" s="397"/>
      <c r="L87" s="397"/>
      <c r="M87" s="397"/>
    </row>
    <row r="88" spans="1:13" ht="14.25">
      <c r="A88" s="345" t="s">
        <v>12</v>
      </c>
      <c r="B88" s="346" t="s">
        <v>13</v>
      </c>
      <c r="C88" s="346"/>
      <c r="D88" s="346"/>
      <c r="E88" s="346"/>
      <c r="F88" s="346"/>
      <c r="G88" s="347"/>
      <c r="H88" s="345" t="s">
        <v>14</v>
      </c>
      <c r="I88" s="345" t="s">
        <v>15</v>
      </c>
      <c r="J88" s="345"/>
      <c r="K88" s="345"/>
      <c r="L88" s="345"/>
      <c r="M88" s="345"/>
    </row>
    <row r="89" spans="1:13">
      <c r="A89" s="348">
        <v>1</v>
      </c>
      <c r="B89" s="353"/>
      <c r="C89" s="352" t="s">
        <v>388</v>
      </c>
      <c r="D89" s="236"/>
      <c r="E89" s="236"/>
      <c r="F89" s="322"/>
      <c r="G89" s="387"/>
      <c r="H89" s="351"/>
      <c r="I89" s="351"/>
      <c r="J89" s="351"/>
      <c r="K89" s="351"/>
      <c r="L89" s="351"/>
      <c r="M89" s="351"/>
    </row>
    <row r="90" spans="1:13">
      <c r="A90" s="348">
        <v>2</v>
      </c>
      <c r="B90" s="353" t="s">
        <v>383</v>
      </c>
      <c r="C90" s="234" t="s">
        <v>427</v>
      </c>
      <c r="D90" s="236"/>
      <c r="E90" s="236"/>
      <c r="F90" s="322"/>
      <c r="G90" s="387"/>
      <c r="H90" s="355">
        <v>1962</v>
      </c>
      <c r="I90" s="355"/>
      <c r="J90" s="351"/>
      <c r="K90" s="351"/>
      <c r="L90" s="351"/>
      <c r="M90" s="351"/>
    </row>
    <row r="91" spans="1:13">
      <c r="A91" s="348">
        <v>3</v>
      </c>
      <c r="B91" s="353"/>
      <c r="C91" s="378"/>
      <c r="D91" s="236"/>
      <c r="E91" s="236"/>
      <c r="F91" s="322"/>
      <c r="G91" s="387"/>
      <c r="H91" s="351"/>
      <c r="I91" s="351"/>
      <c r="J91" s="351"/>
      <c r="K91" s="351"/>
      <c r="L91" s="351"/>
      <c r="M91" s="351"/>
    </row>
    <row r="92" spans="1:13">
      <c r="A92" s="348">
        <v>4</v>
      </c>
      <c r="B92" s="353" t="s">
        <v>389</v>
      </c>
      <c r="C92" s="234" t="s">
        <v>428</v>
      </c>
      <c r="D92" s="382"/>
      <c r="E92" s="382"/>
      <c r="F92" s="382"/>
      <c r="G92" s="387"/>
      <c r="H92" s="357"/>
      <c r="I92" s="357"/>
      <c r="J92" s="357"/>
      <c r="K92" s="357"/>
      <c r="L92" s="357"/>
      <c r="M92" s="357"/>
    </row>
    <row r="93" spans="1:13">
      <c r="A93" s="348">
        <v>5</v>
      </c>
      <c r="B93" s="388"/>
      <c r="C93" s="128" t="s">
        <v>429</v>
      </c>
      <c r="E93" s="398"/>
      <c r="F93" s="398"/>
      <c r="H93" s="398">
        <v>359</v>
      </c>
      <c r="I93" s="236">
        <v>50</v>
      </c>
    </row>
    <row r="94" spans="1:13">
      <c r="A94" s="348">
        <v>6</v>
      </c>
      <c r="B94" s="388"/>
      <c r="C94" s="128" t="s">
        <v>430</v>
      </c>
      <c r="E94" s="398"/>
      <c r="F94" s="398"/>
      <c r="H94" s="398">
        <v>1044</v>
      </c>
      <c r="I94" s="236">
        <v>145</v>
      </c>
    </row>
    <row r="95" spans="1:13">
      <c r="A95" s="348">
        <v>7</v>
      </c>
      <c r="B95" s="388"/>
      <c r="C95" s="128" t="s">
        <v>431</v>
      </c>
      <c r="E95" s="398"/>
      <c r="F95" s="398"/>
      <c r="H95" s="398">
        <v>69</v>
      </c>
      <c r="I95" s="351">
        <v>10</v>
      </c>
      <c r="J95" s="351"/>
      <c r="K95" s="351"/>
      <c r="L95" s="351"/>
      <c r="M95" s="351"/>
    </row>
    <row r="96" spans="1:13">
      <c r="A96" s="348">
        <v>8</v>
      </c>
      <c r="B96" s="388"/>
      <c r="C96" s="128" t="s">
        <v>432</v>
      </c>
      <c r="E96" s="398"/>
      <c r="F96" s="398"/>
      <c r="H96" s="398">
        <v>-783</v>
      </c>
      <c r="I96" s="351">
        <v>-109</v>
      </c>
      <c r="J96" s="351"/>
      <c r="K96" s="351"/>
      <c r="L96" s="351"/>
      <c r="M96" s="351"/>
    </row>
    <row r="97" spans="1:20">
      <c r="A97" s="348">
        <v>9</v>
      </c>
      <c r="B97" s="356"/>
      <c r="C97" s="399" t="s">
        <v>433</v>
      </c>
      <c r="D97" s="236"/>
      <c r="E97" s="391"/>
      <c r="F97" s="391"/>
      <c r="H97" s="400">
        <v>689</v>
      </c>
      <c r="I97" s="400">
        <v>96</v>
      </c>
      <c r="J97" s="398"/>
      <c r="K97" s="398"/>
      <c r="L97" s="398"/>
      <c r="M97" s="398"/>
      <c r="N97" s="357"/>
    </row>
    <row r="98" spans="1:20">
      <c r="A98" s="348">
        <v>10</v>
      </c>
      <c r="B98" s="388"/>
      <c r="C98" s="389"/>
      <c r="D98" s="390"/>
      <c r="E98" s="389"/>
      <c r="F98" s="368" t="s">
        <v>434</v>
      </c>
      <c r="G98" s="376"/>
      <c r="H98" s="391">
        <v>2651</v>
      </c>
      <c r="I98" s="391">
        <v>96</v>
      </c>
      <c r="J98" s="391"/>
      <c r="K98" s="391"/>
      <c r="L98" s="391"/>
      <c r="M98" s="391"/>
    </row>
    <row r="99" spans="1:20">
      <c r="A99" s="348">
        <v>11</v>
      </c>
      <c r="B99" s="356"/>
      <c r="C99" s="401"/>
      <c r="D99" s="401"/>
      <c r="E99" s="401"/>
      <c r="H99" s="402"/>
      <c r="I99" s="402"/>
      <c r="J99" s="402"/>
      <c r="K99" s="402"/>
      <c r="L99" s="402"/>
      <c r="M99" s="402"/>
    </row>
    <row r="100" spans="1:20" ht="12.75" thickBot="1">
      <c r="A100" s="348">
        <v>12</v>
      </c>
      <c r="B100" s="388"/>
      <c r="C100" s="389"/>
      <c r="D100" s="390"/>
      <c r="E100" s="389"/>
      <c r="F100" s="368" t="s">
        <v>435</v>
      </c>
      <c r="G100" s="376"/>
      <c r="H100" s="403">
        <v>-210.69408829174699</v>
      </c>
      <c r="I100" s="403">
        <v>1698.694088291747</v>
      </c>
      <c r="J100" s="391"/>
      <c r="K100" s="391"/>
      <c r="L100" s="391"/>
      <c r="M100" s="391"/>
    </row>
    <row r="101" spans="1:20" ht="12.75" thickTop="1">
      <c r="A101" s="348">
        <v>13</v>
      </c>
      <c r="B101" s="388"/>
      <c r="C101" s="389"/>
      <c r="D101" s="390"/>
      <c r="E101" s="389"/>
      <c r="F101" s="368"/>
      <c r="G101" s="376"/>
      <c r="H101" s="391"/>
      <c r="I101" s="391"/>
      <c r="J101" s="391"/>
      <c r="K101" s="391"/>
      <c r="L101" s="391"/>
      <c r="M101" s="391"/>
    </row>
    <row r="102" spans="1:20">
      <c r="A102" s="348">
        <v>14</v>
      </c>
      <c r="B102" s="404" t="s">
        <v>59</v>
      </c>
      <c r="C102" s="321" t="s">
        <v>436</v>
      </c>
      <c r="D102" s="390"/>
      <c r="E102" s="389"/>
      <c r="F102" s="368"/>
      <c r="G102" s="376"/>
      <c r="H102" s="391"/>
      <c r="I102" s="391"/>
      <c r="J102" s="391"/>
      <c r="K102" s="391"/>
      <c r="L102" s="391"/>
      <c r="M102" s="391"/>
    </row>
    <row r="103" spans="1:20">
      <c r="A103" s="348">
        <v>15</v>
      </c>
      <c r="B103" s="388"/>
      <c r="C103" s="389"/>
      <c r="D103" s="390"/>
      <c r="E103" s="389"/>
      <c r="F103" s="368"/>
      <c r="G103" s="376"/>
      <c r="H103" s="391"/>
      <c r="I103" s="391"/>
      <c r="J103" s="391"/>
      <c r="K103" s="391"/>
      <c r="L103" s="391"/>
      <c r="M103" s="391"/>
    </row>
    <row r="104" spans="1:20">
      <c r="A104" s="348">
        <v>16</v>
      </c>
      <c r="B104" s="332" t="s">
        <v>61</v>
      </c>
      <c r="C104" s="322" t="s">
        <v>437</v>
      </c>
      <c r="D104" s="350"/>
      <c r="E104" s="350"/>
      <c r="F104" s="322"/>
      <c r="H104" s="402"/>
      <c r="I104" s="402"/>
      <c r="J104" s="402"/>
      <c r="K104" s="402"/>
      <c r="L104" s="402"/>
      <c r="M104" s="402"/>
    </row>
    <row r="105" spans="1:20">
      <c r="A105" s="348">
        <v>17</v>
      </c>
      <c r="B105" s="356"/>
      <c r="C105" s="322" t="s">
        <v>438</v>
      </c>
      <c r="D105" s="352"/>
      <c r="E105" s="352"/>
      <c r="H105" s="402"/>
      <c r="I105" s="402"/>
      <c r="J105" s="402"/>
      <c r="K105" s="402"/>
      <c r="L105" s="402"/>
      <c r="M105" s="402"/>
    </row>
    <row r="106" spans="1:20">
      <c r="A106" s="348">
        <v>18</v>
      </c>
      <c r="B106" s="353" t="s">
        <v>380</v>
      </c>
      <c r="C106" s="623" t="s">
        <v>439</v>
      </c>
      <c r="D106" s="625"/>
      <c r="E106" s="625"/>
      <c r="F106" s="625"/>
      <c r="H106" s="405">
        <v>-16310</v>
      </c>
      <c r="I106" s="400"/>
      <c r="J106" s="398"/>
      <c r="K106" s="398"/>
      <c r="L106" s="398"/>
      <c r="M106" s="398"/>
    </row>
    <row r="107" spans="1:20">
      <c r="A107" s="348">
        <v>19</v>
      </c>
      <c r="B107" s="356"/>
      <c r="C107" s="625"/>
      <c r="D107" s="625"/>
      <c r="E107" s="625"/>
      <c r="F107" s="625"/>
      <c r="H107" s="402"/>
      <c r="I107" s="402"/>
      <c r="J107" s="402"/>
      <c r="K107" s="402"/>
      <c r="L107" s="402"/>
      <c r="M107" s="402"/>
    </row>
    <row r="108" spans="1:20">
      <c r="A108" s="348">
        <v>20</v>
      </c>
      <c r="B108" s="356"/>
      <c r="D108" s="352"/>
      <c r="E108" s="352"/>
      <c r="H108" s="402"/>
      <c r="I108" s="402"/>
      <c r="J108" s="402"/>
      <c r="K108" s="402"/>
      <c r="L108" s="402"/>
      <c r="M108" s="402"/>
      <c r="N108" s="402"/>
      <c r="P108" s="324" t="s">
        <v>440</v>
      </c>
      <c r="T108" s="324"/>
    </row>
    <row r="109" spans="1:20">
      <c r="A109" s="348">
        <v>21</v>
      </c>
      <c r="B109" s="353" t="s">
        <v>383</v>
      </c>
      <c r="C109" s="234" t="s">
        <v>441</v>
      </c>
      <c r="D109" s="352"/>
      <c r="E109" s="352"/>
      <c r="G109" s="387"/>
      <c r="H109" s="402"/>
      <c r="I109" s="402"/>
      <c r="J109" s="402"/>
      <c r="K109" s="402"/>
      <c r="L109" s="402"/>
      <c r="M109" s="402"/>
      <c r="N109" s="402"/>
      <c r="O109" s="406" t="s">
        <v>442</v>
      </c>
      <c r="P109" s="407" t="s">
        <v>443</v>
      </c>
      <c r="Q109" s="408" t="s">
        <v>444</v>
      </c>
      <c r="R109" s="409" t="s">
        <v>445</v>
      </c>
      <c r="T109" s="324"/>
    </row>
    <row r="110" spans="1:20">
      <c r="A110" s="348">
        <v>22</v>
      </c>
      <c r="B110" s="356"/>
      <c r="C110" s="383" t="s">
        <v>64</v>
      </c>
      <c r="D110" s="410" t="s">
        <v>446</v>
      </c>
      <c r="E110" s="410"/>
      <c r="F110" s="410"/>
      <c r="G110" s="411"/>
      <c r="H110" s="402">
        <v>2958</v>
      </c>
      <c r="I110" s="402">
        <v>408</v>
      </c>
      <c r="J110" s="402"/>
      <c r="K110" s="402"/>
      <c r="L110" s="402"/>
      <c r="M110" s="402"/>
      <c r="N110" s="402"/>
      <c r="O110" s="339"/>
      <c r="P110" s="412">
        <v>39800.91737499999</v>
      </c>
      <c r="Q110" s="412">
        <v>5487.9375</v>
      </c>
      <c r="R110" s="339">
        <v>45288.85487499999</v>
      </c>
      <c r="T110" s="324"/>
    </row>
    <row r="111" spans="1:20">
      <c r="A111" s="348">
        <v>23</v>
      </c>
      <c r="B111" s="356"/>
      <c r="D111" s="413"/>
      <c r="E111" s="413"/>
      <c r="F111" s="414" t="s">
        <v>447</v>
      </c>
      <c r="H111" s="400">
        <v>2958</v>
      </c>
      <c r="I111" s="400">
        <v>408</v>
      </c>
      <c r="J111" s="398"/>
      <c r="K111" s="398"/>
      <c r="L111" s="398"/>
      <c r="M111" s="398"/>
      <c r="N111" s="398"/>
      <c r="O111" s="372">
        <v>3366.33</v>
      </c>
      <c r="P111" s="372">
        <v>2958</v>
      </c>
      <c r="Q111" s="372">
        <v>408</v>
      </c>
      <c r="R111" s="372">
        <v>3366</v>
      </c>
      <c r="T111" s="324"/>
    </row>
    <row r="112" spans="1:20">
      <c r="A112" s="348">
        <v>24</v>
      </c>
      <c r="B112" s="353" t="s">
        <v>389</v>
      </c>
      <c r="C112" s="415" t="s">
        <v>448</v>
      </c>
      <c r="D112" s="352"/>
      <c r="E112" s="352"/>
      <c r="G112" s="387"/>
      <c r="H112" s="402"/>
      <c r="I112" s="402"/>
      <c r="J112" s="402"/>
      <c r="K112" s="402"/>
      <c r="L112" s="402"/>
      <c r="M112" s="402"/>
      <c r="N112" s="402"/>
      <c r="T112" s="324"/>
    </row>
    <row r="113" spans="1:22">
      <c r="A113" s="348">
        <v>25</v>
      </c>
      <c r="B113" s="356"/>
      <c r="C113" s="383" t="s">
        <v>64</v>
      </c>
      <c r="D113" s="416" t="s">
        <v>449</v>
      </c>
      <c r="E113" s="417"/>
      <c r="F113" s="417"/>
      <c r="G113" s="417"/>
      <c r="H113" s="402">
        <v>1182</v>
      </c>
      <c r="I113" s="402">
        <v>194</v>
      </c>
      <c r="J113" s="402"/>
      <c r="K113" s="402"/>
      <c r="L113" s="402"/>
      <c r="M113" s="402"/>
      <c r="N113" s="402"/>
      <c r="P113" s="627" t="s">
        <v>450</v>
      </c>
      <c r="Q113" s="627"/>
      <c r="R113" s="627"/>
      <c r="T113" s="324"/>
    </row>
    <row r="114" spans="1:22">
      <c r="A114" s="348">
        <v>26</v>
      </c>
      <c r="B114" s="353"/>
      <c r="D114" s="352"/>
      <c r="E114" s="352"/>
      <c r="F114" s="418" t="s">
        <v>451</v>
      </c>
      <c r="H114" s="400">
        <v>1182</v>
      </c>
      <c r="I114" s="400">
        <v>194</v>
      </c>
      <c r="J114" s="398"/>
      <c r="K114" s="398"/>
      <c r="L114" s="398"/>
      <c r="M114" s="398"/>
      <c r="N114" s="398"/>
      <c r="O114" s="339"/>
      <c r="P114" s="372">
        <v>671120</v>
      </c>
      <c r="Q114" s="372">
        <v>110411</v>
      </c>
      <c r="R114" s="372">
        <v>781531</v>
      </c>
      <c r="T114" s="324"/>
    </row>
    <row r="115" spans="1:22">
      <c r="A115" s="348">
        <v>27</v>
      </c>
      <c r="B115" s="353"/>
      <c r="D115" s="352"/>
      <c r="E115" s="352"/>
      <c r="F115" s="418"/>
      <c r="H115" s="398"/>
      <c r="I115" s="398"/>
      <c r="J115" s="398"/>
      <c r="K115" s="398"/>
      <c r="L115" s="398"/>
      <c r="M115" s="398"/>
      <c r="N115" s="398"/>
      <c r="O115" s="339">
        <v>1376.16</v>
      </c>
      <c r="P115" s="372">
        <v>1182</v>
      </c>
      <c r="Q115" s="372">
        <v>194</v>
      </c>
      <c r="R115" s="372">
        <v>1376</v>
      </c>
      <c r="S115" s="324" t="s">
        <v>452</v>
      </c>
      <c r="T115" s="324"/>
    </row>
    <row r="116" spans="1:22">
      <c r="A116" s="348">
        <v>28</v>
      </c>
      <c r="B116" s="353" t="s">
        <v>453</v>
      </c>
      <c r="C116" s="419" t="s">
        <v>454</v>
      </c>
      <c r="D116" s="420"/>
      <c r="E116" s="413"/>
      <c r="F116" s="236"/>
      <c r="G116" s="411"/>
      <c r="H116" s="402"/>
      <c r="I116" s="402"/>
      <c r="J116" s="402"/>
      <c r="K116" s="402"/>
      <c r="L116" s="402"/>
      <c r="M116" s="402"/>
      <c r="N116" s="402"/>
      <c r="O116" s="628"/>
      <c r="P116" s="628"/>
      <c r="Q116" s="628"/>
      <c r="R116" s="628"/>
      <c r="S116" s="628"/>
      <c r="T116" s="628"/>
      <c r="U116" s="628"/>
      <c r="V116" s="628"/>
    </row>
    <row r="117" spans="1:22">
      <c r="A117" s="348">
        <v>29</v>
      </c>
      <c r="B117" s="353"/>
      <c r="C117" s="383" t="s">
        <v>64</v>
      </c>
      <c r="D117" s="420" t="s">
        <v>455</v>
      </c>
      <c r="E117" s="413"/>
      <c r="F117" s="236"/>
      <c r="G117" s="411"/>
      <c r="H117" s="402">
        <v>1341</v>
      </c>
      <c r="I117" s="402">
        <v>658</v>
      </c>
      <c r="J117" s="402"/>
      <c r="K117" s="402"/>
      <c r="L117" s="402"/>
      <c r="M117" s="402"/>
      <c r="N117" s="402"/>
      <c r="O117" s="421"/>
      <c r="P117" s="421"/>
      <c r="Q117" s="421"/>
      <c r="R117" s="421"/>
      <c r="S117" s="421"/>
      <c r="T117" s="421"/>
      <c r="U117" s="421"/>
      <c r="V117" s="421"/>
    </row>
    <row r="118" spans="1:22" ht="11.25" customHeight="1">
      <c r="A118" s="348">
        <v>30</v>
      </c>
      <c r="B118" s="353"/>
      <c r="C118" s="383" t="s">
        <v>68</v>
      </c>
      <c r="D118" s="420" t="s">
        <v>456</v>
      </c>
      <c r="E118" s="413"/>
      <c r="F118" s="236"/>
      <c r="G118" s="411"/>
      <c r="H118" s="402">
        <v>155</v>
      </c>
      <c r="I118" s="402">
        <v>22</v>
      </c>
      <c r="J118" s="402"/>
      <c r="K118" s="402"/>
      <c r="L118" s="402"/>
      <c r="M118" s="402"/>
      <c r="N118" s="402"/>
      <c r="O118" s="422"/>
      <c r="R118" s="423"/>
      <c r="T118" s="324"/>
    </row>
    <row r="119" spans="1:22" ht="11.25" customHeight="1">
      <c r="A119" s="348">
        <v>31</v>
      </c>
      <c r="B119" s="353"/>
      <c r="C119" s="383"/>
      <c r="D119" s="420"/>
      <c r="E119" s="413"/>
      <c r="G119" s="411"/>
      <c r="H119" s="402"/>
      <c r="I119" s="402"/>
      <c r="J119" s="402"/>
      <c r="K119" s="402"/>
      <c r="L119" s="402"/>
      <c r="M119" s="402"/>
      <c r="N119" s="402"/>
      <c r="O119" s="422"/>
      <c r="P119" s="324">
        <v>1340.58</v>
      </c>
      <c r="Q119" s="324">
        <v>657.93</v>
      </c>
      <c r="R119" s="423">
        <v>1998.5099999999998</v>
      </c>
      <c r="S119" s="324" t="s">
        <v>457</v>
      </c>
      <c r="T119" s="324"/>
    </row>
    <row r="120" spans="1:22" ht="11.25" customHeight="1">
      <c r="A120" s="348">
        <v>32</v>
      </c>
      <c r="B120" s="353"/>
      <c r="C120" s="383"/>
      <c r="D120" s="420"/>
      <c r="E120" s="413"/>
      <c r="F120" s="236" t="s">
        <v>458</v>
      </c>
      <c r="G120" s="411"/>
      <c r="H120" s="400">
        <v>1496</v>
      </c>
      <c r="I120" s="400">
        <v>680</v>
      </c>
      <c r="J120" s="398"/>
      <c r="K120" s="398"/>
      <c r="L120" s="398"/>
      <c r="M120" s="398"/>
      <c r="N120" s="398"/>
      <c r="O120" s="422">
        <v>176.3</v>
      </c>
      <c r="P120" s="324">
        <v>155</v>
      </c>
      <c r="Q120" s="324">
        <v>22</v>
      </c>
      <c r="R120" s="423">
        <v>177</v>
      </c>
      <c r="S120" s="324" t="s">
        <v>459</v>
      </c>
      <c r="T120" s="324"/>
    </row>
    <row r="121" spans="1:22" ht="11.25" customHeight="1">
      <c r="A121" s="348">
        <v>33</v>
      </c>
      <c r="B121" s="353" t="s">
        <v>460</v>
      </c>
      <c r="C121" s="415" t="s">
        <v>461</v>
      </c>
      <c r="D121" s="352"/>
      <c r="E121" s="352"/>
      <c r="G121" s="387"/>
      <c r="H121" s="402"/>
      <c r="I121" s="402"/>
      <c r="J121" s="402"/>
      <c r="K121" s="402"/>
      <c r="L121" s="402"/>
      <c r="M121" s="402"/>
      <c r="N121" s="402"/>
      <c r="O121" s="422"/>
      <c r="R121" s="423"/>
      <c r="T121" s="324"/>
    </row>
    <row r="122" spans="1:22" ht="11.25" customHeight="1">
      <c r="A122" s="348">
        <v>34</v>
      </c>
      <c r="B122" s="353"/>
      <c r="C122" s="383" t="s">
        <v>64</v>
      </c>
      <c r="D122" s="620" t="s">
        <v>462</v>
      </c>
      <c r="E122" s="620"/>
      <c r="F122" s="620"/>
      <c r="G122" s="411"/>
      <c r="H122" s="402">
        <v>18</v>
      </c>
      <c r="I122" s="402">
        <v>2</v>
      </c>
      <c r="J122" s="402"/>
      <c r="K122" s="402"/>
      <c r="L122" s="402"/>
      <c r="M122" s="402"/>
      <c r="N122" s="402"/>
      <c r="O122" s="422"/>
      <c r="R122" s="423"/>
      <c r="T122" s="324"/>
    </row>
    <row r="123" spans="1:22">
      <c r="A123" s="348">
        <v>35</v>
      </c>
      <c r="B123" s="353"/>
      <c r="C123" s="383"/>
      <c r="D123" s="424"/>
      <c r="F123" s="236"/>
      <c r="G123" s="357"/>
      <c r="H123" s="402"/>
      <c r="I123" s="402"/>
      <c r="J123" s="402"/>
      <c r="K123" s="402"/>
      <c r="L123" s="402"/>
      <c r="M123" s="402"/>
      <c r="N123" s="402"/>
      <c r="T123" s="324"/>
    </row>
    <row r="124" spans="1:22" ht="11.25" customHeight="1">
      <c r="A124" s="348">
        <v>36</v>
      </c>
      <c r="B124" s="353"/>
      <c r="D124" s="420"/>
      <c r="E124" s="352"/>
      <c r="F124" s="128" t="s">
        <v>463</v>
      </c>
      <c r="H124" s="400">
        <v>18</v>
      </c>
      <c r="I124" s="400">
        <v>2</v>
      </c>
      <c r="J124" s="398"/>
      <c r="K124" s="398"/>
      <c r="L124" s="398"/>
      <c r="M124" s="398"/>
      <c r="N124" s="398"/>
      <c r="O124" s="422"/>
      <c r="R124" s="423"/>
      <c r="S124" s="324" t="s">
        <v>464</v>
      </c>
      <c r="T124" s="324"/>
    </row>
    <row r="125" spans="1:22">
      <c r="A125" s="348">
        <v>37</v>
      </c>
      <c r="B125" s="353" t="s">
        <v>465</v>
      </c>
      <c r="C125" s="186" t="s">
        <v>466</v>
      </c>
      <c r="D125" s="352"/>
      <c r="E125" s="352"/>
      <c r="H125" s="402"/>
      <c r="I125" s="402"/>
      <c r="J125" s="402"/>
      <c r="K125" s="402"/>
      <c r="L125" s="402"/>
      <c r="M125" s="402"/>
      <c r="N125" s="425"/>
      <c r="P125" s="324">
        <v>1</v>
      </c>
      <c r="Q125" s="423">
        <v>1</v>
      </c>
      <c r="R125" s="423" t="s">
        <v>467</v>
      </c>
    </row>
    <row r="126" spans="1:22">
      <c r="A126" s="348">
        <v>38</v>
      </c>
      <c r="B126" s="353"/>
      <c r="C126" s="383" t="s">
        <v>64</v>
      </c>
      <c r="D126" s="48" t="s">
        <v>468</v>
      </c>
      <c r="E126" s="352"/>
      <c r="H126" s="402"/>
      <c r="I126" s="402"/>
      <c r="J126" s="402"/>
      <c r="K126" s="402"/>
      <c r="L126" s="402"/>
      <c r="M126" s="402"/>
      <c r="N126" s="425"/>
      <c r="Q126" s="423"/>
    </row>
    <row r="127" spans="1:22">
      <c r="A127" s="348">
        <v>39</v>
      </c>
      <c r="B127" s="353"/>
      <c r="E127" s="186" t="s">
        <v>469</v>
      </c>
      <c r="H127" s="402">
        <v>158486.2519193858</v>
      </c>
      <c r="I127" s="402">
        <v>47193.868080614207</v>
      </c>
      <c r="J127" s="402"/>
      <c r="K127" s="402"/>
      <c r="L127" s="402"/>
      <c r="M127" s="402"/>
    </row>
    <row r="128" spans="1:22">
      <c r="A128" s="426">
        <v>40</v>
      </c>
      <c r="B128" s="353"/>
      <c r="C128" s="383" t="s">
        <v>68</v>
      </c>
      <c r="D128" s="48" t="s">
        <v>470</v>
      </c>
      <c r="E128" s="352"/>
      <c r="H128" s="402"/>
      <c r="I128" s="402"/>
      <c r="J128" s="402"/>
      <c r="K128" s="402"/>
      <c r="L128" s="402"/>
      <c r="M128" s="402"/>
    </row>
    <row r="129" spans="1:13">
      <c r="A129" s="426">
        <v>41</v>
      </c>
      <c r="B129" s="353"/>
      <c r="E129" s="186" t="s">
        <v>471</v>
      </c>
      <c r="H129" s="427">
        <v>2592.5599999999977</v>
      </c>
      <c r="I129" s="427">
        <v>1085</v>
      </c>
      <c r="J129" s="398"/>
      <c r="K129" s="398"/>
      <c r="L129" s="398"/>
      <c r="M129" s="398"/>
    </row>
    <row r="130" spans="1:13">
      <c r="A130" s="426">
        <v>42</v>
      </c>
      <c r="B130" s="353"/>
      <c r="F130" s="186" t="s">
        <v>472</v>
      </c>
      <c r="H130" s="402">
        <v>161078.8119193858</v>
      </c>
      <c r="I130" s="402">
        <v>48278.868080614207</v>
      </c>
      <c r="J130" s="402"/>
      <c r="K130" s="402"/>
      <c r="L130" s="402"/>
      <c r="M130" s="402"/>
    </row>
    <row r="131" spans="1:13">
      <c r="A131" s="426">
        <v>43</v>
      </c>
      <c r="B131" s="353"/>
      <c r="F131" s="186" t="s">
        <v>473</v>
      </c>
      <c r="H131" s="428">
        <v>4.4999999999999998E-2</v>
      </c>
      <c r="I131" s="428">
        <v>4.4999999999999998E-2</v>
      </c>
      <c r="J131" s="521"/>
      <c r="K131" s="521"/>
      <c r="L131" s="521"/>
      <c r="M131" s="521"/>
    </row>
    <row r="132" spans="1:13">
      <c r="A132" s="426">
        <v>44</v>
      </c>
      <c r="B132" s="353"/>
      <c r="F132" s="186" t="s">
        <v>474</v>
      </c>
      <c r="H132" s="402">
        <v>7249</v>
      </c>
      <c r="I132" s="402">
        <v>2173</v>
      </c>
      <c r="J132" s="402"/>
      <c r="K132" s="402"/>
      <c r="L132" s="402"/>
      <c r="M132" s="402"/>
    </row>
    <row r="133" spans="1:13">
      <c r="A133" s="426">
        <v>45</v>
      </c>
      <c r="B133" s="353"/>
      <c r="H133" s="402"/>
      <c r="I133" s="402"/>
      <c r="J133" s="402"/>
      <c r="K133" s="402"/>
      <c r="L133" s="402"/>
      <c r="M133" s="402"/>
    </row>
    <row r="134" spans="1:13">
      <c r="A134" s="426">
        <v>46</v>
      </c>
      <c r="B134" s="353"/>
      <c r="C134" s="236"/>
      <c r="F134" s="429" t="s">
        <v>475</v>
      </c>
      <c r="H134" s="400">
        <v>-3407</v>
      </c>
      <c r="I134" s="400">
        <v>3457</v>
      </c>
      <c r="J134" s="398"/>
      <c r="K134" s="398"/>
      <c r="L134" s="398"/>
      <c r="M134" s="398"/>
    </row>
    <row r="135" spans="1:13">
      <c r="A135" s="426">
        <v>47</v>
      </c>
      <c r="B135" s="353"/>
      <c r="H135" s="398"/>
      <c r="I135" s="398"/>
      <c r="J135" s="398"/>
      <c r="K135" s="398"/>
      <c r="L135" s="398"/>
      <c r="M135" s="398"/>
    </row>
    <row r="136" spans="1:13">
      <c r="A136" s="426">
        <v>48</v>
      </c>
      <c r="B136" s="353"/>
      <c r="C136" s="352" t="s">
        <v>476</v>
      </c>
      <c r="H136" s="402"/>
      <c r="I136" s="402"/>
      <c r="J136" s="402"/>
      <c r="K136" s="402"/>
      <c r="L136" s="402"/>
      <c r="M136" s="402"/>
    </row>
    <row r="137" spans="1:13">
      <c r="A137" s="426">
        <v>49</v>
      </c>
      <c r="B137" s="353" t="s">
        <v>477</v>
      </c>
      <c r="C137" s="186" t="s">
        <v>466</v>
      </c>
      <c r="D137" s="352"/>
      <c r="E137" s="352"/>
      <c r="H137" s="402"/>
      <c r="I137" s="402"/>
      <c r="J137" s="402"/>
      <c r="K137" s="402"/>
      <c r="L137" s="402"/>
      <c r="M137" s="402"/>
    </row>
    <row r="138" spans="1:13">
      <c r="A138" s="426">
        <v>50</v>
      </c>
      <c r="B138" s="356"/>
      <c r="C138" s="383" t="s">
        <v>64</v>
      </c>
      <c r="D138" s="48" t="s">
        <v>478</v>
      </c>
      <c r="E138" s="352"/>
      <c r="H138" s="402"/>
      <c r="I138" s="402"/>
      <c r="J138" s="402"/>
      <c r="K138" s="402"/>
      <c r="L138" s="402"/>
      <c r="M138" s="402"/>
    </row>
    <row r="139" spans="1:13">
      <c r="A139" s="426">
        <v>51</v>
      </c>
      <c r="B139" s="356"/>
      <c r="D139" s="236"/>
      <c r="E139" s="236" t="s">
        <v>479</v>
      </c>
      <c r="F139" s="236"/>
      <c r="H139" s="402">
        <v>116223.1880806142</v>
      </c>
      <c r="I139" s="402">
        <v>38047.841410780471</v>
      </c>
      <c r="J139" s="402"/>
      <c r="K139" s="402"/>
      <c r="L139" s="402"/>
      <c r="M139" s="402"/>
    </row>
    <row r="140" spans="1:13">
      <c r="A140" s="426">
        <v>52</v>
      </c>
      <c r="B140" s="356"/>
      <c r="E140" s="186" t="s">
        <v>473</v>
      </c>
      <c r="H140" s="428">
        <v>4.4999999999999998E-2</v>
      </c>
      <c r="I140" s="428">
        <v>4.4999999999999998E-2</v>
      </c>
      <c r="J140" s="521"/>
      <c r="K140" s="521"/>
      <c r="L140" s="521"/>
      <c r="M140" s="521"/>
    </row>
    <row r="141" spans="1:13">
      <c r="A141" s="426">
        <v>53</v>
      </c>
      <c r="B141" s="356"/>
      <c r="F141" s="186" t="s">
        <v>480</v>
      </c>
      <c r="H141" s="400">
        <v>5230</v>
      </c>
      <c r="I141" s="400">
        <v>1712</v>
      </c>
      <c r="J141" s="398"/>
      <c r="K141" s="398"/>
      <c r="L141" s="398"/>
      <c r="M141" s="398"/>
    </row>
    <row r="142" spans="1:13">
      <c r="A142" s="426">
        <v>54</v>
      </c>
      <c r="B142" s="356"/>
      <c r="H142" s="398"/>
      <c r="I142" s="398"/>
      <c r="J142" s="398"/>
      <c r="K142" s="398"/>
      <c r="L142" s="398"/>
      <c r="M142" s="398"/>
    </row>
    <row r="143" spans="1:13">
      <c r="A143" s="426">
        <v>55</v>
      </c>
      <c r="B143" s="353" t="s">
        <v>481</v>
      </c>
      <c r="C143" s="415" t="s">
        <v>441</v>
      </c>
      <c r="H143" s="402"/>
      <c r="I143" s="402"/>
      <c r="J143" s="402"/>
      <c r="K143" s="402"/>
      <c r="L143" s="402"/>
      <c r="M143" s="402"/>
    </row>
    <row r="144" spans="1:13">
      <c r="A144" s="426">
        <v>56</v>
      </c>
      <c r="B144" s="353"/>
      <c r="C144" s="643" t="s">
        <v>64</v>
      </c>
      <c r="D144" s="644" t="s">
        <v>482</v>
      </c>
      <c r="E144" s="644"/>
      <c r="F144" s="644"/>
      <c r="H144" s="427">
        <v>217.91693418749998</v>
      </c>
      <c r="I144" s="427">
        <v>26.234718749999995</v>
      </c>
      <c r="J144" s="635">
        <f>-(H144+I144)</f>
        <v>-244.15165293749996</v>
      </c>
      <c r="K144" s="398"/>
      <c r="L144" s="398"/>
      <c r="M144" s="398"/>
    </row>
    <row r="145" spans="1:13">
      <c r="A145" s="426">
        <v>57</v>
      </c>
      <c r="B145" s="353"/>
      <c r="H145" s="402"/>
      <c r="I145" s="402"/>
      <c r="J145" s="402"/>
      <c r="K145" s="402"/>
      <c r="L145" s="402"/>
      <c r="M145" s="402"/>
    </row>
    <row r="146" spans="1:13">
      <c r="A146" s="426">
        <v>58</v>
      </c>
      <c r="B146" s="353" t="s">
        <v>483</v>
      </c>
      <c r="C146" s="19" t="s">
        <v>144</v>
      </c>
      <c r="D146" s="16"/>
      <c r="E146" s="22"/>
      <c r="F146" s="22"/>
      <c r="H146" s="402">
        <v>12168</v>
      </c>
      <c r="I146" s="402">
        <v>1966</v>
      </c>
      <c r="J146" s="402"/>
      <c r="K146" s="402"/>
      <c r="L146" s="402"/>
      <c r="M146" s="402"/>
    </row>
    <row r="147" spans="1:13">
      <c r="A147" s="426">
        <v>59</v>
      </c>
      <c r="B147" s="356"/>
      <c r="C147" s="430" t="s">
        <v>145</v>
      </c>
      <c r="D147" s="283"/>
      <c r="E147" s="256"/>
      <c r="F147" s="256"/>
      <c r="H147" s="431">
        <v>16.660799999999998</v>
      </c>
      <c r="I147" s="431">
        <v>16.660799999999998</v>
      </c>
      <c r="J147" s="431"/>
      <c r="K147" s="431"/>
      <c r="L147" s="431"/>
      <c r="M147" s="431"/>
    </row>
    <row r="148" spans="1:13" ht="12" customHeight="1">
      <c r="A148" s="426">
        <v>60</v>
      </c>
      <c r="B148" s="356"/>
      <c r="C148" s="432" t="s">
        <v>484</v>
      </c>
      <c r="D148" s="283"/>
      <c r="E148" s="91"/>
      <c r="F148" s="91"/>
      <c r="H148" s="400">
        <v>202.72861439999997</v>
      </c>
      <c r="I148" s="400">
        <v>32.755132799999998</v>
      </c>
      <c r="J148" s="398"/>
      <c r="K148" s="398"/>
      <c r="L148" s="398"/>
      <c r="M148" s="398"/>
    </row>
    <row r="149" spans="1:13" ht="12" customHeight="1">
      <c r="A149" s="426">
        <v>61</v>
      </c>
      <c r="B149" s="356"/>
      <c r="C149" s="432"/>
      <c r="D149" s="283"/>
      <c r="E149" s="91"/>
      <c r="F149" s="91"/>
      <c r="H149" s="400"/>
      <c r="I149" s="400"/>
      <c r="J149" s="398"/>
      <c r="K149" s="398"/>
      <c r="L149" s="398"/>
      <c r="M149" s="398"/>
    </row>
    <row r="150" spans="1:13" ht="12" customHeight="1">
      <c r="A150" s="426">
        <v>62</v>
      </c>
      <c r="B150" s="356"/>
      <c r="E150" s="373"/>
      <c r="F150" s="429" t="s">
        <v>485</v>
      </c>
      <c r="H150" s="400">
        <v>5650.6455485875003</v>
      </c>
      <c r="I150" s="400">
        <v>1770.9898515499999</v>
      </c>
      <c r="J150" s="398"/>
      <c r="K150" s="398"/>
      <c r="L150" s="398"/>
      <c r="M150" s="398"/>
    </row>
    <row r="151" spans="1:13" ht="12" customHeight="1">
      <c r="A151" s="426">
        <v>63</v>
      </c>
      <c r="B151" s="356"/>
      <c r="E151" s="373"/>
      <c r="F151" s="373"/>
      <c r="H151" s="402"/>
      <c r="I151" s="402"/>
      <c r="J151" s="402"/>
      <c r="K151" s="402"/>
      <c r="L151" s="402"/>
      <c r="M151" s="402"/>
    </row>
    <row r="152" spans="1:13" ht="12.75" thickBot="1">
      <c r="A152" s="426">
        <v>64</v>
      </c>
      <c r="B152" s="332"/>
      <c r="C152" s="321"/>
      <c r="D152" s="322"/>
      <c r="E152" s="322"/>
      <c r="F152" s="368" t="s">
        <v>486</v>
      </c>
      <c r="G152" s="321"/>
      <c r="H152" s="433">
        <v>2243.6455485875003</v>
      </c>
      <c r="I152" s="433">
        <v>5227.9898515499999</v>
      </c>
      <c r="J152" s="499"/>
      <c r="K152" s="499"/>
      <c r="L152" s="499"/>
      <c r="M152" s="499"/>
    </row>
    <row r="153" spans="1:13" ht="12.75" thickTop="1">
      <c r="A153" s="426">
        <v>65</v>
      </c>
      <c r="B153" s="332" t="s">
        <v>80</v>
      </c>
      <c r="C153" s="322" t="s">
        <v>81</v>
      </c>
      <c r="D153" s="350"/>
      <c r="E153" s="350"/>
      <c r="F153" s="322"/>
      <c r="H153" s="357"/>
      <c r="I153" s="357"/>
      <c r="J153" s="357"/>
      <c r="K153" s="357"/>
      <c r="L153" s="357"/>
      <c r="M153" s="357"/>
    </row>
    <row r="154" spans="1:13">
      <c r="A154" s="426">
        <v>66</v>
      </c>
      <c r="B154" s="353" t="s">
        <v>487</v>
      </c>
      <c r="C154" s="186" t="s">
        <v>488</v>
      </c>
      <c r="D154" s="236"/>
      <c r="E154" s="353"/>
      <c r="F154" s="236"/>
      <c r="H154" s="357">
        <v>-69</v>
      </c>
      <c r="I154" s="357">
        <v>-10</v>
      </c>
      <c r="J154" s="357"/>
      <c r="K154" s="357"/>
      <c r="L154" s="357"/>
      <c r="M154" s="357"/>
    </row>
    <row r="155" spans="1:13">
      <c r="A155" s="426">
        <v>67</v>
      </c>
      <c r="B155" s="353" t="s">
        <v>383</v>
      </c>
      <c r="C155" s="186" t="s">
        <v>489</v>
      </c>
      <c r="D155" s="236"/>
      <c r="E155" s="352"/>
      <c r="F155" s="236"/>
      <c r="H155" s="357">
        <v>18027</v>
      </c>
      <c r="I155" s="357">
        <v>3313</v>
      </c>
      <c r="J155" s="357"/>
      <c r="K155" s="357"/>
      <c r="L155" s="357"/>
      <c r="M155" s="357"/>
    </row>
    <row r="156" spans="1:13">
      <c r="A156" s="426">
        <v>68</v>
      </c>
      <c r="B156" s="434"/>
      <c r="C156" s="352"/>
      <c r="D156" s="352"/>
      <c r="E156" s="352"/>
      <c r="F156" s="358"/>
      <c r="H156" s="376"/>
      <c r="I156" s="376"/>
      <c r="J156" s="376"/>
      <c r="K156" s="376"/>
      <c r="L156" s="376"/>
      <c r="M156" s="376"/>
    </row>
    <row r="157" spans="1:13" ht="12.75" thickBot="1">
      <c r="A157" s="426">
        <v>69</v>
      </c>
      <c r="B157" s="434"/>
      <c r="C157" s="352"/>
      <c r="D157" s="352"/>
      <c r="E157" s="352"/>
      <c r="F157" s="322" t="s">
        <v>490</v>
      </c>
      <c r="H157" s="403">
        <v>17958</v>
      </c>
      <c r="I157" s="403">
        <v>3303</v>
      </c>
      <c r="J157" s="391"/>
      <c r="K157" s="391"/>
      <c r="L157" s="391"/>
      <c r="M157" s="391"/>
    </row>
    <row r="158" spans="1:13" ht="12.75" thickTop="1">
      <c r="A158" s="426"/>
      <c r="B158" s="356"/>
      <c r="H158" s="398"/>
      <c r="I158" s="398"/>
      <c r="J158" s="398"/>
      <c r="K158" s="398"/>
      <c r="L158" s="398"/>
      <c r="M158" s="398"/>
    </row>
    <row r="159" spans="1:13">
      <c r="A159" s="321" t="s">
        <v>0</v>
      </c>
      <c r="B159" s="322"/>
      <c r="C159" s="322"/>
      <c r="D159" s="322"/>
      <c r="E159" s="322"/>
      <c r="F159" s="322"/>
      <c r="G159" s="321"/>
      <c r="I159" s="323" t="s">
        <v>1</v>
      </c>
      <c r="J159" s="323"/>
      <c r="K159" s="323"/>
      <c r="L159" s="323"/>
      <c r="M159" s="323"/>
    </row>
    <row r="160" spans="1:13">
      <c r="A160" s="321" t="s">
        <v>376</v>
      </c>
      <c r="B160" s="322"/>
      <c r="C160" s="322"/>
      <c r="D160" s="322"/>
      <c r="E160" s="322"/>
      <c r="F160" s="322"/>
      <c r="G160" s="321"/>
      <c r="I160" s="323" t="s">
        <v>491</v>
      </c>
      <c r="J160" s="323"/>
      <c r="K160" s="323"/>
      <c r="L160" s="323"/>
      <c r="M160" s="323"/>
    </row>
    <row r="161" spans="1:19">
      <c r="A161" s="321" t="s">
        <v>377</v>
      </c>
      <c r="B161" s="331"/>
      <c r="C161" s="332"/>
      <c r="D161" s="332"/>
      <c r="E161" s="332"/>
      <c r="F161" s="322"/>
      <c r="G161" s="321"/>
      <c r="I161" s="333" t="s">
        <v>5</v>
      </c>
      <c r="J161" s="333"/>
      <c r="K161" s="333"/>
      <c r="L161" s="333"/>
      <c r="M161" s="333"/>
      <c r="S161" s="435"/>
    </row>
    <row r="162" spans="1:19">
      <c r="A162" s="321" t="s">
        <v>492</v>
      </c>
      <c r="B162" s="322"/>
      <c r="C162" s="322"/>
      <c r="D162" s="322"/>
      <c r="E162" s="322"/>
      <c r="F162" s="322"/>
      <c r="G162" s="321"/>
      <c r="I162" s="337" t="s">
        <v>88</v>
      </c>
      <c r="J162" s="337"/>
      <c r="K162" s="337"/>
      <c r="L162" s="337"/>
      <c r="M162" s="337"/>
      <c r="S162" s="435"/>
    </row>
    <row r="163" spans="1:19">
      <c r="A163" s="338" t="s">
        <v>9</v>
      </c>
      <c r="B163" s="331"/>
      <c r="C163" s="322"/>
      <c r="D163" s="322"/>
      <c r="E163" s="322"/>
      <c r="F163" s="322"/>
      <c r="G163" s="321"/>
      <c r="I163" s="337" t="s">
        <v>378</v>
      </c>
      <c r="J163" s="337"/>
      <c r="K163" s="337"/>
      <c r="L163" s="337"/>
      <c r="M163" s="337"/>
      <c r="S163" s="435"/>
    </row>
    <row r="164" spans="1:19">
      <c r="A164" s="321"/>
      <c r="B164" s="322"/>
      <c r="C164" s="322"/>
      <c r="D164" s="322"/>
      <c r="E164" s="322"/>
      <c r="F164" s="322"/>
      <c r="G164" s="321"/>
      <c r="H164" s="321"/>
      <c r="I164" s="321"/>
      <c r="J164" s="321"/>
      <c r="K164" s="321"/>
      <c r="L164" s="321"/>
      <c r="M164" s="321"/>
      <c r="S164" s="435"/>
    </row>
    <row r="165" spans="1:19" ht="12" customHeight="1">
      <c r="A165" s="621" t="s">
        <v>10</v>
      </c>
      <c r="B165" s="621"/>
      <c r="C165" s="621"/>
      <c r="D165" s="621"/>
      <c r="E165" s="621"/>
      <c r="F165" s="621"/>
      <c r="G165" s="621"/>
      <c r="H165" s="621"/>
      <c r="I165" s="436"/>
      <c r="J165" s="436"/>
      <c r="K165" s="436"/>
      <c r="L165" s="436"/>
      <c r="M165" s="436"/>
      <c r="S165" s="435"/>
    </row>
    <row r="166" spans="1:19">
      <c r="A166" s="621"/>
      <c r="B166" s="621"/>
      <c r="C166" s="621"/>
      <c r="D166" s="621"/>
      <c r="E166" s="621"/>
      <c r="F166" s="621"/>
      <c r="G166" s="621"/>
      <c r="H166" s="621"/>
      <c r="I166" s="436"/>
      <c r="J166" s="436"/>
      <c r="K166" s="436"/>
      <c r="L166" s="436"/>
      <c r="M166" s="436"/>
      <c r="S166" s="435"/>
    </row>
    <row r="167" spans="1:19" ht="12" customHeight="1" thickBot="1">
      <c r="A167" s="392"/>
      <c r="B167" s="393"/>
      <c r="C167" s="393"/>
      <c r="D167" s="393"/>
      <c r="E167" s="393"/>
      <c r="F167" s="393"/>
      <c r="G167" s="394"/>
      <c r="H167" s="394"/>
      <c r="I167" s="394"/>
      <c r="J167" s="637"/>
      <c r="K167" s="637"/>
      <c r="L167" s="637"/>
      <c r="M167" s="637"/>
      <c r="S167" s="435"/>
    </row>
    <row r="168" spans="1:19">
      <c r="A168" s="395" t="s">
        <v>11</v>
      </c>
      <c r="B168" s="396"/>
      <c r="C168" s="322"/>
      <c r="D168" s="322"/>
      <c r="E168" s="322"/>
      <c r="F168" s="322"/>
      <c r="G168" s="321"/>
      <c r="H168" s="321"/>
      <c r="I168" s="397"/>
      <c r="J168" s="397"/>
      <c r="K168" s="397"/>
      <c r="L168" s="397"/>
      <c r="M168" s="397"/>
      <c r="S168" s="435"/>
    </row>
    <row r="169" spans="1:19" ht="14.25">
      <c r="A169" s="345" t="s">
        <v>12</v>
      </c>
      <c r="B169" s="346" t="s">
        <v>13</v>
      </c>
      <c r="C169" s="346"/>
      <c r="D169" s="346"/>
      <c r="E169" s="346"/>
      <c r="F169" s="346"/>
      <c r="G169" s="347"/>
      <c r="H169" s="345" t="s">
        <v>14</v>
      </c>
      <c r="I169" s="347" t="s">
        <v>15</v>
      </c>
      <c r="J169" s="347"/>
      <c r="K169" s="347"/>
      <c r="L169" s="347"/>
      <c r="M169" s="347"/>
      <c r="S169" s="435"/>
    </row>
    <row r="170" spans="1:19" ht="11.25" customHeight="1">
      <c r="A170" s="437">
        <v>1</v>
      </c>
      <c r="B170" s="349" t="s">
        <v>16</v>
      </c>
      <c r="C170" s="322" t="s">
        <v>289</v>
      </c>
      <c r="D170" s="350"/>
      <c r="E170" s="350"/>
      <c r="F170" s="350"/>
      <c r="H170" s="351"/>
      <c r="I170" s="351"/>
      <c r="J170" s="351"/>
      <c r="K170" s="351"/>
      <c r="L170" s="351"/>
      <c r="M170" s="351"/>
      <c r="S170" s="435"/>
    </row>
    <row r="171" spans="1:19">
      <c r="A171" s="437">
        <v>2</v>
      </c>
      <c r="C171" s="352" t="s">
        <v>379</v>
      </c>
      <c r="D171" s="352"/>
      <c r="E171" s="352"/>
      <c r="F171" s="352"/>
      <c r="H171" s="351"/>
      <c r="I171" s="351"/>
      <c r="J171" s="351"/>
      <c r="K171" s="351"/>
      <c r="L171" s="351"/>
      <c r="M171" s="351"/>
      <c r="S171" s="435"/>
    </row>
    <row r="172" spans="1:19" ht="11.25" customHeight="1">
      <c r="A172" s="437">
        <v>3</v>
      </c>
      <c r="B172" s="353" t="s">
        <v>380</v>
      </c>
      <c r="C172" s="186" t="s">
        <v>381</v>
      </c>
      <c r="H172" s="351"/>
      <c r="I172" s="351"/>
      <c r="J172" s="351"/>
      <c r="K172" s="351"/>
      <c r="L172" s="351"/>
      <c r="M172" s="351"/>
      <c r="N172" s="435"/>
      <c r="S172" s="435"/>
    </row>
    <row r="173" spans="1:19" ht="11.25" customHeight="1">
      <c r="A173" s="437">
        <v>4</v>
      </c>
      <c r="E173" s="186" t="s">
        <v>94</v>
      </c>
      <c r="F173" s="236"/>
      <c r="H173" s="351">
        <v>159194.25</v>
      </c>
      <c r="I173" s="351">
        <v>47186.87</v>
      </c>
      <c r="J173" s="351"/>
      <c r="K173" s="351"/>
      <c r="L173" s="351"/>
      <c r="M173" s="351"/>
      <c r="N173" s="435"/>
      <c r="S173" s="435"/>
    </row>
    <row r="174" spans="1:19" ht="11.25" customHeight="1">
      <c r="A174" s="437">
        <v>5</v>
      </c>
      <c r="D174" s="353" t="s">
        <v>64</v>
      </c>
      <c r="E174" s="186" t="s">
        <v>204</v>
      </c>
      <c r="F174" s="236"/>
      <c r="H174" s="351">
        <v>-697</v>
      </c>
      <c r="I174" s="351">
        <v>-4</v>
      </c>
      <c r="J174" s="351"/>
      <c r="K174" s="351"/>
      <c r="L174" s="351"/>
      <c r="M174" s="351"/>
      <c r="N174" s="435"/>
      <c r="S174" s="435"/>
    </row>
    <row r="175" spans="1:19" ht="11.25" customHeight="1">
      <c r="A175" s="437">
        <v>6</v>
      </c>
      <c r="D175" s="353" t="s">
        <v>68</v>
      </c>
      <c r="E175" s="186" t="s">
        <v>382</v>
      </c>
      <c r="F175" s="236"/>
      <c r="H175" s="351">
        <v>-10.998080614203456</v>
      </c>
      <c r="I175" s="351">
        <v>10.998080614203456</v>
      </c>
      <c r="J175" s="351"/>
      <c r="K175" s="351"/>
      <c r="L175" s="351"/>
      <c r="M175" s="351"/>
      <c r="N175" s="435"/>
      <c r="S175" s="435"/>
    </row>
    <row r="176" spans="1:19" ht="11.25" customHeight="1">
      <c r="A176" s="437">
        <v>7</v>
      </c>
      <c r="C176" s="353"/>
      <c r="E176" s="236" t="s">
        <v>205</v>
      </c>
      <c r="F176" s="236"/>
      <c r="H176" s="355">
        <v>-707.99808061420345</v>
      </c>
      <c r="I176" s="355">
        <v>6.998080614203456</v>
      </c>
      <c r="J176" s="351"/>
      <c r="K176" s="351"/>
      <c r="L176" s="351"/>
      <c r="M176" s="351"/>
      <c r="N176" s="435"/>
      <c r="S176" s="435"/>
    </row>
    <row r="177" spans="1:19">
      <c r="A177" s="437">
        <v>8</v>
      </c>
      <c r="C177" s="186" t="s">
        <v>96</v>
      </c>
      <c r="H177" s="355">
        <v>158486.2519193858</v>
      </c>
      <c r="I177" s="355">
        <v>47193.868080614207</v>
      </c>
      <c r="J177" s="351"/>
      <c r="K177" s="351"/>
      <c r="L177" s="351"/>
      <c r="M177" s="351"/>
      <c r="O177" s="354"/>
    </row>
    <row r="178" spans="1:19" ht="11.25" customHeight="1">
      <c r="A178" s="437">
        <v>9</v>
      </c>
      <c r="H178" s="351"/>
      <c r="I178" s="351"/>
      <c r="J178" s="351"/>
      <c r="K178" s="351"/>
      <c r="L178" s="351"/>
      <c r="M178" s="351"/>
      <c r="N178" s="435"/>
      <c r="S178" s="435"/>
    </row>
    <row r="179" spans="1:19" ht="11.25" customHeight="1">
      <c r="A179" s="437">
        <v>10</v>
      </c>
      <c r="B179" s="353" t="s">
        <v>383</v>
      </c>
      <c r="C179" s="186" t="s">
        <v>384</v>
      </c>
      <c r="D179" s="358"/>
      <c r="E179" s="358"/>
      <c r="H179" s="357"/>
      <c r="I179" s="357"/>
      <c r="J179" s="357"/>
      <c r="K179" s="357"/>
      <c r="L179" s="357"/>
      <c r="M179" s="357"/>
      <c r="N179" s="435"/>
      <c r="S179" s="435"/>
    </row>
    <row r="180" spans="1:19" ht="11.25" customHeight="1">
      <c r="A180" s="437">
        <v>11</v>
      </c>
      <c r="C180" s="358"/>
      <c r="D180" s="186" t="s">
        <v>493</v>
      </c>
      <c r="E180" s="358"/>
      <c r="H180" s="357"/>
      <c r="I180" s="357"/>
      <c r="J180" s="357"/>
      <c r="K180" s="357"/>
      <c r="L180" s="357"/>
      <c r="M180" s="357"/>
      <c r="N180" s="435"/>
      <c r="S180" s="435"/>
    </row>
    <row r="181" spans="1:19" ht="11.25" customHeight="1">
      <c r="A181" s="437">
        <v>12</v>
      </c>
      <c r="C181" s="236"/>
      <c r="D181" s="236"/>
      <c r="E181" s="234" t="s">
        <v>494</v>
      </c>
      <c r="H181" s="359">
        <v>161078.8119193858</v>
      </c>
      <c r="I181" s="359">
        <v>47825.998080614205</v>
      </c>
      <c r="J181" s="359"/>
      <c r="K181" s="359"/>
      <c r="L181" s="359"/>
      <c r="M181" s="359"/>
      <c r="N181" s="435"/>
      <c r="S181" s="435"/>
    </row>
    <row r="182" spans="1:19" ht="11.25" customHeight="1">
      <c r="A182" s="437">
        <v>13</v>
      </c>
      <c r="C182" s="236"/>
      <c r="D182" s="236"/>
      <c r="E182" s="234" t="s">
        <v>495</v>
      </c>
      <c r="H182" s="360">
        <v>158486.2519193858</v>
      </c>
      <c r="I182" s="360">
        <v>47193.868080614207</v>
      </c>
      <c r="J182" s="360"/>
      <c r="K182" s="360"/>
      <c r="L182" s="360"/>
      <c r="M182" s="360"/>
      <c r="N182" s="435"/>
      <c r="S182" s="435"/>
    </row>
    <row r="183" spans="1:19" ht="11.25" customHeight="1">
      <c r="A183" s="437">
        <v>14</v>
      </c>
      <c r="C183" s="234" t="s">
        <v>387</v>
      </c>
      <c r="D183" s="362"/>
      <c r="E183" s="362"/>
      <c r="H183" s="438">
        <v>2592.5599999999977</v>
      </c>
      <c r="I183" s="438">
        <v>632.12999999999738</v>
      </c>
      <c r="J183" s="638"/>
      <c r="K183" s="638"/>
      <c r="L183" s="638"/>
      <c r="M183" s="638"/>
      <c r="N183" s="622" t="s">
        <v>496</v>
      </c>
      <c r="O183" s="622"/>
      <c r="P183" s="622"/>
      <c r="Q183" s="622"/>
      <c r="R183" s="622"/>
      <c r="S183" s="622"/>
    </row>
    <row r="184" spans="1:19" ht="11.25" customHeight="1">
      <c r="A184" s="437">
        <v>15</v>
      </c>
      <c r="H184" s="351"/>
      <c r="I184" s="351"/>
      <c r="J184" s="351"/>
      <c r="K184" s="351"/>
      <c r="L184" s="351"/>
      <c r="M184" s="351"/>
      <c r="N184" s="622"/>
      <c r="O184" s="622"/>
      <c r="P184" s="622"/>
      <c r="Q184" s="622"/>
      <c r="R184" s="622"/>
      <c r="S184" s="622"/>
    </row>
    <row r="185" spans="1:19" ht="11.25" customHeight="1">
      <c r="A185" s="437">
        <v>16</v>
      </c>
      <c r="C185" s="352" t="s">
        <v>388</v>
      </c>
      <c r="H185" s="351"/>
      <c r="I185" s="351"/>
      <c r="J185" s="351"/>
      <c r="K185" s="351"/>
      <c r="L185" s="351"/>
      <c r="M185" s="351"/>
      <c r="S185" s="435"/>
    </row>
    <row r="186" spans="1:19" ht="11.25" customHeight="1">
      <c r="A186" s="437">
        <v>17</v>
      </c>
      <c r="B186" s="353" t="s">
        <v>389</v>
      </c>
      <c r="C186" s="186" t="s">
        <v>390</v>
      </c>
      <c r="D186" s="364"/>
      <c r="E186" s="364"/>
      <c r="H186" s="365"/>
      <c r="I186" s="365"/>
      <c r="J186" s="365"/>
      <c r="K186" s="365"/>
      <c r="L186" s="365"/>
      <c r="M186" s="365"/>
      <c r="S186" s="435"/>
    </row>
    <row r="187" spans="1:19" ht="11.25" customHeight="1">
      <c r="A187" s="437">
        <v>18</v>
      </c>
      <c r="C187" s="234" t="s">
        <v>497</v>
      </c>
      <c r="D187" s="366"/>
      <c r="E187" s="366"/>
      <c r="H187" s="235">
        <v>94928.1880806142</v>
      </c>
      <c r="I187" s="235">
        <v>35883.879105492531</v>
      </c>
      <c r="J187" s="351"/>
      <c r="K187" s="351"/>
      <c r="L187" s="351"/>
      <c r="M187" s="351"/>
      <c r="S187" s="435"/>
    </row>
    <row r="188" spans="1:19" ht="11.25" customHeight="1">
      <c r="A188" s="437">
        <v>19</v>
      </c>
      <c r="H188" s="351"/>
      <c r="I188" s="351"/>
      <c r="J188" s="351"/>
      <c r="K188" s="351"/>
      <c r="L188" s="351"/>
      <c r="M188" s="351"/>
      <c r="S188" s="435"/>
    </row>
    <row r="189" spans="1:19" ht="11.25" customHeight="1" thickBot="1">
      <c r="A189" s="437">
        <v>20</v>
      </c>
      <c r="F189" s="368" t="s">
        <v>25</v>
      </c>
      <c r="H189" s="369">
        <v>96812.75</v>
      </c>
      <c r="I189" s="369">
        <v>36523.007186106734</v>
      </c>
      <c r="J189" s="512"/>
      <c r="K189" s="512"/>
      <c r="L189" s="512"/>
      <c r="M189" s="512"/>
      <c r="S189" s="435"/>
    </row>
    <row r="190" spans="1:19" ht="11.25" customHeight="1" thickTop="1">
      <c r="A190" s="437">
        <v>21</v>
      </c>
      <c r="B190" s="356"/>
      <c r="H190" s="398"/>
      <c r="I190" s="398"/>
      <c r="J190" s="398"/>
      <c r="K190" s="398"/>
      <c r="L190" s="398"/>
      <c r="M190" s="398"/>
      <c r="S190" s="435"/>
    </row>
    <row r="191" spans="1:19" ht="11.25" customHeight="1">
      <c r="A191" s="437">
        <v>22</v>
      </c>
      <c r="B191" s="332" t="s">
        <v>26</v>
      </c>
      <c r="C191" s="349" t="s">
        <v>392</v>
      </c>
      <c r="D191" s="370"/>
      <c r="E191" s="370"/>
      <c r="F191" s="322"/>
      <c r="H191" s="357"/>
      <c r="I191" s="357"/>
      <c r="J191" s="357"/>
      <c r="K191" s="357"/>
      <c r="L191" s="357"/>
      <c r="M191" s="357"/>
      <c r="S191" s="435"/>
    </row>
    <row r="192" spans="1:19" ht="11.25" customHeight="1">
      <c r="A192" s="437">
        <v>23</v>
      </c>
      <c r="B192" s="353" t="s">
        <v>380</v>
      </c>
      <c r="C192" s="623" t="s">
        <v>393</v>
      </c>
      <c r="D192" s="624"/>
      <c r="E192" s="624"/>
      <c r="F192" s="624"/>
      <c r="G192" s="371"/>
      <c r="H192" s="357"/>
      <c r="I192" s="357"/>
      <c r="J192" s="357"/>
      <c r="K192" s="357"/>
      <c r="L192" s="357"/>
      <c r="M192" s="357"/>
    </row>
    <row r="193" spans="1:19" ht="11.25" customHeight="1">
      <c r="A193" s="437">
        <v>24</v>
      </c>
      <c r="B193" s="356"/>
      <c r="C193" s="624"/>
      <c r="D193" s="624"/>
      <c r="E193" s="624"/>
      <c r="F193" s="624"/>
      <c r="G193" s="372"/>
      <c r="H193" s="377">
        <v>-12023.608624440178</v>
      </c>
      <c r="I193" s="377">
        <v>12023.608624440178</v>
      </c>
      <c r="J193" s="376"/>
      <c r="K193" s="376"/>
      <c r="L193" s="376"/>
      <c r="M193" s="376"/>
      <c r="S193" s="435"/>
    </row>
    <row r="194" spans="1:19" ht="11.25" customHeight="1">
      <c r="A194" s="437">
        <v>25</v>
      </c>
      <c r="B194" s="356"/>
      <c r="C194" s="439"/>
      <c r="D194" s="373" t="s">
        <v>394</v>
      </c>
      <c r="E194" s="439"/>
      <c r="F194" s="324"/>
      <c r="G194" s="372"/>
      <c r="H194" s="357">
        <v>-12023.608624440178</v>
      </c>
      <c r="I194" s="357">
        <v>12023.608624440178</v>
      </c>
      <c r="J194" s="357"/>
      <c r="K194" s="357"/>
      <c r="L194" s="357"/>
      <c r="M194" s="357"/>
      <c r="S194" s="435"/>
    </row>
    <row r="195" spans="1:19" ht="11.25" customHeight="1">
      <c r="A195" s="437">
        <v>26</v>
      </c>
      <c r="B195" s="356"/>
      <c r="C195" s="439"/>
      <c r="D195" s="439"/>
      <c r="E195" s="439"/>
      <c r="F195" s="324"/>
      <c r="H195" s="357"/>
      <c r="I195" s="357"/>
      <c r="J195" s="357"/>
      <c r="K195" s="357"/>
      <c r="L195" s="357"/>
      <c r="M195" s="357"/>
      <c r="S195" s="435"/>
    </row>
    <row r="196" spans="1:19" ht="11.25" customHeight="1">
      <c r="A196" s="437">
        <v>27</v>
      </c>
      <c r="B196" s="375" t="s">
        <v>465</v>
      </c>
      <c r="C196" s="440" t="s">
        <v>395</v>
      </c>
      <c r="D196" s="439"/>
      <c r="E196" s="439"/>
      <c r="F196" s="324"/>
      <c r="G196" s="324"/>
      <c r="H196" s="376"/>
      <c r="I196" s="376"/>
      <c r="J196" s="376"/>
      <c r="K196" s="376"/>
      <c r="L196" s="376"/>
      <c r="M196" s="376"/>
      <c r="S196" s="435"/>
    </row>
    <row r="197" spans="1:19" ht="11.25" customHeight="1">
      <c r="A197" s="437">
        <v>28</v>
      </c>
      <c r="B197" s="324"/>
      <c r="C197" s="441"/>
      <c r="D197" s="373" t="s">
        <v>396</v>
      </c>
      <c r="E197" s="439"/>
      <c r="F197" s="324"/>
      <c r="G197" s="324"/>
      <c r="H197" s="376">
        <v>-4846.9000000000015</v>
      </c>
      <c r="I197" s="376">
        <v>4846.9000000000015</v>
      </c>
      <c r="J197" s="376"/>
      <c r="K197" s="376"/>
      <c r="L197" s="376"/>
      <c r="M197" s="376"/>
      <c r="S197" s="435"/>
    </row>
    <row r="198" spans="1:19">
      <c r="A198" s="348">
        <v>29</v>
      </c>
      <c r="B198" s="324"/>
      <c r="C198" s="362" t="s">
        <v>397</v>
      </c>
      <c r="D198" s="128"/>
      <c r="E198" s="128"/>
      <c r="H198" s="376">
        <v>620.4</v>
      </c>
      <c r="I198" s="376"/>
      <c r="J198" s="376"/>
      <c r="K198" s="376"/>
      <c r="L198" s="376"/>
      <c r="M198" s="376"/>
      <c r="N198" s="357"/>
      <c r="O198" s="357"/>
    </row>
    <row r="199" spans="1:19" ht="11.25" customHeight="1">
      <c r="A199" s="437">
        <v>29</v>
      </c>
      <c r="B199" s="324"/>
      <c r="C199" s="441"/>
      <c r="D199" s="373" t="s">
        <v>398</v>
      </c>
      <c r="E199" s="439"/>
      <c r="F199" s="324"/>
      <c r="G199" s="324"/>
      <c r="H199" s="376">
        <v>-463</v>
      </c>
      <c r="I199" s="376">
        <v>0</v>
      </c>
      <c r="J199" s="376"/>
      <c r="K199" s="376"/>
      <c r="L199" s="376"/>
      <c r="M199" s="376"/>
      <c r="S199" s="435"/>
    </row>
    <row r="200" spans="1:19" ht="11.25" customHeight="1">
      <c r="A200" s="437">
        <v>30</v>
      </c>
      <c r="B200" s="324"/>
      <c r="C200" s="441"/>
      <c r="D200" s="439"/>
      <c r="E200" s="373" t="s">
        <v>399</v>
      </c>
      <c r="F200" s="324"/>
      <c r="G200" s="324"/>
      <c r="H200" s="374">
        <v>-4689.5000000000018</v>
      </c>
      <c r="I200" s="374">
        <v>4846.9000000000015</v>
      </c>
      <c r="J200" s="376"/>
      <c r="K200" s="376"/>
      <c r="L200" s="376"/>
      <c r="M200" s="376"/>
      <c r="S200" s="435"/>
    </row>
    <row r="201" spans="1:19" ht="11.25" customHeight="1">
      <c r="A201" s="437">
        <v>31</v>
      </c>
      <c r="B201" s="356"/>
      <c r="C201" s="439"/>
      <c r="D201" s="439"/>
      <c r="E201" s="439"/>
      <c r="F201" s="324"/>
      <c r="G201" s="324"/>
      <c r="H201" s="357"/>
      <c r="I201" s="357"/>
      <c r="J201" s="357"/>
      <c r="K201" s="357"/>
      <c r="L201" s="357"/>
      <c r="M201" s="357"/>
      <c r="S201" s="435"/>
    </row>
    <row r="202" spans="1:19" ht="11.25" customHeight="1" thickBot="1">
      <c r="A202" s="437">
        <v>32</v>
      </c>
      <c r="B202" s="356"/>
      <c r="C202" s="439"/>
      <c r="D202" s="439"/>
      <c r="E202" s="439"/>
      <c r="F202" s="442" t="s">
        <v>412</v>
      </c>
      <c r="G202" s="324"/>
      <c r="H202" s="403">
        <v>-16713.108624440181</v>
      </c>
      <c r="I202" s="403">
        <v>16870.508624440179</v>
      </c>
      <c r="J202" s="391"/>
      <c r="K202" s="391"/>
      <c r="L202" s="391"/>
      <c r="M202" s="391"/>
      <c r="N202" s="324" t="s">
        <v>498</v>
      </c>
      <c r="S202" s="435"/>
    </row>
    <row r="203" spans="1:19" ht="11.25" customHeight="1" thickTop="1">
      <c r="A203" s="437">
        <v>33</v>
      </c>
      <c r="B203" s="356"/>
      <c r="C203" s="439"/>
      <c r="D203" s="439"/>
      <c r="E203" s="439"/>
      <c r="F203" s="442"/>
      <c r="G203" s="324"/>
      <c r="H203" s="391"/>
      <c r="I203" s="391"/>
      <c r="J203" s="391"/>
      <c r="K203" s="391"/>
      <c r="L203" s="391"/>
      <c r="M203" s="391"/>
      <c r="S203" s="435"/>
    </row>
    <row r="204" spans="1:19" ht="11.25" customHeight="1">
      <c r="A204" s="437">
        <v>34</v>
      </c>
      <c r="B204" s="332" t="s">
        <v>44</v>
      </c>
      <c r="C204" s="321" t="s">
        <v>413</v>
      </c>
      <c r="D204" s="321"/>
      <c r="E204" s="321"/>
      <c r="F204" s="322"/>
      <c r="H204" s="351"/>
      <c r="I204" s="351"/>
      <c r="J204" s="351"/>
      <c r="K204" s="351"/>
      <c r="L204" s="351"/>
      <c r="M204" s="351"/>
      <c r="N204" s="357">
        <v>-5031.2275244401799</v>
      </c>
      <c r="O204" s="357">
        <v>18189.268624440178</v>
      </c>
      <c r="S204" s="435"/>
    </row>
    <row r="205" spans="1:19" ht="11.25" customHeight="1">
      <c r="A205" s="437">
        <v>35</v>
      </c>
      <c r="B205" s="375" t="s">
        <v>380</v>
      </c>
      <c r="C205" s="234" t="s">
        <v>415</v>
      </c>
      <c r="D205" s="439"/>
      <c r="E205" s="439"/>
      <c r="F205" s="324"/>
      <c r="H205" s="351"/>
      <c r="I205" s="351"/>
      <c r="J205" s="351"/>
      <c r="K205" s="351"/>
      <c r="L205" s="351"/>
      <c r="M205" s="351"/>
      <c r="N205" s="357"/>
      <c r="O205" s="357"/>
      <c r="S205" s="435"/>
    </row>
    <row r="206" spans="1:19" ht="11.25" customHeight="1">
      <c r="A206" s="437">
        <v>36</v>
      </c>
      <c r="B206" s="375"/>
      <c r="C206" s="234"/>
      <c r="D206" s="439"/>
      <c r="E206" s="439"/>
      <c r="F206" s="385" t="s">
        <v>416</v>
      </c>
      <c r="H206" s="351">
        <v>-66.021477927063344</v>
      </c>
      <c r="I206" s="351">
        <v>66.021477927063344</v>
      </c>
      <c r="J206" s="351"/>
      <c r="K206" s="351"/>
      <c r="L206" s="351"/>
      <c r="M206" s="351"/>
      <c r="S206" s="435"/>
    </row>
    <row r="207" spans="1:19" ht="11.25" customHeight="1">
      <c r="A207" s="437">
        <v>37</v>
      </c>
      <c r="B207" s="375"/>
      <c r="C207" s="234"/>
      <c r="D207" s="439"/>
      <c r="E207" s="439"/>
      <c r="F207" s="48" t="s">
        <v>417</v>
      </c>
      <c r="H207" s="351">
        <v>-1128.6462507997442</v>
      </c>
      <c r="I207" s="351">
        <v>1128.6462507997442</v>
      </c>
      <c r="J207" s="351"/>
      <c r="K207" s="351"/>
      <c r="L207" s="351"/>
      <c r="M207" s="351"/>
      <c r="S207" s="435"/>
    </row>
    <row r="208" spans="1:19" ht="11.25" customHeight="1">
      <c r="A208" s="437">
        <v>38</v>
      </c>
      <c r="B208" s="375"/>
      <c r="C208" s="234"/>
      <c r="D208" s="439"/>
      <c r="E208" s="439"/>
      <c r="F208" s="48" t="s">
        <v>418</v>
      </c>
      <c r="H208" s="351">
        <v>-420.25010236724256</v>
      </c>
      <c r="I208" s="351">
        <v>420.25010236724256</v>
      </c>
      <c r="J208" s="351"/>
      <c r="K208" s="351"/>
      <c r="L208" s="351"/>
      <c r="M208" s="351"/>
      <c r="S208" s="435"/>
    </row>
    <row r="209" spans="1:19" ht="11.25" customHeight="1">
      <c r="A209" s="437">
        <v>39</v>
      </c>
      <c r="B209" s="375"/>
      <c r="C209" s="234"/>
      <c r="D209" s="439"/>
      <c r="E209" s="439"/>
      <c r="F209" s="48" t="s">
        <v>419</v>
      </c>
      <c r="H209" s="351">
        <v>-81.820831733845182</v>
      </c>
      <c r="I209" s="351">
        <v>81.820831733845182</v>
      </c>
      <c r="J209" s="351"/>
      <c r="K209" s="351"/>
      <c r="L209" s="351"/>
      <c r="M209" s="351"/>
      <c r="S209" s="435"/>
    </row>
    <row r="210" spans="1:19" ht="11.25" customHeight="1">
      <c r="A210" s="437">
        <v>40</v>
      </c>
      <c r="B210" s="375"/>
      <c r="C210" s="234"/>
      <c r="D210" s="439"/>
      <c r="E210" s="439"/>
      <c r="F210" s="48" t="s">
        <v>420</v>
      </c>
      <c r="H210" s="351">
        <v>-26.033678822776714</v>
      </c>
      <c r="I210" s="351">
        <v>26.033678822776714</v>
      </c>
      <c r="J210" s="351"/>
      <c r="K210" s="351"/>
      <c r="L210" s="351"/>
      <c r="M210" s="351"/>
      <c r="S210" s="435"/>
    </row>
    <row r="211" spans="1:19" ht="11.25" customHeight="1">
      <c r="A211" s="437">
        <v>41</v>
      </c>
      <c r="B211" s="375"/>
      <c r="C211" s="234"/>
      <c r="D211" s="439"/>
      <c r="E211" s="439"/>
      <c r="F211" s="48" t="s">
        <v>421</v>
      </c>
      <c r="H211" s="351">
        <v>-17.389187460012799</v>
      </c>
      <c r="I211" s="351">
        <v>17.389187460012799</v>
      </c>
      <c r="J211" s="351"/>
      <c r="K211" s="351"/>
      <c r="L211" s="351"/>
      <c r="M211" s="351"/>
      <c r="S211" s="435"/>
    </row>
    <row r="212" spans="1:19" ht="11.25" customHeight="1">
      <c r="A212" s="437">
        <v>42</v>
      </c>
      <c r="B212" s="375"/>
      <c r="C212" s="234"/>
      <c r="D212" s="439"/>
      <c r="E212" s="439"/>
      <c r="F212" s="48" t="s">
        <v>422</v>
      </c>
      <c r="H212" s="351">
        <v>-14.244958413307742</v>
      </c>
      <c r="I212" s="351">
        <v>14.244958413307742</v>
      </c>
      <c r="J212" s="351"/>
      <c r="K212" s="351"/>
      <c r="L212" s="351"/>
      <c r="M212" s="351"/>
      <c r="S212" s="435"/>
    </row>
    <row r="213" spans="1:19" ht="11.25" customHeight="1">
      <c r="A213" s="437">
        <v>43</v>
      </c>
      <c r="B213" s="443"/>
      <c r="C213" s="128"/>
      <c r="D213" s="439"/>
      <c r="E213" s="439"/>
      <c r="F213" s="48" t="s">
        <v>423</v>
      </c>
      <c r="H213" s="351">
        <v>-2.2876007677543186</v>
      </c>
      <c r="I213" s="351">
        <v>2.2876007677543186</v>
      </c>
      <c r="J213" s="351"/>
      <c r="K213" s="351"/>
      <c r="L213" s="351"/>
      <c r="M213" s="351"/>
      <c r="S213" s="435"/>
    </row>
    <row r="214" spans="1:19" ht="11.25" customHeight="1">
      <c r="A214" s="437">
        <v>44</v>
      </c>
      <c r="B214" s="444"/>
      <c r="C214" s="324"/>
      <c r="D214" s="324"/>
      <c r="E214" s="324"/>
      <c r="F214" s="442" t="s">
        <v>499</v>
      </c>
      <c r="H214" s="445">
        <v>-1756.694088291747</v>
      </c>
      <c r="I214" s="445">
        <v>1756.694088291747</v>
      </c>
      <c r="J214" s="512"/>
      <c r="K214" s="512"/>
      <c r="L214" s="512"/>
      <c r="M214" s="512"/>
      <c r="S214" s="435"/>
    </row>
    <row r="215" spans="1:19" ht="11.25" customHeight="1">
      <c r="A215" s="437">
        <v>45</v>
      </c>
      <c r="B215" s="356"/>
      <c r="D215" s="401"/>
      <c r="F215" s="446"/>
      <c r="H215" s="372"/>
      <c r="I215" s="372"/>
      <c r="J215" s="372"/>
      <c r="K215" s="372"/>
      <c r="L215" s="372"/>
      <c r="M215" s="372"/>
      <c r="N215" s="357">
        <v>-210.69408829174694</v>
      </c>
      <c r="O215" s="357">
        <v>1698.694088291747</v>
      </c>
      <c r="S215" s="435"/>
    </row>
    <row r="216" spans="1:19" ht="11.25" customHeight="1">
      <c r="A216" s="437">
        <v>46</v>
      </c>
      <c r="B216" s="443" t="s">
        <v>383</v>
      </c>
      <c r="C216" s="324" t="s">
        <v>500</v>
      </c>
      <c r="D216" s="447"/>
      <c r="E216" s="447"/>
      <c r="F216" s="448"/>
      <c r="H216" s="427">
        <v>-1105</v>
      </c>
      <c r="I216" s="427">
        <v>-154</v>
      </c>
      <c r="J216" s="398"/>
      <c r="K216" s="398"/>
      <c r="L216" s="398"/>
      <c r="M216" s="398"/>
      <c r="S216" s="435"/>
    </row>
    <row r="217" spans="1:19" ht="11.25" customHeight="1">
      <c r="A217" s="437">
        <v>47</v>
      </c>
      <c r="B217" s="356"/>
      <c r="F217" s="449"/>
      <c r="H217" s="402"/>
      <c r="I217" s="402"/>
      <c r="J217" s="402"/>
      <c r="K217" s="402"/>
      <c r="L217" s="402"/>
      <c r="M217" s="402"/>
      <c r="N217" s="357"/>
      <c r="S217" s="435"/>
    </row>
    <row r="218" spans="1:19" ht="11.25" customHeight="1" thickBot="1">
      <c r="A218" s="437">
        <v>48</v>
      </c>
      <c r="B218" s="450"/>
      <c r="D218" s="352"/>
      <c r="E218" s="352"/>
      <c r="F218" s="451" t="s">
        <v>435</v>
      </c>
      <c r="H218" s="433">
        <v>-2861.694088291747</v>
      </c>
      <c r="I218" s="433">
        <v>1602.694088291747</v>
      </c>
      <c r="J218" s="499"/>
      <c r="K218" s="499"/>
      <c r="L218" s="499"/>
      <c r="M218" s="499"/>
      <c r="N218" s="357"/>
      <c r="S218" s="435"/>
    </row>
    <row r="219" spans="1:19" ht="11.25" customHeight="1" thickTop="1">
      <c r="A219" s="437">
        <v>49</v>
      </c>
      <c r="B219" s="450"/>
      <c r="D219" s="352"/>
      <c r="E219" s="352"/>
      <c r="H219" s="402"/>
      <c r="I219" s="402"/>
      <c r="J219" s="402"/>
      <c r="K219" s="402"/>
      <c r="L219" s="402"/>
      <c r="M219" s="402"/>
      <c r="N219" s="357"/>
      <c r="S219" s="435"/>
    </row>
    <row r="220" spans="1:19" ht="11.25" customHeight="1">
      <c r="A220" s="437">
        <v>50</v>
      </c>
      <c r="B220" s="452" t="s">
        <v>59</v>
      </c>
      <c r="C220" s="453" t="s">
        <v>436</v>
      </c>
      <c r="D220" s="454"/>
      <c r="E220" s="454"/>
      <c r="F220" s="454"/>
      <c r="G220" s="455"/>
      <c r="H220" s="456"/>
      <c r="I220" s="456"/>
      <c r="J220" s="456"/>
      <c r="K220" s="456"/>
      <c r="L220" s="456"/>
      <c r="M220" s="456"/>
      <c r="N220" s="357"/>
      <c r="S220" s="435"/>
    </row>
    <row r="221" spans="1:19" ht="14.25">
      <c r="A221" s="437">
        <v>51</v>
      </c>
      <c r="B221" s="457"/>
      <c r="C221" s="457"/>
      <c r="D221" s="457"/>
      <c r="E221" s="457"/>
      <c r="F221" s="457"/>
      <c r="G221" s="458"/>
      <c r="H221" s="458"/>
      <c r="I221" s="458"/>
      <c r="J221" s="458"/>
      <c r="K221" s="458"/>
      <c r="L221" s="458"/>
      <c r="M221" s="458"/>
      <c r="N221" s="357"/>
      <c r="S221" s="435"/>
    </row>
    <row r="222" spans="1:19">
      <c r="A222" s="437">
        <v>52</v>
      </c>
      <c r="B222" s="332" t="s">
        <v>61</v>
      </c>
      <c r="C222" s="322" t="s">
        <v>437</v>
      </c>
      <c r="D222" s="352"/>
      <c r="E222" s="352"/>
      <c r="H222" s="402"/>
      <c r="I222" s="402"/>
      <c r="J222" s="402"/>
      <c r="K222" s="402"/>
      <c r="L222" s="402"/>
      <c r="M222" s="402"/>
    </row>
    <row r="223" spans="1:19" s="460" customFormat="1">
      <c r="A223" s="437">
        <v>53</v>
      </c>
      <c r="B223" s="459"/>
      <c r="C223" s="186" t="s">
        <v>438</v>
      </c>
      <c r="D223" s="352"/>
      <c r="E223" s="352"/>
      <c r="F223" s="186"/>
      <c r="G223" s="236"/>
      <c r="H223" s="402"/>
      <c r="I223" s="402"/>
      <c r="J223" s="402"/>
      <c r="K223" s="402"/>
      <c r="L223" s="402"/>
      <c r="M223" s="402"/>
      <c r="N223" s="440"/>
      <c r="O223" s="440"/>
      <c r="P223" s="440"/>
      <c r="Q223" s="440"/>
      <c r="R223" s="440"/>
      <c r="S223" s="440"/>
    </row>
    <row r="224" spans="1:19" ht="11.25" customHeight="1">
      <c r="A224" s="437">
        <v>54</v>
      </c>
      <c r="B224" s="353" t="s">
        <v>380</v>
      </c>
      <c r="C224" s="623" t="s">
        <v>439</v>
      </c>
      <c r="D224" s="625"/>
      <c r="E224" s="625"/>
      <c r="F224" s="625"/>
      <c r="H224" s="400">
        <v>-16309.89</v>
      </c>
      <c r="I224" s="400"/>
      <c r="J224" s="398"/>
      <c r="K224" s="398"/>
      <c r="L224" s="398"/>
      <c r="M224" s="398"/>
      <c r="N224" s="357"/>
      <c r="S224" s="435"/>
    </row>
    <row r="225" spans="1:19" ht="11.25" customHeight="1">
      <c r="A225" s="437">
        <v>55</v>
      </c>
      <c r="B225" s="459"/>
      <c r="C225" s="625"/>
      <c r="D225" s="625"/>
      <c r="E225" s="625"/>
      <c r="F225" s="625"/>
      <c r="H225" s="402"/>
      <c r="I225" s="402"/>
      <c r="J225" s="402"/>
      <c r="K225" s="402"/>
      <c r="L225" s="402"/>
      <c r="M225" s="402"/>
      <c r="N225" s="357"/>
      <c r="S225" s="435"/>
    </row>
    <row r="226" spans="1:19" ht="11.25" customHeight="1">
      <c r="A226" s="437">
        <v>56</v>
      </c>
      <c r="B226" s="461"/>
      <c r="D226" s="352"/>
      <c r="E226" s="352"/>
      <c r="H226" s="402"/>
      <c r="I226" s="402"/>
      <c r="J226" s="402"/>
      <c r="K226" s="402"/>
      <c r="L226" s="402"/>
      <c r="M226" s="402"/>
      <c r="N226" s="357"/>
      <c r="S226" s="435"/>
    </row>
    <row r="227" spans="1:19" ht="11.25" customHeight="1">
      <c r="A227" s="437">
        <v>57</v>
      </c>
      <c r="B227" s="353" t="s">
        <v>383</v>
      </c>
      <c r="C227" s="234" t="s">
        <v>448</v>
      </c>
      <c r="D227" s="352"/>
      <c r="E227" s="352"/>
      <c r="H227" s="402"/>
      <c r="I227" s="402"/>
      <c r="J227" s="402"/>
      <c r="K227" s="402"/>
      <c r="L227" s="402"/>
      <c r="M227" s="402"/>
      <c r="N227" s="357"/>
      <c r="S227" s="435"/>
    </row>
    <row r="228" spans="1:19" ht="11.25" customHeight="1">
      <c r="A228" s="437">
        <v>58</v>
      </c>
      <c r="B228" s="375"/>
      <c r="C228" s="353" t="s">
        <v>64</v>
      </c>
      <c r="D228" s="416" t="s">
        <v>501</v>
      </c>
      <c r="E228" s="236"/>
      <c r="F228" s="417"/>
      <c r="G228" s="417"/>
      <c r="H228" s="402">
        <v>1182</v>
      </c>
      <c r="I228" s="402">
        <v>194</v>
      </c>
      <c r="J228" s="402"/>
      <c r="K228" s="402"/>
      <c r="L228" s="402"/>
      <c r="M228" s="402"/>
      <c r="N228" s="357"/>
      <c r="S228" s="435"/>
    </row>
    <row r="229" spans="1:19" ht="11.25" customHeight="1">
      <c r="A229" s="437">
        <v>59</v>
      </c>
      <c r="B229" s="375"/>
      <c r="D229" s="352"/>
      <c r="E229" s="352"/>
      <c r="F229" s="418" t="s">
        <v>451</v>
      </c>
      <c r="H229" s="400">
        <v>1182</v>
      </c>
      <c r="I229" s="400">
        <v>194</v>
      </c>
      <c r="J229" s="398"/>
      <c r="K229" s="398"/>
      <c r="L229" s="398"/>
      <c r="M229" s="398"/>
      <c r="N229" s="357"/>
      <c r="S229" s="435"/>
    </row>
    <row r="230" spans="1:19" ht="11.25" customHeight="1">
      <c r="A230" s="437">
        <v>60</v>
      </c>
      <c r="B230" s="356"/>
      <c r="F230" s="449"/>
      <c r="H230" s="402"/>
      <c r="I230" s="402"/>
      <c r="J230" s="402"/>
      <c r="K230" s="402"/>
      <c r="L230" s="402"/>
      <c r="M230" s="402"/>
      <c r="N230" s="357"/>
      <c r="S230" s="435"/>
    </row>
    <row r="231" spans="1:19" ht="11.25" customHeight="1">
      <c r="A231" s="437">
        <v>61</v>
      </c>
      <c r="B231" s="353" t="s">
        <v>389</v>
      </c>
      <c r="C231" s="234" t="s">
        <v>454</v>
      </c>
      <c r="D231" s="352"/>
      <c r="E231" s="352"/>
      <c r="H231" s="402"/>
      <c r="I231" s="402"/>
      <c r="J231" s="402"/>
      <c r="K231" s="402"/>
      <c r="L231" s="402"/>
      <c r="M231" s="402"/>
      <c r="N231" s="357"/>
      <c r="S231" s="435"/>
    </row>
    <row r="232" spans="1:19" ht="11.25" customHeight="1">
      <c r="A232" s="437">
        <v>62</v>
      </c>
      <c r="B232" s="375"/>
      <c r="C232" s="353" t="s">
        <v>64</v>
      </c>
      <c r="D232" s="416" t="s">
        <v>455</v>
      </c>
      <c r="E232" s="416"/>
      <c r="F232" s="416"/>
      <c r="H232" s="402">
        <v>1341</v>
      </c>
      <c r="I232" s="402">
        <v>658</v>
      </c>
      <c r="J232" s="402"/>
      <c r="K232" s="402"/>
      <c r="L232" s="402"/>
      <c r="M232" s="402"/>
      <c r="N232" s="357"/>
      <c r="S232" s="435"/>
    </row>
    <row r="233" spans="1:19" ht="11.25" customHeight="1">
      <c r="A233" s="437">
        <v>63</v>
      </c>
      <c r="B233" s="375"/>
      <c r="C233" s="353" t="s">
        <v>68</v>
      </c>
      <c r="D233" s="460" t="s">
        <v>456</v>
      </c>
      <c r="E233" s="352"/>
      <c r="H233" s="402">
        <v>155</v>
      </c>
      <c r="I233" s="402">
        <v>22</v>
      </c>
      <c r="J233" s="402"/>
      <c r="K233" s="402"/>
      <c r="L233" s="402"/>
      <c r="M233" s="402"/>
      <c r="N233" s="357"/>
      <c r="S233" s="435"/>
    </row>
    <row r="234" spans="1:19" ht="11.25" customHeight="1">
      <c r="A234" s="437">
        <v>64</v>
      </c>
      <c r="B234" s="375"/>
      <c r="C234" s="353" t="s">
        <v>502</v>
      </c>
      <c r="D234" s="460" t="s">
        <v>503</v>
      </c>
      <c r="E234" s="352"/>
      <c r="H234" s="402">
        <v>0</v>
      </c>
      <c r="I234" s="402">
        <v>0</v>
      </c>
      <c r="J234" s="402"/>
      <c r="K234" s="402"/>
      <c r="L234" s="402"/>
      <c r="M234" s="402"/>
      <c r="N234" s="357"/>
      <c r="S234" s="435"/>
    </row>
    <row r="235" spans="1:19" ht="11.25" customHeight="1">
      <c r="A235" s="437">
        <v>65</v>
      </c>
      <c r="B235" s="375"/>
      <c r="F235" s="128" t="s">
        <v>458</v>
      </c>
      <c r="H235" s="400">
        <v>1496</v>
      </c>
      <c r="I235" s="400">
        <v>680</v>
      </c>
      <c r="J235" s="398"/>
      <c r="K235" s="398"/>
      <c r="L235" s="398"/>
      <c r="M235" s="398"/>
      <c r="N235" s="357"/>
      <c r="S235" s="435"/>
    </row>
    <row r="236" spans="1:19" ht="11.25" customHeight="1">
      <c r="A236" s="437"/>
      <c r="B236" s="444"/>
      <c r="C236" s="446"/>
      <c r="D236" s="446"/>
      <c r="E236" s="446"/>
      <c r="F236" s="324"/>
      <c r="H236" s="372"/>
      <c r="I236" s="372"/>
      <c r="J236" s="372"/>
      <c r="K236" s="372"/>
      <c r="L236" s="372"/>
      <c r="M236" s="372"/>
      <c r="N236" s="357"/>
      <c r="S236" s="435"/>
    </row>
    <row r="237" spans="1:19" ht="11.25" customHeight="1">
      <c r="A237" s="321" t="s">
        <v>0</v>
      </c>
      <c r="B237" s="322"/>
      <c r="C237" s="322"/>
      <c r="D237" s="322"/>
      <c r="E237" s="322"/>
      <c r="F237" s="322"/>
      <c r="G237" s="321"/>
      <c r="I237" s="323" t="s">
        <v>1</v>
      </c>
      <c r="J237" s="323"/>
      <c r="K237" s="323"/>
      <c r="L237" s="323"/>
      <c r="M237" s="323"/>
      <c r="N237" s="357"/>
      <c r="S237" s="435"/>
    </row>
    <row r="238" spans="1:19" ht="11.25" customHeight="1">
      <c r="A238" s="321" t="s">
        <v>376</v>
      </c>
      <c r="B238" s="322"/>
      <c r="C238" s="322"/>
      <c r="D238" s="322"/>
      <c r="E238" s="322"/>
      <c r="F238" s="322"/>
      <c r="G238" s="321"/>
      <c r="I238" s="323" t="s">
        <v>491</v>
      </c>
      <c r="J238" s="323"/>
      <c r="K238" s="323"/>
      <c r="L238" s="323"/>
      <c r="M238" s="323"/>
      <c r="N238" s="357"/>
      <c r="S238" s="435"/>
    </row>
    <row r="239" spans="1:19">
      <c r="A239" s="321" t="s">
        <v>377</v>
      </c>
      <c r="B239" s="331"/>
      <c r="C239" s="332"/>
      <c r="D239" s="332"/>
      <c r="E239" s="332"/>
      <c r="F239" s="322"/>
      <c r="G239" s="321"/>
      <c r="I239" s="333" t="s">
        <v>58</v>
      </c>
      <c r="J239" s="333"/>
      <c r="K239" s="333"/>
      <c r="L239" s="333"/>
      <c r="M239" s="333"/>
      <c r="S239" s="435"/>
    </row>
    <row r="240" spans="1:19">
      <c r="A240" s="321" t="s">
        <v>492</v>
      </c>
      <c r="B240" s="322"/>
      <c r="C240" s="322"/>
      <c r="D240" s="322"/>
      <c r="E240" s="322"/>
      <c r="F240" s="322"/>
      <c r="G240" s="321"/>
      <c r="I240" s="337" t="s">
        <v>88</v>
      </c>
      <c r="J240" s="337"/>
      <c r="K240" s="337"/>
      <c r="L240" s="337"/>
      <c r="M240" s="337"/>
      <c r="S240" s="435"/>
    </row>
    <row r="241" spans="1:19">
      <c r="A241" s="338" t="s">
        <v>9</v>
      </c>
      <c r="B241" s="331"/>
      <c r="C241" s="322"/>
      <c r="D241" s="322"/>
      <c r="E241" s="322"/>
      <c r="F241" s="322"/>
      <c r="G241" s="321"/>
      <c r="I241" s="337" t="s">
        <v>378</v>
      </c>
      <c r="J241" s="337"/>
      <c r="K241" s="337"/>
      <c r="L241" s="337"/>
      <c r="M241" s="337"/>
      <c r="S241" s="435"/>
    </row>
    <row r="242" spans="1:19">
      <c r="A242" s="321"/>
      <c r="B242" s="322"/>
      <c r="C242" s="322"/>
      <c r="D242" s="322"/>
      <c r="E242" s="322"/>
      <c r="F242" s="322"/>
      <c r="G242" s="321"/>
      <c r="H242" s="321"/>
      <c r="I242" s="321"/>
      <c r="J242" s="321"/>
      <c r="K242" s="321"/>
      <c r="L242" s="321"/>
      <c r="M242" s="321"/>
      <c r="S242" s="435"/>
    </row>
    <row r="243" spans="1:19">
      <c r="A243" s="621" t="s">
        <v>10</v>
      </c>
      <c r="B243" s="621"/>
      <c r="C243" s="621"/>
      <c r="D243" s="621"/>
      <c r="E243" s="621"/>
      <c r="F243" s="621"/>
      <c r="G243" s="621"/>
      <c r="H243" s="621"/>
      <c r="I243" s="436"/>
      <c r="J243" s="436"/>
      <c r="K243" s="436"/>
      <c r="L243" s="436"/>
      <c r="M243" s="436"/>
      <c r="S243" s="435"/>
    </row>
    <row r="244" spans="1:19">
      <c r="A244" s="621"/>
      <c r="B244" s="621"/>
      <c r="C244" s="621"/>
      <c r="D244" s="621"/>
      <c r="E244" s="621"/>
      <c r="F244" s="621"/>
      <c r="G244" s="621"/>
      <c r="H244" s="621"/>
      <c r="I244" s="436"/>
      <c r="J244" s="436"/>
      <c r="K244" s="436"/>
      <c r="L244" s="436"/>
      <c r="M244" s="436"/>
      <c r="S244" s="435"/>
    </row>
    <row r="245" spans="1:19" ht="12" customHeight="1" thickBot="1">
      <c r="A245" s="392"/>
      <c r="B245" s="393"/>
      <c r="C245" s="393"/>
      <c r="D245" s="393"/>
      <c r="E245" s="393"/>
      <c r="F245" s="393"/>
      <c r="G245" s="394"/>
      <c r="H245" s="394"/>
      <c r="I245" s="394"/>
      <c r="J245" s="637"/>
      <c r="K245" s="637"/>
      <c r="L245" s="637"/>
      <c r="M245" s="637"/>
      <c r="S245" s="435"/>
    </row>
    <row r="246" spans="1:19">
      <c r="A246" s="395" t="s">
        <v>11</v>
      </c>
      <c r="B246" s="396"/>
      <c r="C246" s="322"/>
      <c r="D246" s="322"/>
      <c r="E246" s="322"/>
      <c r="F246" s="322"/>
      <c r="G246" s="321"/>
      <c r="H246" s="321"/>
      <c r="I246" s="397"/>
      <c r="J246" s="397"/>
      <c r="K246" s="397"/>
      <c r="L246" s="397"/>
      <c r="M246" s="397"/>
      <c r="S246" s="435"/>
    </row>
    <row r="247" spans="1:19" ht="14.25">
      <c r="A247" s="345" t="s">
        <v>12</v>
      </c>
      <c r="B247" s="346" t="s">
        <v>13</v>
      </c>
      <c r="C247" s="346"/>
      <c r="D247" s="346"/>
      <c r="E247" s="346"/>
      <c r="F247" s="346"/>
      <c r="G247" s="347"/>
      <c r="H247" s="345" t="s">
        <v>14</v>
      </c>
      <c r="I247" s="347" t="s">
        <v>15</v>
      </c>
      <c r="J247" s="347"/>
      <c r="K247" s="347"/>
      <c r="L247" s="347"/>
      <c r="M247" s="347"/>
      <c r="S247" s="435"/>
    </row>
    <row r="248" spans="1:19" ht="11.25" customHeight="1">
      <c r="A248" s="437">
        <v>1</v>
      </c>
      <c r="B248" s="353" t="s">
        <v>453</v>
      </c>
      <c r="C248" s="415" t="s">
        <v>461</v>
      </c>
      <c r="D248" s="352"/>
      <c r="E248" s="352"/>
      <c r="H248" s="402"/>
      <c r="I248" s="402"/>
      <c r="J248" s="402"/>
      <c r="K248" s="402"/>
      <c r="L248" s="402"/>
      <c r="M248" s="402"/>
      <c r="N248" s="357"/>
      <c r="S248" s="435"/>
    </row>
    <row r="249" spans="1:19" ht="11.25" customHeight="1">
      <c r="A249" s="437">
        <v>2</v>
      </c>
      <c r="B249" s="375"/>
      <c r="C249" s="353" t="s">
        <v>64</v>
      </c>
      <c r="D249" s="620" t="s">
        <v>504</v>
      </c>
      <c r="E249" s="620"/>
      <c r="F249" s="620"/>
      <c r="H249" s="402">
        <v>18</v>
      </c>
      <c r="I249" s="402">
        <v>2</v>
      </c>
      <c r="J249" s="402"/>
      <c r="K249" s="402"/>
      <c r="L249" s="402"/>
      <c r="M249" s="402"/>
      <c r="N249" s="357"/>
      <c r="S249" s="435"/>
    </row>
    <row r="250" spans="1:19" ht="11.25" customHeight="1">
      <c r="A250" s="437">
        <v>3</v>
      </c>
      <c r="B250" s="375"/>
      <c r="D250" s="420"/>
      <c r="E250" s="352"/>
      <c r="F250" s="128" t="s">
        <v>463</v>
      </c>
      <c r="H250" s="400">
        <v>18</v>
      </c>
      <c r="I250" s="400">
        <v>2</v>
      </c>
      <c r="J250" s="398"/>
      <c r="K250" s="398"/>
      <c r="L250" s="398"/>
      <c r="M250" s="398"/>
      <c r="N250" s="357"/>
      <c r="S250" s="435"/>
    </row>
    <row r="251" spans="1:19" ht="11.25" customHeight="1">
      <c r="A251" s="437">
        <v>4</v>
      </c>
      <c r="B251" s="375"/>
      <c r="D251" s="352"/>
      <c r="E251" s="352"/>
      <c r="H251" s="402"/>
      <c r="I251" s="402"/>
      <c r="J251" s="402"/>
      <c r="K251" s="402"/>
      <c r="L251" s="402"/>
      <c r="M251" s="402"/>
      <c r="N251" s="357"/>
      <c r="S251" s="435"/>
    </row>
    <row r="252" spans="1:19">
      <c r="A252" s="437">
        <v>5</v>
      </c>
      <c r="B252" s="353" t="s">
        <v>460</v>
      </c>
      <c r="C252" s="234" t="s">
        <v>441</v>
      </c>
      <c r="D252" s="352"/>
      <c r="E252" s="352"/>
      <c r="G252" s="387"/>
      <c r="H252" s="402"/>
      <c r="I252" s="402"/>
      <c r="J252" s="402"/>
      <c r="K252" s="402"/>
      <c r="L252" s="402"/>
      <c r="M252" s="402"/>
      <c r="S252" s="435"/>
    </row>
    <row r="253" spans="1:19">
      <c r="A253" s="462">
        <v>6</v>
      </c>
      <c r="B253" s="356"/>
      <c r="C253" s="383" t="s">
        <v>64</v>
      </c>
      <c r="D253" s="410" t="s">
        <v>446</v>
      </c>
      <c r="E253" s="410"/>
      <c r="F253" s="410"/>
      <c r="G253" s="411"/>
      <c r="H253" s="402">
        <v>2958</v>
      </c>
      <c r="I253" s="402">
        <v>408</v>
      </c>
      <c r="J253" s="402"/>
      <c r="K253" s="402"/>
      <c r="L253" s="402"/>
      <c r="M253" s="402"/>
      <c r="S253" s="435"/>
    </row>
    <row r="254" spans="1:19">
      <c r="A254" s="462">
        <v>7</v>
      </c>
      <c r="B254" s="356"/>
      <c r="D254" s="413"/>
      <c r="E254" s="413"/>
      <c r="F254" s="414" t="s">
        <v>447</v>
      </c>
      <c r="H254" s="400">
        <v>2958</v>
      </c>
      <c r="I254" s="400">
        <v>408</v>
      </c>
      <c r="J254" s="398"/>
      <c r="K254" s="398"/>
      <c r="L254" s="398"/>
      <c r="M254" s="398"/>
      <c r="S254" s="435"/>
    </row>
    <row r="255" spans="1:19" ht="14.25">
      <c r="A255" s="462">
        <v>8</v>
      </c>
      <c r="B255" s="346"/>
      <c r="C255" s="346"/>
      <c r="D255" s="346"/>
      <c r="E255" s="346"/>
      <c r="F255" s="346"/>
      <c r="G255" s="347"/>
      <c r="H255" s="345"/>
      <c r="I255" s="347"/>
      <c r="J255" s="347"/>
      <c r="K255" s="347"/>
      <c r="L255" s="347"/>
      <c r="M255" s="347"/>
      <c r="S255" s="435"/>
    </row>
    <row r="256" spans="1:19">
      <c r="A256" s="462">
        <v>9</v>
      </c>
      <c r="B256" s="353" t="s">
        <v>465</v>
      </c>
      <c r="C256" s="186" t="s">
        <v>466</v>
      </c>
      <c r="D256" s="352"/>
      <c r="E256" s="352"/>
      <c r="H256" s="402"/>
      <c r="I256" s="402"/>
      <c r="J256" s="402"/>
      <c r="K256" s="402"/>
      <c r="L256" s="402"/>
      <c r="M256" s="402"/>
      <c r="S256" s="435"/>
    </row>
    <row r="257" spans="1:19">
      <c r="A257" s="462">
        <v>10</v>
      </c>
      <c r="B257" s="459"/>
      <c r="C257" s="353" t="s">
        <v>64</v>
      </c>
      <c r="D257" s="48" t="s">
        <v>468</v>
      </c>
      <c r="E257" s="352"/>
      <c r="H257" s="402"/>
      <c r="I257" s="402"/>
      <c r="J257" s="402"/>
      <c r="K257" s="402"/>
      <c r="L257" s="402"/>
      <c r="M257" s="402"/>
      <c r="S257" s="435"/>
    </row>
    <row r="258" spans="1:19" ht="11.25" customHeight="1">
      <c r="A258" s="462">
        <v>11</v>
      </c>
      <c r="B258" s="459"/>
      <c r="E258" s="186" t="s">
        <v>469</v>
      </c>
      <c r="H258" s="402">
        <v>158486.2519193858</v>
      </c>
      <c r="I258" s="402">
        <v>47193.868080614207</v>
      </c>
      <c r="J258" s="402"/>
      <c r="K258" s="402"/>
      <c r="L258" s="402"/>
      <c r="M258" s="402"/>
      <c r="N258" s="357"/>
      <c r="S258" s="435"/>
    </row>
    <row r="259" spans="1:19" ht="11.25" customHeight="1">
      <c r="A259" s="462">
        <v>12</v>
      </c>
      <c r="B259" s="459"/>
      <c r="C259" s="353" t="s">
        <v>68</v>
      </c>
      <c r="D259" s="48" t="s">
        <v>470</v>
      </c>
      <c r="E259" s="352"/>
      <c r="H259" s="402"/>
      <c r="I259" s="402"/>
      <c r="J259" s="402"/>
      <c r="K259" s="402"/>
      <c r="L259" s="402"/>
      <c r="M259" s="402"/>
      <c r="N259" s="357"/>
      <c r="S259" s="435"/>
    </row>
    <row r="260" spans="1:19" ht="11.25" customHeight="1">
      <c r="A260" s="462">
        <v>13</v>
      </c>
      <c r="B260" s="459"/>
      <c r="E260" s="186" t="s">
        <v>471</v>
      </c>
      <c r="H260" s="427">
        <v>2592.5599999999977</v>
      </c>
      <c r="I260" s="427">
        <v>632.12999999999738</v>
      </c>
      <c r="J260" s="398"/>
      <c r="K260" s="398"/>
      <c r="L260" s="398"/>
      <c r="M260" s="398"/>
      <c r="N260" s="357"/>
      <c r="S260" s="435"/>
    </row>
    <row r="261" spans="1:19" ht="11.25" customHeight="1">
      <c r="A261" s="462">
        <v>14</v>
      </c>
      <c r="B261" s="459"/>
      <c r="F261" s="186" t="s">
        <v>472</v>
      </c>
      <c r="H261" s="402">
        <v>161078.8119193858</v>
      </c>
      <c r="I261" s="402">
        <v>47825.998080614205</v>
      </c>
      <c r="J261" s="402"/>
      <c r="K261" s="402"/>
      <c r="L261" s="402"/>
      <c r="M261" s="402"/>
      <c r="N261" s="357"/>
      <c r="S261" s="435"/>
    </row>
    <row r="262" spans="1:19" ht="11.25" customHeight="1">
      <c r="A262" s="462">
        <v>15</v>
      </c>
      <c r="B262" s="459"/>
      <c r="F262" s="186" t="s">
        <v>473</v>
      </c>
      <c r="H262" s="463">
        <v>4.4999999999999998E-2</v>
      </c>
      <c r="I262" s="463">
        <v>4.4999999999999998E-2</v>
      </c>
      <c r="J262" s="463"/>
      <c r="K262" s="463"/>
      <c r="L262" s="463"/>
      <c r="M262" s="463"/>
      <c r="N262" s="357"/>
      <c r="S262" s="435"/>
    </row>
    <row r="263" spans="1:19" ht="11.25" customHeight="1">
      <c r="A263" s="437">
        <v>16</v>
      </c>
      <c r="B263" s="459"/>
      <c r="F263" s="186" t="s">
        <v>474</v>
      </c>
      <c r="H263" s="400">
        <v>7249</v>
      </c>
      <c r="I263" s="400">
        <v>2152</v>
      </c>
      <c r="J263" s="398"/>
      <c r="K263" s="398"/>
      <c r="L263" s="398"/>
      <c r="M263" s="398"/>
      <c r="N263" s="357"/>
      <c r="S263" s="435"/>
    </row>
    <row r="264" spans="1:19" ht="11.25" customHeight="1">
      <c r="A264" s="437">
        <v>17</v>
      </c>
      <c r="B264" s="459"/>
      <c r="H264" s="402"/>
      <c r="I264" s="402"/>
      <c r="J264" s="402"/>
      <c r="K264" s="402"/>
      <c r="L264" s="402"/>
      <c r="M264" s="402"/>
      <c r="N264" s="357"/>
      <c r="S264" s="435"/>
    </row>
    <row r="265" spans="1:19" ht="11.25" customHeight="1">
      <c r="A265" s="437">
        <v>18</v>
      </c>
      <c r="B265" s="459"/>
      <c r="C265" s="236"/>
      <c r="F265" s="429" t="s">
        <v>475</v>
      </c>
      <c r="H265" s="464">
        <v>-3406.8899999999994</v>
      </c>
      <c r="I265" s="464">
        <v>3436</v>
      </c>
      <c r="J265" s="499"/>
      <c r="K265" s="499"/>
      <c r="L265" s="499"/>
      <c r="M265" s="499"/>
      <c r="N265" s="357"/>
      <c r="S265" s="435"/>
    </row>
    <row r="266" spans="1:19" ht="11.25" customHeight="1">
      <c r="A266" s="437">
        <v>19</v>
      </c>
      <c r="B266" s="459"/>
      <c r="C266" s="236"/>
      <c r="F266" s="429"/>
      <c r="H266" s="398"/>
      <c r="I266" s="398"/>
      <c r="J266" s="398"/>
      <c r="K266" s="398"/>
      <c r="L266" s="398"/>
      <c r="M266" s="398"/>
      <c r="N266" s="357"/>
      <c r="S266" s="435"/>
    </row>
    <row r="267" spans="1:19" ht="11.25" customHeight="1">
      <c r="A267" s="437">
        <v>20</v>
      </c>
      <c r="B267" s="459"/>
      <c r="C267" s="352" t="s">
        <v>476</v>
      </c>
      <c r="H267" s="402"/>
      <c r="I267" s="402"/>
      <c r="J267" s="402"/>
      <c r="K267" s="402"/>
      <c r="L267" s="402"/>
      <c r="M267" s="402"/>
      <c r="N267" s="357"/>
      <c r="S267" s="435"/>
    </row>
    <row r="268" spans="1:19" ht="11.25" customHeight="1">
      <c r="A268" s="437">
        <v>21</v>
      </c>
      <c r="B268" s="353" t="s">
        <v>477</v>
      </c>
      <c r="C268" s="186" t="s">
        <v>466</v>
      </c>
      <c r="D268" s="352"/>
      <c r="E268" s="352"/>
      <c r="H268" s="402"/>
      <c r="I268" s="402"/>
      <c r="J268" s="402"/>
      <c r="K268" s="402"/>
      <c r="L268" s="402"/>
      <c r="M268" s="402"/>
      <c r="N268" s="357"/>
      <c r="S268" s="435"/>
    </row>
    <row r="269" spans="1:19">
      <c r="A269" s="437">
        <v>22</v>
      </c>
      <c r="B269" s="356"/>
      <c r="C269" s="353" t="s">
        <v>64</v>
      </c>
      <c r="D269" s="48" t="s">
        <v>478</v>
      </c>
      <c r="E269" s="352"/>
      <c r="H269" s="402"/>
      <c r="I269" s="402"/>
      <c r="J269" s="402"/>
      <c r="K269" s="402"/>
      <c r="L269" s="402"/>
      <c r="M269" s="402"/>
      <c r="S269" s="435"/>
    </row>
    <row r="270" spans="1:19">
      <c r="A270" s="437">
        <v>23</v>
      </c>
      <c r="B270" s="356"/>
      <c r="D270" s="236"/>
      <c r="E270" s="236" t="s">
        <v>479</v>
      </c>
      <c r="F270" s="236"/>
      <c r="H270" s="402">
        <v>94928.1880806142</v>
      </c>
      <c r="I270" s="402">
        <v>35883.879105492531</v>
      </c>
      <c r="J270" s="402"/>
      <c r="K270" s="402"/>
      <c r="L270" s="402"/>
      <c r="M270" s="402"/>
      <c r="N270" s="357"/>
      <c r="S270" s="435"/>
    </row>
    <row r="271" spans="1:19">
      <c r="A271" s="437">
        <v>24</v>
      </c>
      <c r="B271" s="356"/>
      <c r="E271" s="186" t="s">
        <v>473</v>
      </c>
      <c r="H271" s="428">
        <v>4.4999999999999998E-2</v>
      </c>
      <c r="I271" s="428">
        <v>4.4999999999999998E-2</v>
      </c>
      <c r="J271" s="521"/>
      <c r="K271" s="521"/>
      <c r="L271" s="521"/>
      <c r="M271" s="521"/>
      <c r="N271" s="357"/>
      <c r="S271" s="435"/>
    </row>
    <row r="272" spans="1:19">
      <c r="A272" s="437">
        <v>25</v>
      </c>
      <c r="B272" s="356"/>
      <c r="F272" s="186" t="s">
        <v>505</v>
      </c>
      <c r="H272" s="400">
        <v>4272</v>
      </c>
      <c r="I272" s="400">
        <v>1615</v>
      </c>
      <c r="J272" s="398"/>
      <c r="K272" s="398"/>
      <c r="L272" s="398"/>
      <c r="M272" s="398"/>
      <c r="N272" s="357"/>
      <c r="S272" s="435"/>
    </row>
    <row r="273" spans="1:19">
      <c r="A273" s="437">
        <v>26</v>
      </c>
      <c r="B273" s="356"/>
      <c r="H273" s="465"/>
      <c r="I273" s="465"/>
      <c r="J273" s="398"/>
      <c r="K273" s="398"/>
      <c r="L273" s="398"/>
      <c r="M273" s="398"/>
      <c r="N273" s="357"/>
      <c r="S273" s="435"/>
    </row>
    <row r="274" spans="1:19" ht="12.75" thickBot="1">
      <c r="A274" s="437">
        <v>27</v>
      </c>
      <c r="B274" s="332"/>
      <c r="C274" s="321"/>
      <c r="D274" s="322"/>
      <c r="E274" s="322"/>
      <c r="F274" s="322" t="s">
        <v>486</v>
      </c>
      <c r="G274" s="321"/>
      <c r="H274" s="433">
        <v>865.11000000000058</v>
      </c>
      <c r="I274" s="433">
        <v>5051</v>
      </c>
      <c r="J274" s="499"/>
      <c r="K274" s="499"/>
      <c r="L274" s="499"/>
      <c r="M274" s="499"/>
      <c r="S274" s="435"/>
    </row>
    <row r="275" spans="1:19" ht="12.75" thickTop="1">
      <c r="A275" s="437">
        <v>28</v>
      </c>
      <c r="B275" s="356"/>
      <c r="H275" s="402"/>
      <c r="I275" s="402"/>
      <c r="J275" s="402"/>
      <c r="K275" s="402"/>
      <c r="L275" s="402"/>
      <c r="M275" s="402"/>
      <c r="S275" s="435"/>
    </row>
    <row r="276" spans="1:19">
      <c r="A276" s="437">
        <v>29</v>
      </c>
      <c r="B276" s="332" t="s">
        <v>80</v>
      </c>
      <c r="C276" s="322" t="s">
        <v>81</v>
      </c>
      <c r="D276" s="352"/>
      <c r="E276" s="352"/>
      <c r="H276" s="357"/>
      <c r="I276" s="357"/>
      <c r="J276" s="357"/>
      <c r="K276" s="357"/>
      <c r="L276" s="357"/>
      <c r="M276" s="357"/>
      <c r="S276" s="435"/>
    </row>
    <row r="277" spans="1:19">
      <c r="A277" s="437">
        <v>30</v>
      </c>
      <c r="B277" s="353" t="s">
        <v>487</v>
      </c>
      <c r="C277" s="186" t="s">
        <v>506</v>
      </c>
      <c r="D277" s="236"/>
      <c r="E277" s="353"/>
      <c r="F277" s="236"/>
      <c r="H277" s="357">
        <v>-69</v>
      </c>
      <c r="I277" s="357">
        <v>-10</v>
      </c>
      <c r="J277" s="357"/>
      <c r="K277" s="357"/>
      <c r="L277" s="357"/>
      <c r="M277" s="357"/>
      <c r="S277" s="435"/>
    </row>
    <row r="278" spans="1:19">
      <c r="A278" s="437">
        <v>31</v>
      </c>
      <c r="B278" s="466"/>
      <c r="D278" s="236"/>
      <c r="E278" s="352"/>
      <c r="F278" s="236"/>
      <c r="H278" s="357"/>
      <c r="I278" s="357"/>
      <c r="J278" s="357"/>
      <c r="K278" s="357"/>
      <c r="L278" s="357"/>
      <c r="M278" s="357"/>
      <c r="S278" s="435"/>
    </row>
    <row r="279" spans="1:19">
      <c r="A279" s="437">
        <v>32</v>
      </c>
      <c r="B279" s="353" t="s">
        <v>383</v>
      </c>
      <c r="C279" s="186" t="s">
        <v>489</v>
      </c>
      <c r="D279" s="236"/>
      <c r="E279" s="352"/>
      <c r="F279" s="236"/>
      <c r="H279" s="376">
        <v>16021.955663801038</v>
      </c>
      <c r="I279" s="376">
        <v>2944</v>
      </c>
      <c r="J279" s="376"/>
      <c r="K279" s="376"/>
      <c r="L279" s="376"/>
      <c r="M279" s="376"/>
      <c r="S279" s="435"/>
    </row>
    <row r="280" spans="1:19">
      <c r="A280" s="437">
        <v>33</v>
      </c>
      <c r="B280" s="388"/>
      <c r="C280" s="352"/>
      <c r="D280" s="352"/>
      <c r="E280" s="352"/>
      <c r="F280" s="358"/>
      <c r="H280" s="376"/>
      <c r="I280" s="376"/>
      <c r="J280" s="376"/>
      <c r="K280" s="376"/>
      <c r="L280" s="376"/>
      <c r="M280" s="376"/>
      <c r="S280" s="435"/>
    </row>
    <row r="281" spans="1:19" ht="12.75" thickBot="1">
      <c r="A281" s="437">
        <v>34</v>
      </c>
      <c r="B281" s="388"/>
      <c r="C281" s="352"/>
      <c r="D281" s="352"/>
      <c r="E281" s="352"/>
      <c r="F281" s="322" t="s">
        <v>490</v>
      </c>
      <c r="H281" s="467">
        <v>15952.955663801038</v>
      </c>
      <c r="I281" s="467">
        <v>2934</v>
      </c>
      <c r="J281" s="391"/>
      <c r="K281" s="391"/>
      <c r="L281" s="391"/>
      <c r="M281" s="391"/>
      <c r="S281" s="435"/>
    </row>
    <row r="282" spans="1:19" ht="12.75" thickTop="1">
      <c r="B282" s="236"/>
      <c r="C282" s="236"/>
      <c r="D282" s="236"/>
      <c r="E282" s="236"/>
      <c r="F282" s="236"/>
      <c r="S282" s="435"/>
    </row>
    <row r="283" spans="1:19">
      <c r="B283" s="236"/>
      <c r="C283" s="236"/>
      <c r="D283" s="236"/>
      <c r="E283" s="236"/>
      <c r="F283" s="236"/>
      <c r="S283" s="435"/>
    </row>
    <row r="284" spans="1:19">
      <c r="A284" s="468"/>
      <c r="B284" s="236"/>
      <c r="C284" s="236"/>
      <c r="D284" s="236"/>
      <c r="E284" s="236"/>
      <c r="F284" s="236"/>
      <c r="S284" s="435"/>
    </row>
    <row r="285" spans="1:19">
      <c r="A285" s="468"/>
      <c r="B285" s="236"/>
      <c r="C285" s="236"/>
      <c r="D285" s="236"/>
      <c r="E285" s="236"/>
      <c r="F285" s="236"/>
      <c r="S285" s="435"/>
    </row>
    <row r="286" spans="1:19">
      <c r="A286" s="468"/>
      <c r="B286" s="236"/>
      <c r="C286" s="236"/>
      <c r="D286" s="236"/>
      <c r="E286" s="236"/>
      <c r="F286" s="236"/>
      <c r="S286" s="435"/>
    </row>
    <row r="287" spans="1:19">
      <c r="A287" s="468"/>
      <c r="B287" s="236"/>
      <c r="C287" s="236"/>
      <c r="D287" s="236"/>
      <c r="E287" s="236"/>
      <c r="F287" s="236"/>
      <c r="S287" s="435"/>
    </row>
    <row r="288" spans="1:19">
      <c r="A288" s="468"/>
      <c r="B288" s="356"/>
      <c r="F288" s="449"/>
      <c r="H288" s="402"/>
      <c r="I288" s="402"/>
      <c r="J288" s="402"/>
      <c r="K288" s="402"/>
      <c r="L288" s="402"/>
      <c r="M288" s="402"/>
      <c r="S288" s="435"/>
    </row>
    <row r="289" spans="1:19">
      <c r="A289" s="468"/>
      <c r="S289" s="435"/>
    </row>
    <row r="290" spans="1:19">
      <c r="A290" s="437"/>
      <c r="S290" s="435"/>
    </row>
  </sheetData>
  <mergeCells count="13">
    <mergeCell ref="O116:V116"/>
    <mergeCell ref="A6:I7"/>
    <mergeCell ref="C33:F34"/>
    <mergeCell ref="A84:I85"/>
    <mergeCell ref="C106:F107"/>
    <mergeCell ref="P113:R113"/>
    <mergeCell ref="D249:F249"/>
    <mergeCell ref="D122:F122"/>
    <mergeCell ref="A165:H166"/>
    <mergeCell ref="N183:S184"/>
    <mergeCell ref="C192:F193"/>
    <mergeCell ref="C224:F225"/>
    <mergeCell ref="A243:H2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Combined</vt:lpstr>
      <vt:lpstr>241</vt:lpstr>
      <vt:lpstr>242</vt:lpstr>
      <vt:lpstr>246</vt:lpstr>
      <vt:lpstr>248</vt:lpstr>
      <vt:lpstr>249</vt:lpstr>
      <vt:lpstr>250</vt:lpstr>
      <vt:lpstr>251</vt:lpstr>
      <vt:lpstr>252 - Marion</vt:lpstr>
      <vt:lpstr>Pasco</vt:lpstr>
      <vt:lpstr>Pinellas</vt:lpstr>
      <vt:lpstr>Orange</vt:lpstr>
      <vt:lpstr>Seminole</vt:lpstr>
      <vt:lpstr>255</vt:lpstr>
      <vt:lpstr>256</vt:lpstr>
      <vt:lpstr>259</vt:lpstr>
      <vt:lpstr>260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Drennan</dc:creator>
  <cp:lastModifiedBy>Phil Drennan</cp:lastModifiedBy>
  <dcterms:created xsi:type="dcterms:W3CDTF">2017-02-28T19:32:32Z</dcterms:created>
  <dcterms:modified xsi:type="dcterms:W3CDTF">2017-03-03T21:34:43Z</dcterms:modified>
</cp:coreProperties>
</file>