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60"/>
  </bookViews>
  <sheets>
    <sheet name="Revised Sch. 5" sheetId="1" r:id="rId1"/>
  </sheets>
  <definedNames>
    <definedName name="_xlnm.Database">#REF!</definedName>
    <definedName name="DEPRECIATION">#REF!</definedName>
    <definedName name="NET_SALVAGE">#REF!</definedName>
    <definedName name="PAGE2">#REF!</definedName>
    <definedName name="PAGE3">#REF!</definedName>
    <definedName name="PAGE4">#REF!</definedName>
    <definedName name="PLANT_BLANCE">#REF!</definedName>
    <definedName name="RESERVE_BALANC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E9" i="1"/>
  <c r="G9" i="1"/>
  <c r="E10" i="1"/>
  <c r="G10" i="1"/>
  <c r="E11" i="1"/>
  <c r="G11" i="1"/>
  <c r="C13" i="1"/>
  <c r="F13" i="1"/>
  <c r="G13" i="1"/>
  <c r="E19" i="1"/>
  <c r="F19" i="1"/>
  <c r="E20" i="1"/>
  <c r="E23" i="1" s="1"/>
  <c r="F20" i="1"/>
  <c r="F23" i="1" s="1"/>
  <c r="E21" i="1"/>
  <c r="F21" i="1"/>
  <c r="C23" i="1"/>
  <c r="D23" i="1"/>
</calcChain>
</file>

<file path=xl/sharedStrings.xml><?xml version="1.0" encoding="utf-8"?>
<sst xmlns="http://schemas.openxmlformats.org/spreadsheetml/2006/main" count="31" uniqueCount="23">
  <si>
    <t>Sch. F 2019</t>
  </si>
  <si>
    <t>*</t>
  </si>
  <si>
    <t>TOTAL</t>
  </si>
  <si>
    <t>Transportation-Heavy Trucks</t>
  </si>
  <si>
    <t>Transportation-Light Trucks &amp; Vans</t>
  </si>
  <si>
    <t>Transportation-Cars</t>
  </si>
  <si>
    <t>AMORTIZATION</t>
  </si>
  <si>
    <t>IMBALANCE</t>
  </si>
  <si>
    <t>RESERVE</t>
  </si>
  <si>
    <t>BOOK RESERVE*</t>
  </si>
  <si>
    <t>ACCOUNT</t>
  </si>
  <si>
    <t>4-YR.</t>
  </si>
  <si>
    <t>THEORETICAL</t>
  </si>
  <si>
    <t>Poles and Fixtures - Concrete</t>
  </si>
  <si>
    <t>Poles and Fixtures</t>
  </si>
  <si>
    <t>Towers and Fixtures</t>
  </si>
  <si>
    <t>Structures and Improvements</t>
  </si>
  <si>
    <t>ALLOCATIONS</t>
  </si>
  <si>
    <t xml:space="preserve">RESTATED </t>
  </si>
  <si>
    <t>PROPOSED</t>
  </si>
  <si>
    <t>PROPOSED RESERVE ALLOCATIONS</t>
  </si>
  <si>
    <t>2019 CONSOLIDATED ELECTRIC DIVISIONS</t>
  </si>
  <si>
    <t xml:space="preserve">FLORIDA PUBLIC UTILITIES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</si>
</sst>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1" fillId="0" borderId="0" xfId="1"/>
    <xf numFmtId="0" fontId="1" fillId="0" borderId="0" xfId="1" applyFont="1"/>
    <xf numFmtId="3" fontId="1" fillId="0" borderId="0" xfId="1" applyNumberFormat="1" applyFont="1"/>
    <xf numFmtId="3" fontId="2" fillId="0" borderId="0" xfId="1" applyNumberFormat="1" applyFont="1"/>
    <xf numFmtId="37" fontId="1" fillId="0" borderId="0" xfId="1" applyNumberFormat="1" applyFont="1"/>
    <xf numFmtId="37" fontId="3" fillId="0" borderId="0" xfId="1" applyNumberFormat="1" applyFont="1"/>
    <xf numFmtId="37" fontId="1" fillId="0" borderId="0" xfId="1" applyNumberFormat="1" applyFont="1" applyFill="1" applyBorder="1" applyAlignment="1">
      <alignment horizontal="right"/>
    </xf>
    <xf numFmtId="37" fontId="1" fillId="0" borderId="0" xfId="1" applyNumberFormat="1" applyFont="1" applyFill="1"/>
    <xf numFmtId="0" fontId="1" fillId="0" borderId="0" xfId="1" applyFont="1" applyFill="1" applyAlignment="1">
      <alignment horizontal="left" indent="6"/>
    </xf>
    <xf numFmtId="0" fontId="3" fillId="0" borderId="0" xfId="1" applyFont="1"/>
    <xf numFmtId="37" fontId="3" fillId="2" borderId="1" xfId="1" applyNumberFormat="1" applyFont="1" applyFill="1" applyBorder="1"/>
    <xf numFmtId="37" fontId="3" fillId="2" borderId="2" xfId="1" applyNumberFormat="1" applyFont="1" applyFill="1" applyBorder="1"/>
    <xf numFmtId="37" fontId="3" fillId="0" borderId="2" xfId="1" applyNumberFormat="1" applyFont="1" applyBorder="1"/>
    <xf numFmtId="0" fontId="3" fillId="3" borderId="2" xfId="1" applyFont="1" applyFill="1" applyBorder="1"/>
    <xf numFmtId="0" fontId="3" fillId="0" borderId="3" xfId="1" applyFont="1" applyBorder="1"/>
    <xf numFmtId="37" fontId="1" fillId="2" borderId="4" xfId="1" applyNumberFormat="1" applyFont="1" applyFill="1" applyBorder="1"/>
    <xf numFmtId="37" fontId="1" fillId="2" borderId="5" xfId="1" applyNumberFormat="1" applyFont="1" applyFill="1" applyBorder="1"/>
    <xf numFmtId="37" fontId="1" fillId="0" borderId="5" xfId="1" applyNumberFormat="1" applyFont="1" applyBorder="1"/>
    <xf numFmtId="0" fontId="1" fillId="0" borderId="5" xfId="1" applyFont="1" applyBorder="1"/>
    <xf numFmtId="3" fontId="1" fillId="0" borderId="6" xfId="1" applyNumberFormat="1" applyFont="1" applyBorder="1"/>
    <xf numFmtId="37" fontId="1" fillId="0" borderId="5" xfId="1" applyNumberFormat="1" applyFont="1" applyBorder="1" applyAlignment="1">
      <alignment horizontal="right"/>
    </xf>
    <xf numFmtId="37" fontId="1" fillId="2" borderId="7" xfId="1" applyNumberFormat="1" applyFont="1" applyFill="1" applyBorder="1" applyAlignment="1">
      <alignment horizontal="right"/>
    </xf>
    <xf numFmtId="0" fontId="1" fillId="0" borderId="6" xfId="1" applyFont="1" applyBorder="1"/>
    <xf numFmtId="37" fontId="1" fillId="2" borderId="8" xfId="1" applyNumberFormat="1" applyFont="1" applyFill="1" applyBorder="1"/>
    <xf numFmtId="37" fontId="1" fillId="2" borderId="7" xfId="1" applyNumberFormat="1" applyFont="1" applyFill="1" applyBorder="1"/>
    <xf numFmtId="37" fontId="1" fillId="0" borderId="7" xfId="1" applyNumberFormat="1" applyFont="1" applyBorder="1" applyAlignment="1">
      <alignment horizontal="right"/>
    </xf>
    <xf numFmtId="0" fontId="1" fillId="0" borderId="7" xfId="1" applyFont="1" applyBorder="1"/>
    <xf numFmtId="0" fontId="1" fillId="0" borderId="9" xfId="1" applyFont="1" applyBorder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1" xfId="1" applyFont="1" applyFill="1" applyBorder="1"/>
    <xf numFmtId="0" fontId="3" fillId="3" borderId="12" xfId="1" applyFont="1" applyFill="1" applyBorder="1"/>
    <xf numFmtId="0" fontId="3" fillId="0" borderId="0" xfId="1" applyFont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14" fontId="3" fillId="3" borderId="14" xfId="1" applyNumberFormat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4" fillId="0" borderId="0" xfId="1" applyFont="1"/>
    <xf numFmtId="37" fontId="3" fillId="0" borderId="1" xfId="1" applyNumberFormat="1" applyFont="1" applyBorder="1"/>
    <xf numFmtId="37" fontId="1" fillId="0" borderId="4" xfId="1" applyNumberFormat="1" applyFont="1" applyBorder="1"/>
    <xf numFmtId="37" fontId="1" fillId="0" borderId="8" xfId="1" applyNumberFormat="1" applyFont="1" applyBorder="1"/>
    <xf numFmtId="37" fontId="1" fillId="0" borderId="7" xfId="1" applyNumberFormat="1" applyFont="1" applyBorder="1"/>
    <xf numFmtId="0" fontId="3" fillId="3" borderId="16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14" fontId="3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0" fontId="3" fillId="3" borderId="17" xfId="1" applyFont="1" applyFill="1" applyBorder="1"/>
    <xf numFmtId="0" fontId="3" fillId="3" borderId="13" xfId="1" applyFont="1" applyFill="1" applyBorder="1"/>
    <xf numFmtId="0" fontId="3" fillId="3" borderId="14" xfId="1" applyFont="1" applyFill="1" applyBorder="1"/>
    <xf numFmtId="0" fontId="3" fillId="3" borderId="15" xfId="1" applyFont="1" applyFill="1" applyBorder="1"/>
    <xf numFmtId="0" fontId="5" fillId="0" borderId="0" xfId="1" applyFont="1"/>
    <xf numFmtId="0" fontId="6" fillId="0" borderId="0" xfId="1" applyFont="1"/>
    <xf numFmtId="0" fontId="8" fillId="0" borderId="0" xfId="1" applyFont="1"/>
    <xf numFmtId="49" fontId="9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0" fontId="7" fillId="0" borderId="0" xfId="1" applyFont="1" applyAlignment="1">
      <alignment horizontal="center"/>
    </xf>
  </cellXfs>
  <cellStyles count="3">
    <cellStyle name="Normal" xfId="0" builtinId="0"/>
    <cellStyle name="Normal 2" xfId="1"/>
    <cellStyle name="Normal_Copy of Fpu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L44"/>
  <sheetViews>
    <sheetView tabSelected="1" zoomScale="115" zoomScaleNormal="115" workbookViewId="0">
      <selection activeCell="I14" sqref="I14"/>
    </sheetView>
  </sheetViews>
  <sheetFormatPr defaultColWidth="8.7109375" defaultRowHeight="12.75" x14ac:dyDescent="0.2"/>
  <cols>
    <col min="1" max="1" width="10.140625" style="1" bestFit="1" customWidth="1"/>
    <col min="2" max="2" width="29.42578125" style="1" customWidth="1"/>
    <col min="3" max="3" width="16" style="1" bestFit="1" customWidth="1"/>
    <col min="4" max="4" width="14.28515625" style="1" bestFit="1" customWidth="1"/>
    <col min="5" max="5" width="11.7109375" style="1" bestFit="1" customWidth="1"/>
    <col min="6" max="6" width="15.140625" style="1" bestFit="1" customWidth="1"/>
    <col min="7" max="7" width="11.28515625" style="1" bestFit="1" customWidth="1"/>
    <col min="8" max="16384" width="8.7109375" style="1"/>
  </cols>
  <sheetData>
    <row r="1" spans="1:8" s="53" customFormat="1" ht="17.45" x14ac:dyDescent="0.3">
      <c r="A1" s="54" t="s">
        <v>22</v>
      </c>
      <c r="B1" s="54"/>
      <c r="C1" s="54"/>
      <c r="D1" s="54"/>
      <c r="E1" s="54"/>
      <c r="F1" s="54"/>
      <c r="G1" s="54"/>
    </row>
    <row r="2" spans="1:8" s="52" customFormat="1" ht="15" x14ac:dyDescent="0.25">
      <c r="A2" s="55" t="s">
        <v>21</v>
      </c>
      <c r="B2" s="55"/>
      <c r="C2" s="55"/>
      <c r="D2" s="55"/>
      <c r="E2" s="55"/>
      <c r="F2" s="55"/>
      <c r="G2" s="55"/>
    </row>
    <row r="3" spans="1:8" s="52" customFormat="1" ht="15.6" x14ac:dyDescent="0.3">
      <c r="A3" s="56" t="s">
        <v>20</v>
      </c>
      <c r="B3" s="56"/>
      <c r="C3" s="56"/>
      <c r="D3" s="56"/>
      <c r="E3" s="56"/>
      <c r="F3" s="56"/>
      <c r="G3" s="56"/>
    </row>
    <row r="4" spans="1:8" ht="13.9" thickBot="1" x14ac:dyDescent="0.3">
      <c r="A4" s="33"/>
      <c r="B4" s="33"/>
      <c r="C4" s="33"/>
      <c r="D4" s="33"/>
      <c r="E4" s="33"/>
      <c r="F4" s="33"/>
      <c r="G4" s="51"/>
    </row>
    <row r="5" spans="1:8" s="10" customFormat="1" ht="13.15" x14ac:dyDescent="0.25">
      <c r="A5" s="50"/>
      <c r="B5" s="49"/>
      <c r="C5" s="49"/>
      <c r="D5" s="49"/>
      <c r="E5" s="49"/>
      <c r="F5" s="35" t="s">
        <v>19</v>
      </c>
      <c r="G5" s="48"/>
    </row>
    <row r="6" spans="1:8" s="10" customFormat="1" ht="13.15" x14ac:dyDescent="0.25">
      <c r="A6" s="47"/>
      <c r="B6" s="46"/>
      <c r="C6" s="45">
        <v>43831</v>
      </c>
      <c r="D6" s="44" t="s">
        <v>12</v>
      </c>
      <c r="E6" s="44"/>
      <c r="F6" s="44" t="s">
        <v>8</v>
      </c>
      <c r="G6" s="43" t="s">
        <v>18</v>
      </c>
    </row>
    <row r="7" spans="1:8" s="10" customFormat="1" ht="13.9" thickBot="1" x14ac:dyDescent="0.3">
      <c r="A7" s="32" t="s">
        <v>10</v>
      </c>
      <c r="B7" s="31"/>
      <c r="C7" s="30" t="s">
        <v>9</v>
      </c>
      <c r="D7" s="30" t="s">
        <v>8</v>
      </c>
      <c r="E7" s="30" t="s">
        <v>7</v>
      </c>
      <c r="F7" s="30" t="s">
        <v>17</v>
      </c>
      <c r="G7" s="29" t="s">
        <v>8</v>
      </c>
    </row>
    <row r="8" spans="1:8" s="2" customFormat="1" ht="13.15" x14ac:dyDescent="0.25">
      <c r="A8" s="28">
        <v>352</v>
      </c>
      <c r="B8" s="27" t="s">
        <v>16</v>
      </c>
      <c r="C8" s="26">
        <v>96690</v>
      </c>
      <c r="D8" s="26">
        <v>59504</v>
      </c>
      <c r="E8" s="42">
        <f>C8-D8</f>
        <v>37186</v>
      </c>
      <c r="F8" s="26">
        <v>-37186</v>
      </c>
      <c r="G8" s="41">
        <f>C8+F8</f>
        <v>59504</v>
      </c>
    </row>
    <row r="9" spans="1:8" s="2" customFormat="1" ht="13.15" x14ac:dyDescent="0.25">
      <c r="A9" s="23">
        <v>354</v>
      </c>
      <c r="B9" s="19" t="s">
        <v>15</v>
      </c>
      <c r="C9" s="21">
        <v>214014</v>
      </c>
      <c r="D9" s="21">
        <v>197091</v>
      </c>
      <c r="E9" s="18">
        <f>C9-D9</f>
        <v>16923</v>
      </c>
      <c r="F9" s="21">
        <v>-16923</v>
      </c>
      <c r="G9" s="40">
        <f>C9+F9</f>
        <v>197091</v>
      </c>
    </row>
    <row r="10" spans="1:8" s="2" customFormat="1" ht="13.15" x14ac:dyDescent="0.25">
      <c r="A10" s="23">
        <v>355</v>
      </c>
      <c r="B10" s="19" t="s">
        <v>14</v>
      </c>
      <c r="C10" s="21">
        <v>189827</v>
      </c>
      <c r="D10" s="21">
        <v>1367019</v>
      </c>
      <c r="E10" s="18">
        <f>C10-D10</f>
        <v>-1177192</v>
      </c>
      <c r="F10" s="21">
        <v>297456</v>
      </c>
      <c r="G10" s="40">
        <f>C10+F10</f>
        <v>487283</v>
      </c>
    </row>
    <row r="11" spans="1:8" s="2" customFormat="1" ht="13.15" x14ac:dyDescent="0.25">
      <c r="A11" s="23">
        <v>355.1</v>
      </c>
      <c r="B11" s="19" t="s">
        <v>13</v>
      </c>
      <c r="C11" s="18">
        <v>921836</v>
      </c>
      <c r="D11" s="18">
        <v>678489</v>
      </c>
      <c r="E11" s="18">
        <f>C11-D11</f>
        <v>243347</v>
      </c>
      <c r="F11" s="18">
        <v>-243347</v>
      </c>
      <c r="G11" s="40">
        <f>C11+F11</f>
        <v>678489</v>
      </c>
    </row>
    <row r="12" spans="1:8" s="2" customFormat="1" ht="13.15" x14ac:dyDescent="0.25">
      <c r="A12" s="20"/>
      <c r="B12" s="19"/>
      <c r="C12" s="18"/>
      <c r="D12" s="18"/>
      <c r="E12" s="18"/>
      <c r="F12" s="18"/>
      <c r="G12" s="40"/>
    </row>
    <row r="13" spans="1:8" ht="13.9" thickBot="1" x14ac:dyDescent="0.3">
      <c r="A13" s="15"/>
      <c r="B13" s="14" t="s">
        <v>2</v>
      </c>
      <c r="C13" s="13">
        <f>SUM(C8:C12)</f>
        <v>1422367</v>
      </c>
      <c r="D13" s="13">
        <v>42311066</v>
      </c>
      <c r="E13" s="13">
        <v>42311066</v>
      </c>
      <c r="F13" s="13">
        <f>SUM(F8:F12)</f>
        <v>0</v>
      </c>
      <c r="G13" s="39">
        <f>SUM(G8:G12)</f>
        <v>1422367</v>
      </c>
      <c r="H13" s="10"/>
    </row>
    <row r="14" spans="1:8" ht="13.9" thickTop="1" x14ac:dyDescent="0.25">
      <c r="A14" s="38"/>
      <c r="B14" s="10"/>
      <c r="C14" s="6"/>
      <c r="D14" s="6"/>
      <c r="E14" s="6"/>
      <c r="F14" s="6"/>
      <c r="G14" s="6"/>
      <c r="H14" s="10"/>
    </row>
    <row r="15" spans="1:8" ht="13.15" x14ac:dyDescent="0.25">
      <c r="A15" s="2"/>
      <c r="B15" s="10"/>
      <c r="C15" s="6"/>
      <c r="D15" s="6"/>
      <c r="E15" s="6"/>
      <c r="F15" s="6"/>
      <c r="G15" s="6"/>
      <c r="H15" s="10"/>
    </row>
    <row r="16" spans="1:8" ht="13.9" thickBot="1" x14ac:dyDescent="0.3">
      <c r="A16" s="2"/>
      <c r="B16" s="10"/>
      <c r="C16" s="6"/>
      <c r="D16" s="6"/>
      <c r="E16" s="6"/>
      <c r="F16" s="6"/>
      <c r="G16" s="6"/>
      <c r="H16" s="10"/>
    </row>
    <row r="17" spans="1:12" s="33" customFormat="1" ht="13.15" x14ac:dyDescent="0.25">
      <c r="A17" s="37"/>
      <c r="B17" s="35"/>
      <c r="C17" s="36">
        <v>43831</v>
      </c>
      <c r="D17" s="35" t="s">
        <v>12</v>
      </c>
      <c r="E17" s="35"/>
      <c r="F17" s="34" t="s">
        <v>11</v>
      </c>
      <c r="G17" s="6"/>
    </row>
    <row r="18" spans="1:12" s="10" customFormat="1" ht="13.9" thickBot="1" x14ac:dyDescent="0.3">
      <c r="A18" s="32" t="s">
        <v>10</v>
      </c>
      <c r="B18" s="31"/>
      <c r="C18" s="30" t="s">
        <v>9</v>
      </c>
      <c r="D18" s="30" t="s">
        <v>8</v>
      </c>
      <c r="E18" s="30" t="s">
        <v>7</v>
      </c>
      <c r="F18" s="29" t="s">
        <v>6</v>
      </c>
      <c r="G18" s="6"/>
    </row>
    <row r="19" spans="1:12" s="2" customFormat="1" ht="13.15" x14ac:dyDescent="0.25">
      <c r="A19" s="28">
        <v>392.1</v>
      </c>
      <c r="B19" s="27" t="s">
        <v>5</v>
      </c>
      <c r="C19" s="22">
        <v>33548.229999999996</v>
      </c>
      <c r="D19" s="26">
        <v>10768</v>
      </c>
      <c r="E19" s="25">
        <f>C19-D19</f>
        <v>22780.229999999996</v>
      </c>
      <c r="F19" s="24">
        <f>-ROUND(E19/4,0)</f>
        <v>-5695</v>
      </c>
      <c r="G19" s="6"/>
    </row>
    <row r="20" spans="1:12" s="2" customFormat="1" ht="13.15" x14ac:dyDescent="0.25">
      <c r="A20" s="23">
        <v>392.2</v>
      </c>
      <c r="B20" s="19" t="s">
        <v>4</v>
      </c>
      <c r="C20" s="22">
        <v>630884.99876499991</v>
      </c>
      <c r="D20" s="21">
        <v>575092</v>
      </c>
      <c r="E20" s="17">
        <f>C20-D20</f>
        <v>55792.998764999909</v>
      </c>
      <c r="F20" s="16">
        <f>-ROUND(E20/4,0)</f>
        <v>-13948</v>
      </c>
      <c r="G20" s="6"/>
    </row>
    <row r="21" spans="1:12" s="2" customFormat="1" ht="13.15" x14ac:dyDescent="0.25">
      <c r="A21" s="23">
        <v>392.3</v>
      </c>
      <c r="B21" s="19" t="s">
        <v>3</v>
      </c>
      <c r="C21" s="22">
        <v>2440984.5289000003</v>
      </c>
      <c r="D21" s="21">
        <v>2005662</v>
      </c>
      <c r="E21" s="17">
        <f>C21-D21</f>
        <v>435322.52890000027</v>
      </c>
      <c r="F21" s="16">
        <f>-ROUND(E21/4,0)</f>
        <v>-108831</v>
      </c>
      <c r="G21" s="6"/>
    </row>
    <row r="22" spans="1:12" s="2" customFormat="1" ht="13.15" x14ac:dyDescent="0.25">
      <c r="A22" s="20"/>
      <c r="B22" s="19"/>
      <c r="C22" s="19"/>
      <c r="D22" s="18"/>
      <c r="E22" s="17"/>
      <c r="F22" s="16"/>
      <c r="G22" s="6"/>
    </row>
    <row r="23" spans="1:12" ht="13.9" thickBot="1" x14ac:dyDescent="0.3">
      <c r="A23" s="15"/>
      <c r="B23" s="14" t="s">
        <v>2</v>
      </c>
      <c r="C23" s="12">
        <f>SUM(C19:C21)</f>
        <v>3105417.7576649999</v>
      </c>
      <c r="D23" s="13">
        <f>SUM(D19:D21)</f>
        <v>2591522</v>
      </c>
      <c r="E23" s="12">
        <f>SUM(E19:E21)</f>
        <v>513895.75766500016</v>
      </c>
      <c r="F23" s="11">
        <f>SUM(F19:G21)</f>
        <v>-128474</v>
      </c>
      <c r="G23" s="6"/>
      <c r="H23" s="10"/>
    </row>
    <row r="24" spans="1:12" ht="13.9" thickTop="1" x14ac:dyDescent="0.25">
      <c r="A24" s="2"/>
      <c r="B24" s="2"/>
      <c r="C24" s="5"/>
      <c r="D24" s="5"/>
      <c r="E24" s="5"/>
      <c r="F24" s="5"/>
      <c r="G24" s="6"/>
      <c r="H24" s="2"/>
      <c r="I24" s="2"/>
      <c r="J24" s="2"/>
      <c r="K24" s="2"/>
      <c r="L24" s="2"/>
    </row>
    <row r="25" spans="1:12" ht="13.15" x14ac:dyDescent="0.25">
      <c r="A25" s="9" t="s">
        <v>1</v>
      </c>
      <c r="B25" s="3" t="s">
        <v>0</v>
      </c>
      <c r="C25" s="7"/>
      <c r="D25" s="7"/>
      <c r="E25" s="8"/>
      <c r="F25" s="7"/>
      <c r="G25" s="6"/>
      <c r="H25" s="2"/>
      <c r="I25" s="2"/>
      <c r="J25" s="2"/>
      <c r="K25" s="2"/>
      <c r="L25" s="2"/>
    </row>
    <row r="26" spans="1:12" ht="13.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3.15" x14ac:dyDescent="0.25">
      <c r="A27" s="2"/>
      <c r="B27" s="3"/>
      <c r="C27" s="5"/>
      <c r="D27" s="5"/>
      <c r="E27" s="5"/>
      <c r="F27" s="5"/>
      <c r="G27" s="2"/>
      <c r="H27" s="2"/>
      <c r="I27" s="2"/>
      <c r="J27" s="2"/>
      <c r="K27" s="2"/>
      <c r="L27" s="2"/>
    </row>
    <row r="28" spans="1:12" ht="13.15" x14ac:dyDescent="0.2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3.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3.15" x14ac:dyDescent="0.25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3.15" x14ac:dyDescent="0.2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</sheetData>
  <mergeCells count="3">
    <mergeCell ref="A1:G1"/>
    <mergeCell ref="A2:G2"/>
    <mergeCell ref="A3:G3"/>
  </mergeCells>
  <printOptions horizontalCentered="1"/>
  <pageMargins left="0.75" right="0.75" top="0.75" bottom="0.75" header="0.2" footer="0.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Sch.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