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bookViews>
    <workbookView xWindow="31560" yWindow="2640" windowWidth="21600" windowHeight="11385" activeTab="2"/>
  </bookViews>
  <sheets>
    <sheet name="Summary Sales" sheetId="1" r:id="rId1"/>
    <sheet name="Summary Customers" sheetId="2" r:id="rId2"/>
    <sheet name="Summary Peaks" sheetId="3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<sst xmlns="http://schemas.openxmlformats.org/spreadsheetml/2006/main" count="58" uniqueCount="23">
  <si>
    <t>Annual Sales (MWh)</t>
  </si>
  <si>
    <t>Residential</t>
  </si>
  <si>
    <t>Small Commercial</t>
  </si>
  <si>
    <t>Large Commercial</t>
  </si>
  <si>
    <t>Industrial</t>
  </si>
  <si>
    <t>Sales</t>
  </si>
  <si>
    <t>% Change</t>
  </si>
  <si>
    <t>Data Start Date</t>
  </si>
  <si>
    <t>Average Annual Customers</t>
  </si>
  <si>
    <t>Year</t>
  </si>
  <si>
    <t>Winter Peak</t>
  </si>
  <si>
    <t>Summer Peak</t>
  </si>
  <si>
    <t>(MW)</t>
  </si>
  <si>
    <t>Note: red-shaded cells  indicate partial year. Year over year growth calculations not applicable for partial prior year.</t>
  </si>
  <si>
    <t>N/A</t>
  </si>
  <si>
    <t>Florida Power &amp; Light Company</t>
  </si>
  <si>
    <t>Docket No. 20210015-EI</t>
  </si>
  <si>
    <t>Staff's's Fifth Set of Interrogatories</t>
  </si>
  <si>
    <t>Interrogatory No: 107</t>
  </si>
  <si>
    <t>Tab 1 of 3</t>
  </si>
  <si>
    <t>Attachment No. 2 of 2</t>
  </si>
  <si>
    <t>Tab 2 of 3</t>
  </si>
  <si>
    <t>Tab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</si>
</sst>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 quotePrefix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 quotePrefix="1">
      <alignment horizontal="center" wrapText="1"/>
    </xf>
    <xf numFmtId="10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 quotePrefix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quotePrefix="1">
      <alignment horizontal="left"/>
    </xf>
    <xf numFmtId="3" fontId="0" fillId="2" borderId="0" xfId="0" applyNumberFormat="1" applyFill="1"/>
    <xf numFmtId="10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 quotePrefix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4" Type="http://schemas.openxmlformats.org/officeDocument/2006/relationships/styles" Target="styles.xml" /><Relationship Id="rId6" Type="http://schemas.openxmlformats.org/officeDocument/2006/relationships/theme" Target="theme/theme1.xml" /><Relationship Id="rId3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1B85-1BB5-4BA9-8815-E81964FDBAC7}">
  <dimension ref="A1:I37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15.4545454545455" customWidth="1"/>
    <col min="2" max="2" width="11.8181818181818" customWidth="1"/>
    <col min="3" max="3" width="10.7272727272727" customWidth="1"/>
    <col min="4" max="4" width="11.7272727272727" customWidth="1"/>
    <col min="5" max="5" width="10.8181818181818" customWidth="1"/>
    <col min="6" max="6" width="11.4545454545455" customWidth="1"/>
    <col min="7" max="7" width="11.7272727272727" customWidth="1"/>
    <col min="9" max="9" width="10.5454545454545" customWidth="1"/>
  </cols>
  <sheetData>
    <row r="1" ht="15">
      <c r="A1" t="s">
        <v>15</v>
      </c>
    </row>
    <row r="2" ht="15">
      <c r="A2" t="s">
        <v>16</v>
      </c>
    </row>
    <row r="3" ht="15">
      <c r="A3" t="s">
        <v>17</v>
      </c>
    </row>
    <row r="4" ht="15">
      <c r="A4" t="s">
        <v>18</v>
      </c>
    </row>
    <row r="5" ht="15">
      <c r="A5" t="s">
        <v>20</v>
      </c>
    </row>
    <row r="6" ht="15">
      <c r="A6" t="s">
        <v>19</v>
      </c>
    </row>
    <row r="7" spans="2:9" ht="15">
      <c r="B7" s="18" t="s">
        <v>0</v>
      </c>
      <c r="C7" s="18"/>
      <c r="D7" s="18"/>
      <c r="E7" s="18"/>
      <c r="F7" s="18"/>
      <c r="G7" s="18"/>
      <c r="H7" s="18"/>
      <c r="I7" s="18"/>
    </row>
    <row r="8" spans="2:9" ht="15">
      <c r="B8" s="19" t="s">
        <v>1</v>
      </c>
      <c r="C8" s="19"/>
      <c r="D8" s="18" t="s">
        <v>2</v>
      </c>
      <c r="E8" s="19"/>
      <c r="F8" s="18" t="s">
        <v>3</v>
      </c>
      <c r="G8" s="19"/>
      <c r="H8" s="18" t="s">
        <v>4</v>
      </c>
      <c r="I8" s="19"/>
    </row>
    <row r="9" spans="2:9" ht="15">
      <c r="B9" s="1" t="s">
        <v>5</v>
      </c>
      <c r="C9" s="1" t="s">
        <v>6</v>
      </c>
      <c r="D9" s="1" t="s">
        <v>5</v>
      </c>
      <c r="E9" s="1" t="s">
        <v>6</v>
      </c>
      <c r="F9" s="1" t="s">
        <v>5</v>
      </c>
      <c r="G9" s="1" t="s">
        <v>6</v>
      </c>
      <c r="H9" s="1" t="s">
        <v>5</v>
      </c>
      <c r="I9" s="1" t="s">
        <v>6</v>
      </c>
    </row>
    <row r="10" spans="1:9" ht="15">
      <c r="A10">
        <v>2000</v>
      </c>
      <c r="B10" s="1"/>
      <c r="C10" s="1"/>
      <c r="D10" s="1"/>
      <c r="E10" s="1"/>
      <c r="F10" s="1"/>
      <c r="G10" s="1"/>
      <c r="H10" s="15">
        <v>842080.53</v>
      </c>
      <c r="I10" s="1"/>
    </row>
    <row r="11" spans="1:9" ht="15">
      <c r="A11">
        <v>2001</v>
      </c>
      <c r="B11" s="2"/>
      <c r="D11" s="2"/>
      <c r="F11" s="2"/>
      <c r="H11" s="2">
        <v>2030225.4500000002</v>
      </c>
      <c r="I11" s="16" t="s">
        <v>14</v>
      </c>
    </row>
    <row r="12" spans="1:9" ht="15">
      <c r="A12">
        <v>2002</v>
      </c>
      <c r="B12" s="2"/>
      <c r="C12" s="3"/>
      <c r="D12" s="2"/>
      <c r="E12" s="3"/>
      <c r="F12" s="2"/>
      <c r="G12" s="3"/>
      <c r="H12" s="2">
        <v>2049267.8029999998</v>
      </c>
      <c r="I12" s="3">
        <f t="shared" si="0" ref="I12:I33">H12/H11-1</f>
        <v>0.009379427787194583</v>
      </c>
    </row>
    <row r="13" spans="1:9" ht="15">
      <c r="A13">
        <v>2003</v>
      </c>
      <c r="B13" s="2"/>
      <c r="C13" s="3"/>
      <c r="D13" s="2"/>
      <c r="E13" s="3"/>
      <c r="F13" s="15">
        <v>1409464.423</v>
      </c>
      <c r="G13" s="3"/>
      <c r="H13" s="2">
        <v>2140352.4239999996</v>
      </c>
      <c r="I13" s="3">
        <f t="shared" si="0"/>
        <v>0.044447397683532452</v>
      </c>
    </row>
    <row r="14" spans="1:9" ht="15">
      <c r="A14">
        <v>2004</v>
      </c>
      <c r="B14" s="2"/>
      <c r="C14" s="3"/>
      <c r="D14" s="2"/>
      <c r="E14" s="3"/>
      <c r="F14" s="2">
        <v>3305210.0569999996</v>
      </c>
      <c r="G14" s="16" t="s">
        <v>14</v>
      </c>
      <c r="H14" s="2">
        <v>2107292.548</v>
      </c>
      <c r="I14" s="3">
        <f t="shared" si="0"/>
        <v>-0.015445996476699753</v>
      </c>
    </row>
    <row r="15" spans="1:9" ht="15">
      <c r="A15">
        <v>2005</v>
      </c>
      <c r="B15" s="2"/>
      <c r="C15" s="3"/>
      <c r="D15" s="2"/>
      <c r="E15" s="3"/>
      <c r="F15" s="2">
        <v>3355013.3130000001</v>
      </c>
      <c r="G15" s="3">
        <f t="shared" si="1" ref="G15:G33">F15/F14-1</f>
        <v>0.015068106153956373</v>
      </c>
      <c r="H15" s="2">
        <v>2153531.6260000002</v>
      </c>
      <c r="I15" s="3">
        <f t="shared" si="0"/>
        <v>0.021942410437452153</v>
      </c>
    </row>
    <row r="16" spans="1:9" ht="15">
      <c r="A16">
        <v>2006</v>
      </c>
      <c r="B16" s="2"/>
      <c r="C16" s="3"/>
      <c r="D16" s="15">
        <v>142518.42499999999</v>
      </c>
      <c r="E16" s="3"/>
      <c r="F16" s="2">
        <v>3448607.3360000001</v>
      </c>
      <c r="G16" s="3">
        <f t="shared" si="1"/>
        <v>0.027896766500848713</v>
      </c>
      <c r="H16" s="2">
        <v>2151361.0449999995</v>
      </c>
      <c r="I16" s="3">
        <f t="shared" si="0"/>
        <v>-0.0010079169369026086</v>
      </c>
    </row>
    <row r="17" spans="1:9" ht="15">
      <c r="A17">
        <v>2007</v>
      </c>
      <c r="B17" s="15">
        <v>2413185.781</v>
      </c>
      <c r="C17" s="3"/>
      <c r="D17" s="2">
        <v>319435.23000000004</v>
      </c>
      <c r="E17" s="16" t="s">
        <v>14</v>
      </c>
      <c r="F17" s="2">
        <v>3553776.7629999998</v>
      </c>
      <c r="G17" s="3">
        <f t="shared" si="1"/>
        <v>0.030496202308142317</v>
      </c>
      <c r="H17" s="2">
        <v>2040065.075</v>
      </c>
      <c r="I17" s="3">
        <f t="shared" si="0"/>
        <v>-0.051732818282019033</v>
      </c>
    </row>
    <row r="18" spans="1:9" ht="15">
      <c r="A18">
        <v>2008</v>
      </c>
      <c r="B18" s="2">
        <v>5306146.0920000002</v>
      </c>
      <c r="C18" s="16" t="s">
        <v>14</v>
      </c>
      <c r="D18" s="2">
        <v>299817.20800000004</v>
      </c>
      <c r="E18" s="3">
        <f t="shared" si="2" ref="C18:E33">D18/D17-1</f>
        <v>-0.061414709955442293</v>
      </c>
      <c r="F18" s="2">
        <v>3557947.8730000001</v>
      </c>
      <c r="G18" s="3">
        <f t="shared" si="1"/>
        <v>0.0011737118784240774</v>
      </c>
      <c r="H18" s="2">
        <v>2238999.1970000002</v>
      </c>
      <c r="I18" s="3">
        <f t="shared" si="0"/>
        <v>0.097513615834043943</v>
      </c>
    </row>
    <row r="19" spans="1:9" ht="15">
      <c r="A19">
        <v>2009</v>
      </c>
      <c r="B19" s="2">
        <v>5193323.9740000013</v>
      </c>
      <c r="C19" s="3">
        <f t="shared" si="2"/>
        <v>-0.021262535189164766</v>
      </c>
      <c r="D19" s="2">
        <v>278368.48299999995</v>
      </c>
      <c r="E19" s="3">
        <f t="shared" si="2"/>
        <v>-0.071539339396423429</v>
      </c>
      <c r="F19" s="2">
        <v>3487013.6569999997</v>
      </c>
      <c r="G19" s="3">
        <f t="shared" si="1"/>
        <v>-0.019936833964964706</v>
      </c>
      <c r="H19" s="2">
        <v>1724403.0750000004</v>
      </c>
      <c r="I19" s="3">
        <f t="shared" si="0"/>
        <v>-0.22983309805983809</v>
      </c>
    </row>
    <row r="20" spans="1:9" ht="15">
      <c r="A20">
        <v>2010</v>
      </c>
      <c r="B20" s="2">
        <v>5597582.9129999997</v>
      </c>
      <c r="C20" s="3">
        <f t="shared" si="2"/>
        <v>0.077842041248320282</v>
      </c>
      <c r="D20" s="2">
        <v>286436.20799999998</v>
      </c>
      <c r="E20" s="3">
        <f t="shared" si="2"/>
        <v>0.028982178273393222</v>
      </c>
      <c r="F20" s="2">
        <v>3593425.071</v>
      </c>
      <c r="G20" s="3">
        <f t="shared" si="1"/>
        <v>0.030516489026759297</v>
      </c>
      <c r="H20" s="2">
        <v>1685967.804</v>
      </c>
      <c r="I20" s="3">
        <f t="shared" si="0"/>
        <v>-0.022289029495032864</v>
      </c>
    </row>
    <row r="21" spans="1:9" ht="15">
      <c r="A21">
        <v>2011</v>
      </c>
      <c r="B21" s="2">
        <v>5368394.3730000006</v>
      </c>
      <c r="C21" s="3">
        <f t="shared" si="2"/>
        <v>-0.040944197444172659</v>
      </c>
      <c r="D21" s="2">
        <v>273481.38900000002</v>
      </c>
      <c r="E21" s="3">
        <f t="shared" si="2"/>
        <v>-0.045227588685296194</v>
      </c>
      <c r="F21" s="2">
        <v>3572327.8489999995</v>
      </c>
      <c r="G21" s="3">
        <f t="shared" si="1"/>
        <v>-0.0058710621713700117</v>
      </c>
      <c r="H21" s="2">
        <v>1800937.9410000001</v>
      </c>
      <c r="I21" s="3">
        <f t="shared" si="0"/>
        <v>0.068192368043583418</v>
      </c>
    </row>
    <row r="22" spans="1:9" ht="15">
      <c r="A22">
        <v>2012</v>
      </c>
      <c r="B22" s="2">
        <v>4973882.2769999998</v>
      </c>
      <c r="C22" s="3">
        <f t="shared" si="2"/>
        <v>-0.073487912509590303</v>
      </c>
      <c r="D22" s="2">
        <v>257280.60500000001</v>
      </c>
      <c r="E22" s="3">
        <f t="shared" si="2"/>
        <v>-0.059239073120255448</v>
      </c>
      <c r="F22" s="2">
        <v>3473562.4759999998</v>
      </c>
      <c r="G22" s="3">
        <f t="shared" si="1"/>
        <v>-0.027647342902093142</v>
      </c>
      <c r="H22" s="2">
        <v>1730933.2009999999</v>
      </c>
      <c r="I22" s="3">
        <f t="shared" si="0"/>
        <v>-0.038871267247070684</v>
      </c>
    </row>
    <row r="23" spans="1:9" ht="15">
      <c r="A23">
        <v>2013</v>
      </c>
      <c r="B23" s="2">
        <v>5065065.9050000003</v>
      </c>
      <c r="C23" s="3">
        <f t="shared" si="2"/>
        <v>0.018332486159081007</v>
      </c>
      <c r="D23" s="2">
        <v>260548.65999999997</v>
      </c>
      <c r="E23" s="3">
        <f t="shared" si="2"/>
        <v>0.012702298332981421</v>
      </c>
      <c r="F23" s="2">
        <v>3445427.6470000003</v>
      </c>
      <c r="G23" s="3">
        <f t="shared" si="1"/>
        <v>-0.0080997043221167075</v>
      </c>
      <c r="H23" s="2">
        <v>1679373.4219999998</v>
      </c>
      <c r="I23" s="3">
        <f t="shared" si="0"/>
        <v>-0.029787272536116793</v>
      </c>
    </row>
    <row r="24" spans="1:9" ht="15">
      <c r="A24">
        <v>2014</v>
      </c>
      <c r="B24" s="2">
        <v>5372050.9789999994</v>
      </c>
      <c r="C24" s="3">
        <f t="shared" si="2"/>
        <v>0.06060830791894678</v>
      </c>
      <c r="D24" s="2">
        <v>282425.71199999994</v>
      </c>
      <c r="E24" s="3">
        <f t="shared" si="2"/>
        <v>0.083965321487356581</v>
      </c>
      <c r="F24" s="2">
        <v>3455953.8839999996</v>
      </c>
      <c r="G24" s="3">
        <f t="shared" si="1"/>
        <v>0.0030551322153475891</v>
      </c>
      <c r="H24" s="2">
        <v>1843827.2599999998</v>
      </c>
      <c r="I24" s="3">
        <f t="shared" si="0"/>
        <v>0.097925711962351114</v>
      </c>
    </row>
    <row r="25" spans="1:9" ht="15">
      <c r="A25">
        <v>2015</v>
      </c>
      <c r="B25" s="2">
        <v>5363511.3310000002</v>
      </c>
      <c r="C25" s="3">
        <f t="shared" si="2"/>
        <v>-0.0015896438871078056</v>
      </c>
      <c r="D25" s="2">
        <v>289854.23800000001</v>
      </c>
      <c r="E25" s="3">
        <f t="shared" si="2"/>
        <v>0.026302583951705039</v>
      </c>
      <c r="F25" s="2">
        <v>3495655.5320000001</v>
      </c>
      <c r="G25" s="3">
        <f t="shared" si="1"/>
        <v>0.011487898662018381</v>
      </c>
      <c r="H25" s="2">
        <v>1805661.4450000003</v>
      </c>
      <c r="I25" s="3">
        <f t="shared" si="0"/>
        <v>-0.020699235675688765</v>
      </c>
    </row>
    <row r="26" spans="1:9" ht="15">
      <c r="A26">
        <v>2016</v>
      </c>
      <c r="B26" s="2">
        <v>5318043.3820000011</v>
      </c>
      <c r="C26" s="3">
        <f t="shared" si="2"/>
        <v>-0.0084772728524322716</v>
      </c>
      <c r="D26" s="2">
        <v>305265.06399999995</v>
      </c>
      <c r="E26" s="3">
        <f t="shared" si="2"/>
        <v>0.053167502763923569</v>
      </c>
      <c r="F26" s="2">
        <v>3456334.2590000001</v>
      </c>
      <c r="G26" s="3">
        <f t="shared" si="1"/>
        <v>-0.011248612067191521</v>
      </c>
      <c r="H26" s="2">
        <v>1832431.88</v>
      </c>
      <c r="I26" s="3">
        <f t="shared" si="0"/>
        <v>0.014825832978894615</v>
      </c>
    </row>
    <row r="27" spans="1:9" ht="15">
      <c r="A27">
        <v>2017</v>
      </c>
      <c r="B27" s="2">
        <v>5163508.0969999991</v>
      </c>
      <c r="C27" s="3">
        <f t="shared" si="2"/>
        <v>-0.02905867325623146</v>
      </c>
      <c r="D27" s="2">
        <v>299688.66899999999</v>
      </c>
      <c r="E27" s="3">
        <f t="shared" si="2"/>
        <v>-0.018267386797986007</v>
      </c>
      <c r="F27" s="2">
        <v>3394605.7459999998</v>
      </c>
      <c r="G27" s="3">
        <f t="shared" si="1"/>
        <v>-0.017859532202148753</v>
      </c>
      <c r="H27" s="2">
        <v>1731198.72</v>
      </c>
      <c r="I27" s="3">
        <f t="shared" si="0"/>
        <v>-0.055245251463317602</v>
      </c>
    </row>
    <row r="28" spans="1:9" ht="15">
      <c r="A28">
        <v>2018</v>
      </c>
      <c r="B28" s="2">
        <v>5526141.5899999999</v>
      </c>
      <c r="C28" s="3">
        <f t="shared" si="2"/>
        <v>0.070230061847039726</v>
      </c>
      <c r="D28" s="2">
        <v>321248.47200000007</v>
      </c>
      <c r="E28" s="3">
        <f t="shared" si="2"/>
        <v>0.071940667866892571</v>
      </c>
      <c r="F28" s="2">
        <v>3419513.912</v>
      </c>
      <c r="G28" s="3">
        <f t="shared" si="1"/>
        <v>0.0073375725676980696</v>
      </c>
      <c r="H28" s="2">
        <v>1756535.9389999998</v>
      </c>
      <c r="I28" s="3">
        <f t="shared" si="0"/>
        <v>0.014635650262033284</v>
      </c>
    </row>
    <row r="29" spans="1:9" ht="15">
      <c r="A29">
        <v>2019</v>
      </c>
      <c r="B29" s="2">
        <v>5528113.9760000007</v>
      </c>
      <c r="C29" s="3">
        <f t="shared" si="2"/>
        <v>0.00035691919359615021</v>
      </c>
      <c r="D29" s="2">
        <v>328468.60599999997</v>
      </c>
      <c r="E29" s="3">
        <f t="shared" si="2"/>
        <v>0.022475232193477579</v>
      </c>
      <c r="F29" s="2">
        <v>3351093.0129999998</v>
      </c>
      <c r="G29" s="3">
        <f t="shared" si="1"/>
        <v>-0.020008954711338567</v>
      </c>
      <c r="H29" s="2">
        <v>1764636.3599999999</v>
      </c>
      <c r="I29" s="3">
        <f t="shared" si="0"/>
        <v>0.0046115885363620102</v>
      </c>
    </row>
    <row r="30" spans="1:9" ht="15">
      <c r="A30">
        <v>2020</v>
      </c>
      <c r="B30" s="2">
        <v>5428803.7466167975</v>
      </c>
      <c r="C30" s="3">
        <f t="shared" si="2"/>
        <v>-0.017964577035559204</v>
      </c>
      <c r="D30" s="2">
        <v>306414.56321765762</v>
      </c>
      <c r="E30" s="3">
        <f t="shared" si="2"/>
        <v>-0.067142011076523844</v>
      </c>
      <c r="F30" s="2">
        <v>3129756.0489157173</v>
      </c>
      <c r="G30" s="3">
        <f t="shared" si="1"/>
        <v>-0.066049185512202513</v>
      </c>
      <c r="H30" s="2">
        <v>1629427.644821807</v>
      </c>
      <c r="I30" s="3">
        <f t="shared" si="0"/>
        <v>-0.076621290506670103</v>
      </c>
    </row>
    <row r="31" spans="1:9" ht="15">
      <c r="A31">
        <v>2021</v>
      </c>
      <c r="B31" s="2">
        <v>5417066.289372582</v>
      </c>
      <c r="C31" s="3">
        <f t="shared" si="2"/>
        <v>-0.0021620706498240994</v>
      </c>
      <c r="D31" s="2">
        <v>316914.37253050442</v>
      </c>
      <c r="E31" s="3">
        <f t="shared" si="2"/>
        <v>0.034266678458714006</v>
      </c>
      <c r="F31" s="2">
        <v>3277928.1097026444</v>
      </c>
      <c r="G31" s="3">
        <f t="shared" si="1"/>
        <v>0.047343006442390312</v>
      </c>
      <c r="H31" s="2">
        <v>1702023.0905849014</v>
      </c>
      <c r="I31" s="3">
        <f t="shared" si="0"/>
        <v>0.044552727452364715</v>
      </c>
    </row>
    <row r="32" spans="1:9" ht="15">
      <c r="A32">
        <v>2022</v>
      </c>
      <c r="B32" s="2">
        <v>5402988.3269955991</v>
      </c>
      <c r="C32" s="3">
        <f t="shared" si="2"/>
        <v>-0.0025988167072279467</v>
      </c>
      <c r="D32" s="2">
        <v>319792.18322453019</v>
      </c>
      <c r="E32" s="3">
        <f t="shared" si="2"/>
        <v>0.0090807200413378641</v>
      </c>
      <c r="F32" s="2">
        <v>3271180.9700945863</v>
      </c>
      <c r="G32" s="3">
        <f t="shared" si="1"/>
        <v>-0.0020583549676048696</v>
      </c>
      <c r="H32" s="2">
        <v>1721915.197554314</v>
      </c>
      <c r="I32" s="3">
        <f t="shared" si="0"/>
        <v>0.01168733084730178</v>
      </c>
    </row>
    <row r="33" spans="1:9" ht="15">
      <c r="A33">
        <v>2023</v>
      </c>
      <c r="B33" s="2">
        <v>5412444.3118111426</v>
      </c>
      <c r="C33" s="3">
        <f t="shared" si="2"/>
        <v>0.0017501397825157028</v>
      </c>
      <c r="D33" s="2">
        <v>317861.95223270927</v>
      </c>
      <c r="E33" s="3">
        <f t="shared" si="2"/>
        <v>-0.0060358917230496356</v>
      </c>
      <c r="F33" s="2">
        <v>3256962.8603035486</v>
      </c>
      <c r="G33" s="3">
        <f t="shared" si="1"/>
        <v>-0.0043464760650727685</v>
      </c>
      <c r="H33" s="2">
        <v>1724689.5695813755</v>
      </c>
      <c r="I33" s="3">
        <f t="shared" si="0"/>
        <v>0.0016112129279084453</v>
      </c>
    </row>
    <row r="35" spans="1:9" ht="15">
      <c r="A35" t="s">
        <v>7</v>
      </c>
      <c r="B35" s="4">
        <v>39295</v>
      </c>
      <c r="C35" s="4"/>
      <c r="D35" s="4">
        <v>38930</v>
      </c>
      <c r="E35" s="4"/>
      <c r="F35" s="4">
        <v>37834</v>
      </c>
      <c r="G35" s="4"/>
      <c r="H35" s="4">
        <v>36739</v>
      </c>
      <c r="I35" s="4"/>
    </row>
    <row r="37" ht="15">
      <c r="A37" s="14" t="s">
        <v>13</v>
      </c>
    </row>
  </sheetData>
  <mergeCells count="5">
    <mergeCell ref="B7:I7"/>
    <mergeCell ref="B8:C8"/>
    <mergeCell ref="D8:E8"/>
    <mergeCell ref="F8:G8"/>
    <mergeCell ref="H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5E2B-8377-48EB-BEE6-27B1361859C0}">
  <dimension ref="A1:I44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15.4545454545455" customWidth="1"/>
    <col min="2" max="2" width="11.8181818181818" customWidth="1"/>
    <col min="3" max="3" width="10.7272727272727" customWidth="1"/>
    <col min="4" max="4" width="11.7272727272727" customWidth="1"/>
    <col min="5" max="5" width="10.8181818181818" customWidth="1"/>
    <col min="6" max="6" width="11.4545454545455" customWidth="1"/>
    <col min="7" max="7" width="11.7272727272727" customWidth="1"/>
    <col min="9" max="9" width="10.5454545454545" customWidth="1"/>
  </cols>
  <sheetData>
    <row r="1" ht="15">
      <c r="A1" t="s">
        <v>15</v>
      </c>
    </row>
    <row r="2" ht="15">
      <c r="A2" t="s">
        <v>16</v>
      </c>
    </row>
    <row r="3" ht="15">
      <c r="A3" t="s">
        <v>17</v>
      </c>
    </row>
    <row r="4" ht="15">
      <c r="A4" t="s">
        <v>18</v>
      </c>
    </row>
    <row r="5" ht="15">
      <c r="A5" t="s">
        <v>20</v>
      </c>
    </row>
    <row r="6" ht="15">
      <c r="A6" t="s">
        <v>21</v>
      </c>
    </row>
    <row r="7" spans="2:9" ht="15">
      <c r="B7" s="18" t="s">
        <v>8</v>
      </c>
      <c r="C7" s="18"/>
      <c r="D7" s="18"/>
      <c r="E7" s="18"/>
      <c r="F7" s="18"/>
      <c r="G7" s="18"/>
      <c r="H7" s="18"/>
      <c r="I7" s="18"/>
    </row>
    <row r="8" spans="2:9" ht="15">
      <c r="B8" s="19" t="s">
        <v>1</v>
      </c>
      <c r="C8" s="19"/>
      <c r="D8" s="18" t="s">
        <v>2</v>
      </c>
      <c r="E8" s="19"/>
      <c r="F8" s="18" t="s">
        <v>3</v>
      </c>
      <c r="G8" s="19"/>
      <c r="H8" s="18" t="s">
        <v>4</v>
      </c>
      <c r="I8" s="19"/>
    </row>
    <row r="9" spans="2:9" ht="15">
      <c r="B9" s="1" t="s">
        <v>5</v>
      </c>
      <c r="C9" s="1" t="s">
        <v>6</v>
      </c>
      <c r="D9" s="1" t="s">
        <v>5</v>
      </c>
      <c r="E9" s="1" t="s">
        <v>6</v>
      </c>
      <c r="F9" s="1" t="s">
        <v>5</v>
      </c>
      <c r="G9" s="1" t="s">
        <v>6</v>
      </c>
      <c r="H9" s="1" t="s">
        <v>5</v>
      </c>
      <c r="I9" s="1" t="s">
        <v>6</v>
      </c>
    </row>
    <row r="10" spans="1:9" ht="15">
      <c r="A10">
        <v>1991</v>
      </c>
      <c r="B10" s="1"/>
      <c r="C10" s="1"/>
      <c r="D10" s="1"/>
      <c r="E10" s="1"/>
      <c r="F10" s="1"/>
      <c r="G10" s="1"/>
      <c r="H10" s="2">
        <v>259.50</v>
      </c>
      <c r="I10" s="1"/>
    </row>
    <row r="11" spans="1:9" ht="15">
      <c r="A11">
        <v>1992</v>
      </c>
      <c r="B11" s="1"/>
      <c r="C11" s="1"/>
      <c r="D11" s="2"/>
      <c r="E11" s="1"/>
      <c r="F11" s="1"/>
      <c r="G11" s="1"/>
      <c r="H11" s="2">
        <v>261.58333333333331</v>
      </c>
      <c r="I11" s="3">
        <f t="shared" si="0" ref="I11:I42">H11/H10-1</f>
        <v>0.0080282594733460666</v>
      </c>
    </row>
    <row r="12" spans="1:9" ht="15">
      <c r="A12">
        <v>1993</v>
      </c>
      <c r="B12" s="1"/>
      <c r="C12" s="1"/>
      <c r="D12" s="2"/>
      <c r="E12" s="1"/>
      <c r="F12" s="1"/>
      <c r="G12" s="1"/>
      <c r="H12" s="2">
        <v>268.25</v>
      </c>
      <c r="I12" s="3">
        <f t="shared" si="0"/>
        <v>0.025485823510672301</v>
      </c>
    </row>
    <row r="13" spans="1:9" ht="15">
      <c r="A13">
        <v>1994</v>
      </c>
      <c r="B13" s="1"/>
      <c r="C13" s="1"/>
      <c r="D13" s="2"/>
      <c r="E13" s="1"/>
      <c r="F13" s="1"/>
      <c r="G13" s="1"/>
      <c r="H13" s="2">
        <v>279.83333333333331</v>
      </c>
      <c r="I13" s="3">
        <f t="shared" si="0"/>
        <v>0.04318111214662923</v>
      </c>
    </row>
    <row r="14" spans="1:9" ht="15">
      <c r="A14">
        <v>1995</v>
      </c>
      <c r="B14" s="1"/>
      <c r="C14" s="1"/>
      <c r="D14" s="2">
        <v>24624.333333333332</v>
      </c>
      <c r="E14" s="1"/>
      <c r="F14" s="1"/>
      <c r="G14" s="1"/>
      <c r="H14" s="2">
        <v>273.91666666666669</v>
      </c>
      <c r="I14" s="3">
        <f t="shared" si="0"/>
        <v>-0.021143537820130898</v>
      </c>
    </row>
    <row r="15" spans="1:9" ht="15">
      <c r="A15">
        <v>1996</v>
      </c>
      <c r="B15" s="1"/>
      <c r="C15" s="1"/>
      <c r="D15" s="2">
        <v>25295.416666666668</v>
      </c>
      <c r="E15" s="3">
        <f t="shared" si="1" ref="E15:E29">D15/D14-1</f>
        <v>0.027252852869113386</v>
      </c>
      <c r="F15" s="1"/>
      <c r="G15" s="1"/>
      <c r="H15" s="2">
        <v>277.83333333333331</v>
      </c>
      <c r="I15" s="3">
        <f t="shared" si="0"/>
        <v>0.014298752662001757</v>
      </c>
    </row>
    <row r="16" spans="1:9" ht="15">
      <c r="A16">
        <v>1997</v>
      </c>
      <c r="B16" s="1"/>
      <c r="C16" s="1"/>
      <c r="D16" s="2">
        <v>25345.333333333332</v>
      </c>
      <c r="E16" s="3">
        <f t="shared" si="1"/>
        <v>0.0019733482679666903</v>
      </c>
      <c r="F16" s="1"/>
      <c r="G16" s="1"/>
      <c r="H16" s="2">
        <v>273.50</v>
      </c>
      <c r="I16" s="3">
        <f t="shared" si="0"/>
        <v>-0.015596880623875209</v>
      </c>
    </row>
    <row r="17" spans="1:9" ht="15">
      <c r="A17">
        <v>1998</v>
      </c>
      <c r="B17" s="2"/>
      <c r="C17" s="1"/>
      <c r="D17" s="2">
        <v>26095.083333333332</v>
      </c>
      <c r="E17" s="3">
        <f t="shared" si="1"/>
        <v>0.029581382503024889</v>
      </c>
      <c r="F17" s="1"/>
      <c r="G17" s="1"/>
      <c r="H17" s="2">
        <v>257.66666666666669</v>
      </c>
      <c r="I17" s="3">
        <f t="shared" si="0"/>
        <v>-0.057891529555149202</v>
      </c>
    </row>
    <row r="18" spans="1:9" ht="15">
      <c r="A18">
        <v>1999</v>
      </c>
      <c r="B18" s="2"/>
      <c r="C18" s="1"/>
      <c r="D18" s="2">
        <v>27167.083333333332</v>
      </c>
      <c r="E18" s="3">
        <f t="shared" si="1"/>
        <v>0.041080535605366286</v>
      </c>
      <c r="F18" s="1"/>
      <c r="G18" s="1"/>
      <c r="H18" s="2">
        <v>242.83333333333334</v>
      </c>
      <c r="I18" s="3">
        <f t="shared" si="0"/>
        <v>-0.057567917205692098</v>
      </c>
    </row>
    <row r="19" spans="1:9" ht="15">
      <c r="A19">
        <v>2000</v>
      </c>
      <c r="B19" s="2"/>
      <c r="C19" s="1"/>
      <c r="D19" s="2">
        <v>26515.75</v>
      </c>
      <c r="E19" s="3">
        <f t="shared" si="1"/>
        <v>-0.023975092406558152</v>
      </c>
      <c r="F19" s="1"/>
      <c r="G19" s="1"/>
      <c r="H19" s="2">
        <v>260.16666666666669</v>
      </c>
      <c r="I19" s="3">
        <f t="shared" si="0"/>
        <v>0.071379547014413181</v>
      </c>
    </row>
    <row r="20" spans="1:9" ht="15">
      <c r="A20">
        <v>2001</v>
      </c>
      <c r="B20" s="2"/>
      <c r="D20" s="2">
        <v>26587</v>
      </c>
      <c r="E20" s="3">
        <f t="shared" si="1"/>
        <v>0.0026870822058588928</v>
      </c>
      <c r="F20" s="2"/>
      <c r="H20" s="2">
        <v>266.50</v>
      </c>
      <c r="I20" s="3">
        <f t="shared" si="0"/>
        <v>0.024343369634849399</v>
      </c>
    </row>
    <row r="21" spans="1:9" ht="15">
      <c r="A21">
        <v>2002</v>
      </c>
      <c r="B21" s="2"/>
      <c r="C21" s="3"/>
      <c r="D21" s="2">
        <v>27295.50</v>
      </c>
      <c r="E21" s="3">
        <f t="shared" si="1"/>
        <v>0.026648361981419511</v>
      </c>
      <c r="F21" s="2"/>
      <c r="G21" s="3"/>
      <c r="H21" s="2">
        <v>261.91666666666669</v>
      </c>
      <c r="I21" s="3">
        <f t="shared" si="0"/>
        <v>-0.017198248905565872</v>
      </c>
    </row>
    <row r="22" spans="1:9" ht="15">
      <c r="A22">
        <v>2003</v>
      </c>
      <c r="B22" s="2"/>
      <c r="C22" s="3"/>
      <c r="D22" s="2">
        <v>28446.666666666668</v>
      </c>
      <c r="E22" s="3">
        <f t="shared" si="1"/>
        <v>0.042174228963260063</v>
      </c>
      <c r="F22" s="2"/>
      <c r="G22" s="3"/>
      <c r="H22" s="2">
        <v>276</v>
      </c>
      <c r="I22" s="3">
        <f t="shared" si="0"/>
        <v>0.053770283168946831</v>
      </c>
    </row>
    <row r="23" spans="1:9" ht="15">
      <c r="A23">
        <v>2004</v>
      </c>
      <c r="B23" s="2"/>
      <c r="C23" s="3"/>
      <c r="D23" s="2">
        <v>29409.833333333332</v>
      </c>
      <c r="E23" s="3">
        <f t="shared" si="1"/>
        <v>0.033858682915397065</v>
      </c>
      <c r="F23" s="2"/>
      <c r="G23" s="3"/>
      <c r="H23" s="2">
        <v>271.16666666666669</v>
      </c>
      <c r="I23" s="3">
        <f t="shared" si="0"/>
        <v>-0.017512077294685957</v>
      </c>
    </row>
    <row r="24" spans="1:9" ht="15">
      <c r="A24">
        <v>2005</v>
      </c>
      <c r="B24" s="2"/>
      <c r="C24" s="3"/>
      <c r="D24" s="2">
        <v>29952.166666666668</v>
      </c>
      <c r="E24" s="3">
        <f t="shared" si="1"/>
        <v>0.018440544262406711</v>
      </c>
      <c r="F24" s="2"/>
      <c r="G24" s="3"/>
      <c r="H24" s="2">
        <v>286.66666666666669</v>
      </c>
      <c r="I24" s="3">
        <f t="shared" si="0"/>
        <v>0.057160417947141884</v>
      </c>
    </row>
    <row r="25" spans="1:9" ht="15">
      <c r="A25">
        <v>2006</v>
      </c>
      <c r="B25" s="2">
        <v>359130</v>
      </c>
      <c r="C25" s="3"/>
      <c r="D25" s="2">
        <v>30141.75</v>
      </c>
      <c r="E25" s="3">
        <f t="shared" si="1"/>
        <v>0.0063295365388145175</v>
      </c>
      <c r="F25" s="2"/>
      <c r="G25" s="3"/>
      <c r="H25" s="2">
        <v>286.25</v>
      </c>
      <c r="I25" s="3">
        <f t="shared" si="0"/>
        <v>-0.0014534883720931369</v>
      </c>
    </row>
    <row r="26" spans="1:9" ht="15">
      <c r="A26">
        <v>2007</v>
      </c>
      <c r="B26" s="2">
        <v>369482.33333333331</v>
      </c>
      <c r="C26" s="3">
        <f t="shared" si="2" ref="C26:E41">B26/B25-1</f>
        <v>0.028826144664420461</v>
      </c>
      <c r="D26" s="2">
        <v>29773.50</v>
      </c>
      <c r="E26" s="3">
        <f t="shared" si="1"/>
        <v>-0.01221727338326406</v>
      </c>
      <c r="F26" s="2"/>
      <c r="G26" s="3"/>
      <c r="H26" s="2">
        <v>294.75</v>
      </c>
      <c r="I26" s="3">
        <f t="shared" si="0"/>
        <v>0.029694323144104695</v>
      </c>
    </row>
    <row r="27" spans="1:9" ht="15">
      <c r="A27">
        <v>2008</v>
      </c>
      <c r="B27" s="2">
        <v>372983.41666666669</v>
      </c>
      <c r="C27" s="3">
        <f t="shared" si="2"/>
        <v>0.0094756447534254384</v>
      </c>
      <c r="D27" s="2">
        <v>29225.666666666668</v>
      </c>
      <c r="E27" s="3">
        <f t="shared" si="1"/>
        <v>-0.018400031347786894</v>
      </c>
      <c r="F27" s="2"/>
      <c r="G27" s="3"/>
      <c r="H27" s="2">
        <v>283.16666666666669</v>
      </c>
      <c r="I27" s="3">
        <f t="shared" si="0"/>
        <v>-0.039298840825558345</v>
      </c>
    </row>
    <row r="28" spans="1:9" ht="15">
      <c r="A28">
        <v>2009</v>
      </c>
      <c r="B28" s="2">
        <v>372293.25</v>
      </c>
      <c r="C28" s="3">
        <f t="shared" si="2"/>
        <v>-0.0018503950466073338</v>
      </c>
      <c r="D28" s="2">
        <v>28566.333333333332</v>
      </c>
      <c r="E28" s="3">
        <f t="shared" si="1"/>
        <v>-0.022560078469838207</v>
      </c>
      <c r="F28" s="2"/>
      <c r="G28" s="3"/>
      <c r="H28" s="2">
        <v>273.50</v>
      </c>
      <c r="I28" s="3">
        <f t="shared" si="0"/>
        <v>-0.034137728075338547</v>
      </c>
    </row>
    <row r="29" spans="1:9" ht="15">
      <c r="A29">
        <v>2010</v>
      </c>
      <c r="B29" s="2">
        <v>374097.16666666669</v>
      </c>
      <c r="C29" s="3">
        <f t="shared" si="2"/>
        <v>0.0048454186764510521</v>
      </c>
      <c r="D29" s="2">
        <v>28427.166666666668</v>
      </c>
      <c r="E29" s="3">
        <f t="shared" si="1"/>
        <v>-0.0048717021202113742</v>
      </c>
      <c r="F29" s="2"/>
      <c r="G29" s="3"/>
      <c r="H29" s="2">
        <v>268.83333333333331</v>
      </c>
      <c r="I29" s="3">
        <f t="shared" si="0"/>
        <v>-0.017062766605728252</v>
      </c>
    </row>
    <row r="30" spans="1:9" ht="15">
      <c r="A30">
        <v>2011</v>
      </c>
      <c r="B30" s="2">
        <v>376356.75</v>
      </c>
      <c r="C30" s="3">
        <f t="shared" si="2"/>
        <v>0.006040097425668689</v>
      </c>
      <c r="D30" s="2">
        <v>28320.166666666668</v>
      </c>
      <c r="E30" s="3">
        <f t="shared" si="2"/>
        <v>-0.0037640050890286325</v>
      </c>
      <c r="F30" s="2"/>
      <c r="G30" s="3"/>
      <c r="H30" s="2">
        <v>266.66666666666669</v>
      </c>
      <c r="I30" s="3">
        <f t="shared" si="0"/>
        <v>-0.0080595164290141463</v>
      </c>
    </row>
    <row r="31" spans="1:9" ht="15">
      <c r="A31">
        <v>2012</v>
      </c>
      <c r="B31" s="2">
        <v>378070</v>
      </c>
      <c r="C31" s="3">
        <f t="shared" si="2"/>
        <v>0.0045521968185771033</v>
      </c>
      <c r="D31" s="2">
        <v>28557.25</v>
      </c>
      <c r="E31" s="3">
        <f t="shared" si="2"/>
        <v>0.008371537361479664</v>
      </c>
      <c r="F31" s="2"/>
      <c r="G31" s="3"/>
      <c r="H31" s="2">
        <v>260.33333333333331</v>
      </c>
      <c r="I31" s="3">
        <f t="shared" si="0"/>
        <v>-0.02375000000000016</v>
      </c>
    </row>
    <row r="32" spans="1:9" ht="15">
      <c r="A32">
        <v>2013</v>
      </c>
      <c r="B32" s="2">
        <v>380792.66666666669</v>
      </c>
      <c r="C32" s="3">
        <f t="shared" si="2"/>
        <v>0.0072014882605515584</v>
      </c>
      <c r="D32" s="2">
        <v>29098.25</v>
      </c>
      <c r="E32" s="3">
        <f t="shared" si="2"/>
        <v>0.018944401159075142</v>
      </c>
      <c r="F32" s="2"/>
      <c r="G32" s="3"/>
      <c r="H32" s="2">
        <v>251.08333333333334</v>
      </c>
      <c r="I32" s="3">
        <f t="shared" si="0"/>
        <v>-0.035531370038412224</v>
      </c>
    </row>
    <row r="33" spans="1:9" ht="15">
      <c r="A33">
        <v>2014</v>
      </c>
      <c r="B33" s="2">
        <v>384978.66666666669</v>
      </c>
      <c r="C33" s="3">
        <f t="shared" si="2"/>
        <v>0.010992858756033508</v>
      </c>
      <c r="D33" s="2">
        <v>29756.166666666668</v>
      </c>
      <c r="E33" s="3">
        <f t="shared" si="2"/>
        <v>0.022610179879087866</v>
      </c>
      <c r="F33" s="2"/>
      <c r="G33" s="3"/>
      <c r="H33" s="2">
        <v>251.08333333333334</v>
      </c>
      <c r="I33" s="3">
        <f t="shared" si="0"/>
        <v>0</v>
      </c>
    </row>
    <row r="34" spans="1:9" ht="15">
      <c r="A34">
        <v>2015</v>
      </c>
      <c r="B34" s="2">
        <v>389668.08333333331</v>
      </c>
      <c r="C34" s="3">
        <f t="shared" si="2"/>
        <v>0.012180977993585751</v>
      </c>
      <c r="D34" s="2">
        <v>30396.25</v>
      </c>
      <c r="E34" s="3">
        <f t="shared" si="2"/>
        <v>0.021510947310641404</v>
      </c>
      <c r="F34" s="2"/>
      <c r="G34" s="3"/>
      <c r="H34" s="2">
        <v>242.33333333333334</v>
      </c>
      <c r="I34" s="3">
        <f t="shared" si="0"/>
        <v>-0.034848987719880542</v>
      </c>
    </row>
    <row r="35" spans="1:9" ht="15">
      <c r="A35">
        <v>2016</v>
      </c>
      <c r="B35" s="2">
        <v>394612.50</v>
      </c>
      <c r="C35" s="3">
        <f t="shared" si="2"/>
        <v>0.012688790481300671</v>
      </c>
      <c r="D35" s="2">
        <v>31779.25</v>
      </c>
      <c r="E35" s="3">
        <f t="shared" si="2"/>
        <v>0.045499033597894423</v>
      </c>
      <c r="F35" s="2"/>
      <c r="G35" s="3"/>
      <c r="H35" s="2">
        <v>242.08333333333334</v>
      </c>
      <c r="I35" s="3">
        <f t="shared" si="0"/>
        <v>-0.0010316368638239037</v>
      </c>
    </row>
    <row r="36" spans="1:9" ht="15">
      <c r="A36">
        <v>2017</v>
      </c>
      <c r="B36" s="2">
        <v>400047.08333333331</v>
      </c>
      <c r="C36" s="3">
        <f t="shared" si="2"/>
        <v>0.0137719492751327</v>
      </c>
      <c r="D36" s="2">
        <v>32281.083333333332</v>
      </c>
      <c r="E36" s="3">
        <f t="shared" si="2"/>
        <v>0.01579122645541764</v>
      </c>
      <c r="F36" s="2"/>
      <c r="G36" s="3"/>
      <c r="H36" s="2">
        <v>250.25</v>
      </c>
      <c r="I36" s="3">
        <f t="shared" si="0"/>
        <v>0.033734939759036076</v>
      </c>
    </row>
    <row r="37" spans="1:9" ht="15">
      <c r="A37">
        <v>2018</v>
      </c>
      <c r="B37" s="2">
        <v>405240.58333333331</v>
      </c>
      <c r="C37" s="3">
        <f t="shared" si="2"/>
        <v>0.012982221884298983</v>
      </c>
      <c r="D37" s="2">
        <v>32796.083333333336</v>
      </c>
      <c r="E37" s="3">
        <f t="shared" si="2"/>
        <v>0.015953615765683216</v>
      </c>
      <c r="F37" s="2">
        <v>16236.833333333334</v>
      </c>
      <c r="G37" s="3"/>
      <c r="H37" s="2">
        <v>249</v>
      </c>
      <c r="I37" s="3">
        <f t="shared" si="0"/>
        <v>-0.0049950049950050479</v>
      </c>
    </row>
    <row r="38" spans="1:9" ht="15">
      <c r="A38">
        <v>2019</v>
      </c>
      <c r="B38" s="2">
        <v>405659.75</v>
      </c>
      <c r="C38" s="3">
        <f t="shared" si="2"/>
        <v>0.001034364977018809</v>
      </c>
      <c r="D38" s="2">
        <v>32848.166666666664</v>
      </c>
      <c r="E38" s="3">
        <f t="shared" si="2"/>
        <v>0.0015880961395287052</v>
      </c>
      <c r="F38" s="2">
        <v>15860.333333333334</v>
      </c>
      <c r="G38" s="3">
        <f t="shared" si="3" ref="G38:G42">F38/F37-1</f>
        <v>-0.023188019010275007</v>
      </c>
      <c r="H38" s="2">
        <v>244.58333333333334</v>
      </c>
      <c r="I38" s="3">
        <f t="shared" si="0"/>
        <v>-0.017737617135207495</v>
      </c>
    </row>
    <row r="39" spans="1:9" ht="15">
      <c r="A39">
        <v>2020</v>
      </c>
      <c r="B39" s="2">
        <v>410777.83202887099</v>
      </c>
      <c r="C39" s="3">
        <f t="shared" si="2"/>
        <v>0.012616686838837321</v>
      </c>
      <c r="D39" s="2">
        <v>33381.514074868508</v>
      </c>
      <c r="E39" s="3">
        <f t="shared" si="2"/>
        <v>0.016236748114867305</v>
      </c>
      <c r="F39" s="2">
        <v>15950.27957770516</v>
      </c>
      <c r="G39" s="3">
        <f t="shared" si="3"/>
        <v>0.0056711446399924093</v>
      </c>
      <c r="H39" s="2">
        <v>240.754454538348</v>
      </c>
      <c r="I39" s="3">
        <f t="shared" si="0"/>
        <v>-0.015654700354284179</v>
      </c>
    </row>
    <row r="40" spans="1:9" ht="15">
      <c r="A40">
        <v>2021</v>
      </c>
      <c r="B40" s="2">
        <v>414537.03207485162</v>
      </c>
      <c r="C40" s="3">
        <f t="shared" si="2"/>
        <v>0.0091514189736421336</v>
      </c>
      <c r="D40" s="2">
        <v>33699.048756885131</v>
      </c>
      <c r="E40" s="3">
        <f t="shared" si="2"/>
        <v>0.0095122911832115076</v>
      </c>
      <c r="F40" s="2">
        <v>15996.173430288081</v>
      </c>
      <c r="G40" s="3">
        <f t="shared" si="3"/>
        <v>0.0028773070941696677</v>
      </c>
      <c r="H40" s="2">
        <v>241.008909076696</v>
      </c>
      <c r="I40" s="3">
        <f t="shared" si="0"/>
        <v>0.0010569047988580049</v>
      </c>
    </row>
    <row r="41" spans="1:9" ht="15">
      <c r="A41">
        <v>2022</v>
      </c>
      <c r="B41" s="2">
        <v>418415.05438309157</v>
      </c>
      <c r="C41" s="3">
        <f t="shared" si="2"/>
        <v>0.0093550684454644095</v>
      </c>
      <c r="D41" s="2">
        <v>33975.808501483101</v>
      </c>
      <c r="E41" s="3">
        <f t="shared" si="2"/>
        <v>0.0082126871471832619</v>
      </c>
      <c r="F41" s="2">
        <v>16043.436907902884</v>
      </c>
      <c r="G41" s="3">
        <f t="shared" si="3"/>
        <v>0.0029546739925507826</v>
      </c>
      <c r="H41" s="2">
        <v>241.008909076696</v>
      </c>
      <c r="I41" s="3">
        <f t="shared" si="0"/>
        <v>0</v>
      </c>
    </row>
    <row r="42" spans="1:9" ht="15">
      <c r="A42">
        <v>2023</v>
      </c>
      <c r="B42" s="2">
        <v>422824.74337410834</v>
      </c>
      <c r="C42" s="3">
        <f t="shared" si="4" ref="C42:E42">B42/B41-1</f>
        <v>0.010539030431202745</v>
      </c>
      <c r="D42" s="2">
        <v>34339.103593469241</v>
      </c>
      <c r="E42" s="3">
        <f t="shared" si="4"/>
        <v>0.010692757818265841</v>
      </c>
      <c r="F42" s="2">
        <v>16090.700385517686</v>
      </c>
      <c r="G42" s="3">
        <f t="shared" si="3"/>
        <v>0.0029459696127529522</v>
      </c>
      <c r="H42" s="2">
        <v>241.008909076696</v>
      </c>
      <c r="I42" s="3">
        <f t="shared" si="0"/>
        <v>0</v>
      </c>
    </row>
    <row r="44" spans="1:9" ht="15">
      <c r="A44" t="s">
        <v>7</v>
      </c>
      <c r="B44" s="4">
        <v>38718</v>
      </c>
      <c r="C44" s="4"/>
      <c r="D44" s="4">
        <v>34700</v>
      </c>
      <c r="E44" s="4"/>
      <c r="F44" s="4">
        <v>43101</v>
      </c>
      <c r="G44" s="4"/>
      <c r="H44" s="4">
        <v>33239</v>
      </c>
      <c r="I44" s="4"/>
    </row>
  </sheetData>
  <mergeCells count="5">
    <mergeCell ref="B7:I7"/>
    <mergeCell ref="B8:C8"/>
    <mergeCell ref="D8:E8"/>
    <mergeCell ref="F8:G8"/>
    <mergeCell ref="H8: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5197-392A-4EDE-A38C-EB6875A66A2A}">
  <dimension ref="A1:E234"/>
  <sheetViews>
    <sheetView tabSelected="1" workbookViewId="0" topLeftCell="A1">
      <selection pane="topLeft" activeCell="A1" sqref="A1"/>
    </sheetView>
  </sheetViews>
  <sheetFormatPr defaultColWidth="8.72727272727273" defaultRowHeight="15"/>
  <cols>
    <col min="1" max="1" width="6.54545454545455" style="1" customWidth="1"/>
    <col min="2" max="2" width="14.4545454545455" style="1" customWidth="1"/>
    <col min="3" max="3" width="12.1818181818182" customWidth="1"/>
    <col min="4" max="4" width="15.1818181818182" customWidth="1"/>
    <col min="5" max="5" width="11.1818181818182" customWidth="1"/>
  </cols>
  <sheetData>
    <row r="1" spans="1:2" ht="15">
      <c r="A1" s="20" t="s">
        <v>15</v>
      </c>
      <c r="B1" s="17"/>
    </row>
    <row r="2" spans="1:2" ht="15">
      <c r="A2" s="20" t="s">
        <v>16</v>
      </c>
      <c r="B2" s="17"/>
    </row>
    <row r="3" spans="1:2" ht="15">
      <c r="A3" s="20" t="s">
        <v>17</v>
      </c>
      <c r="B3" s="17"/>
    </row>
    <row r="4" spans="1:2" ht="15">
      <c r="A4" s="20" t="s">
        <v>18</v>
      </c>
      <c r="B4" s="17"/>
    </row>
    <row r="5" spans="1:2" ht="15">
      <c r="A5" s="20" t="s">
        <v>20</v>
      </c>
      <c r="B5" s="13"/>
    </row>
    <row r="6" spans="1:2" ht="15">
      <c r="A6" s="20" t="s">
        <v>22</v>
      </c>
      <c r="B6" s="13"/>
    </row>
    <row r="7" spans="1:4" ht="15">
      <c r="A7" s="5" t="s">
        <v>9</v>
      </c>
      <c r="B7" s="6" t="s">
        <v>10</v>
      </c>
      <c r="C7" s="5"/>
      <c r="D7" s="6" t="s">
        <v>11</v>
      </c>
    </row>
    <row r="8" spans="1:5" ht="15">
      <c r="A8" s="5"/>
      <c r="B8" s="6" t="s">
        <v>12</v>
      </c>
      <c r="C8" s="1" t="s">
        <v>6</v>
      </c>
      <c r="D8" s="6" t="s">
        <v>12</v>
      </c>
      <c r="E8" s="1" t="s">
        <v>6</v>
      </c>
    </row>
    <row r="9" spans="1:2" ht="15">
      <c r="A9" s="7">
        <v>1995</v>
      </c>
      <c r="B9" s="8">
        <v>1740</v>
      </c>
    </row>
    <row r="10" spans="1:5" ht="15">
      <c r="A10" s="7">
        <v>1996</v>
      </c>
      <c r="B10" s="8">
        <v>2144</v>
      </c>
      <c r="C10" s="9">
        <f>B10/B9-1</f>
        <v>0.23218390804597711</v>
      </c>
      <c r="D10" s="8">
        <v>1969</v>
      </c>
      <c r="E10" s="9"/>
    </row>
    <row r="11" spans="1:5" ht="15">
      <c r="A11" s="7">
        <v>1997</v>
      </c>
      <c r="B11" s="8">
        <v>1939</v>
      </c>
      <c r="C11" s="9">
        <f t="shared" si="0" ref="C11:E37">B11/B10-1</f>
        <v>-0.095615671641791078</v>
      </c>
      <c r="D11" s="8">
        <v>2040</v>
      </c>
      <c r="E11" s="9">
        <f t="shared" si="0"/>
        <v>0.036058913153885319</v>
      </c>
    </row>
    <row r="12" spans="1:5" ht="15">
      <c r="A12" s="7">
        <v>1998</v>
      </c>
      <c r="B12" s="8">
        <v>1692</v>
      </c>
      <c r="C12" s="9">
        <f t="shared" si="0"/>
        <v>-0.12738525012893243</v>
      </c>
      <c r="D12" s="8">
        <v>2154</v>
      </c>
      <c r="E12" s="9">
        <f t="shared" si="0"/>
        <v>0.055882352941176494</v>
      </c>
    </row>
    <row r="13" spans="1:5" ht="15">
      <c r="A13" s="7">
        <v>1999</v>
      </c>
      <c r="B13" s="8">
        <v>2093</v>
      </c>
      <c r="C13" s="9">
        <f t="shared" si="0"/>
        <v>0.23699763593380618</v>
      </c>
      <c r="D13" s="8">
        <v>2160</v>
      </c>
      <c r="E13" s="9">
        <f t="shared" si="0"/>
        <v>0.0027855153203342198</v>
      </c>
    </row>
    <row r="14" spans="1:5" ht="15">
      <c r="A14" s="7">
        <v>2000</v>
      </c>
      <c r="B14" s="8">
        <v>1904.1555000000001</v>
      </c>
      <c r="C14" s="9">
        <f t="shared" si="0"/>
        <v>-0.090226708074534145</v>
      </c>
      <c r="D14" s="8">
        <v>2280.0390000000002</v>
      </c>
      <c r="E14" s="9">
        <f t="shared" si="0"/>
        <v>0.055573611111111143</v>
      </c>
    </row>
    <row r="15" spans="1:5" ht="15">
      <c r="A15" s="7">
        <v>2001</v>
      </c>
      <c r="B15" s="8">
        <v>2152.527</v>
      </c>
      <c r="C15" s="9">
        <f t="shared" si="0"/>
        <v>0.1304365636104825</v>
      </c>
      <c r="D15" s="8">
        <v>2222.5309999999999</v>
      </c>
      <c r="E15" s="9">
        <f t="shared" si="0"/>
        <v>-0.025222375582172218</v>
      </c>
    </row>
    <row r="16" spans="1:5" ht="15">
      <c r="A16" s="7">
        <v>2002</v>
      </c>
      <c r="B16" s="8">
        <v>2182.8389999999999</v>
      </c>
      <c r="C16" s="9">
        <f t="shared" si="0"/>
        <v>0.014082053326160304</v>
      </c>
      <c r="D16" s="8">
        <v>2452.9385000000002</v>
      </c>
      <c r="E16" s="9">
        <f t="shared" si="0"/>
        <v>0.10366897019659138</v>
      </c>
    </row>
    <row r="17" spans="1:5" ht="15">
      <c r="A17" s="7">
        <v>2003</v>
      </c>
      <c r="B17" s="8">
        <v>2491.9720000000002</v>
      </c>
      <c r="C17" s="9">
        <f t="shared" si="0"/>
        <v>0.1416196980171236</v>
      </c>
      <c r="D17" s="8">
        <v>2266.7305000000001</v>
      </c>
      <c r="E17" s="9">
        <f t="shared" si="0"/>
        <v>-0.075912217122443226</v>
      </c>
    </row>
    <row r="18" spans="1:5" ht="15">
      <c r="A18" s="7">
        <v>2004</v>
      </c>
      <c r="B18" s="8">
        <v>2062.8465000000001</v>
      </c>
      <c r="C18" s="9">
        <f t="shared" si="0"/>
        <v>-0.17220317884791647</v>
      </c>
      <c r="D18" s="8">
        <v>2422.1819999999998</v>
      </c>
      <c r="E18" s="9">
        <f t="shared" si="0"/>
        <v>0.068579612794727796</v>
      </c>
    </row>
    <row r="19" spans="1:5" ht="15">
      <c r="A19" s="7">
        <v>2005</v>
      </c>
      <c r="B19" s="8">
        <v>2122.5880000000002</v>
      </c>
      <c r="C19" s="9">
        <f t="shared" si="0"/>
        <v>0.028960710358235664</v>
      </c>
      <c r="D19" s="8">
        <v>2426.0140000000001</v>
      </c>
      <c r="E19" s="9">
        <f t="shared" si="0"/>
        <v>0.0015820446192731374</v>
      </c>
    </row>
    <row r="20" spans="1:5" ht="15">
      <c r="A20" s="7">
        <v>2006</v>
      </c>
      <c r="B20" s="8">
        <v>2064.6480000000001</v>
      </c>
      <c r="C20" s="9">
        <f t="shared" si="0"/>
        <v>-0.027296865901437317</v>
      </c>
      <c r="D20" s="8">
        <v>2474.2139999999999</v>
      </c>
      <c r="E20" s="9">
        <f t="shared" si="0"/>
        <v>0.019867980976202126</v>
      </c>
    </row>
    <row r="21" spans="1:5" ht="15">
      <c r="A21" s="7">
        <v>2007</v>
      </c>
      <c r="B21" s="8">
        <v>2216.96</v>
      </c>
      <c r="C21" s="9">
        <f t="shared" si="0"/>
        <v>0.073771412851004081</v>
      </c>
      <c r="D21" s="8">
        <v>2624.7460000000001</v>
      </c>
      <c r="E21" s="9">
        <f t="shared" si="0"/>
        <v>0.060840331515382262</v>
      </c>
    </row>
    <row r="22" spans="1:5" ht="15">
      <c r="A22" s="7">
        <v>2008</v>
      </c>
      <c r="B22" s="8">
        <v>2362.5292800000002</v>
      </c>
      <c r="C22" s="9">
        <f t="shared" si="0"/>
        <v>0.065661662817551925</v>
      </c>
      <c r="D22" s="8">
        <v>2532.7977599999999</v>
      </c>
      <c r="E22" s="9">
        <f t="shared" si="0"/>
        <v>-0.035031290646790225</v>
      </c>
    </row>
    <row r="23" spans="1:5" ht="15">
      <c r="A23" s="7">
        <v>2009</v>
      </c>
      <c r="B23" s="8">
        <v>2311.81504</v>
      </c>
      <c r="C23" s="9">
        <f t="shared" si="0"/>
        <v>-0.021466078930458932</v>
      </c>
      <c r="D23" s="8">
        <v>2536.9892</v>
      </c>
      <c r="E23" s="9">
        <f t="shared" si="0"/>
        <v>0.0016548656454908883</v>
      </c>
    </row>
    <row r="24" spans="1:5" ht="15">
      <c r="A24" s="7">
        <v>2010</v>
      </c>
      <c r="B24" s="8">
        <v>2543.8437600000002</v>
      </c>
      <c r="C24" s="9">
        <f t="shared" si="0"/>
        <v>0.10036647222435247</v>
      </c>
      <c r="D24" s="8">
        <v>2516.2055599999999</v>
      </c>
      <c r="E24" s="9">
        <f t="shared" si="0"/>
        <v>-0.0081922461475201214</v>
      </c>
    </row>
    <row r="25" spans="1:5" ht="15">
      <c r="A25" s="7">
        <v>2011</v>
      </c>
      <c r="B25" s="8">
        <v>2486.54468</v>
      </c>
      <c r="C25" s="9">
        <f t="shared" si="0"/>
        <v>-0.022524606621280974</v>
      </c>
      <c r="D25" s="8">
        <v>2526.4827599999999</v>
      </c>
      <c r="E25" s="9">
        <f t="shared" si="0"/>
        <v>0.0040844039785048469</v>
      </c>
    </row>
    <row r="26" spans="1:5" ht="15">
      <c r="A26" s="7">
        <v>2012</v>
      </c>
      <c r="B26" s="8">
        <v>2130.9244800000001</v>
      </c>
      <c r="C26" s="9">
        <f t="shared" si="0"/>
        <v>-0.14301782021467635</v>
      </c>
      <c r="D26" s="8">
        <v>2351</v>
      </c>
      <c r="E26" s="9">
        <f t="shared" si="0"/>
        <v>-0.069457335224405004</v>
      </c>
    </row>
    <row r="27" spans="1:5" ht="15">
      <c r="A27" s="7">
        <v>2013</v>
      </c>
      <c r="B27" s="8">
        <v>1766</v>
      </c>
      <c r="C27" s="9">
        <f t="shared" si="0"/>
        <v>-0.17125171887837154</v>
      </c>
      <c r="D27" s="8">
        <v>2362</v>
      </c>
      <c r="E27" s="9">
        <f t="shared" si="0"/>
        <v>0.0046788600595490948</v>
      </c>
    </row>
    <row r="28" spans="1:5" ht="15">
      <c r="A28" s="7">
        <v>2014</v>
      </c>
      <c r="B28" s="8">
        <v>2694</v>
      </c>
      <c r="C28" s="9">
        <f t="shared" si="0"/>
        <v>0.52548131370328433</v>
      </c>
      <c r="D28" s="8">
        <v>2437</v>
      </c>
      <c r="E28" s="9">
        <f t="shared" si="0"/>
        <v>0.031752751905165022</v>
      </c>
    </row>
    <row r="29" spans="1:5" ht="15">
      <c r="A29" s="7">
        <v>2015</v>
      </c>
      <c r="B29" s="8">
        <v>2492</v>
      </c>
      <c r="C29" s="9">
        <f t="shared" si="0"/>
        <v>-0.074981440237564922</v>
      </c>
      <c r="D29" s="8">
        <v>2495</v>
      </c>
      <c r="E29" s="9">
        <f t="shared" si="0"/>
        <v>0.023799753795650469</v>
      </c>
    </row>
    <row r="30" spans="1:5" ht="15">
      <c r="A30" s="7">
        <v>2016</v>
      </c>
      <c r="B30" s="8">
        <v>2043</v>
      </c>
      <c r="C30" s="9">
        <f t="shared" si="0"/>
        <v>-0.1801765650080257</v>
      </c>
      <c r="D30" s="8">
        <v>2508</v>
      </c>
      <c r="E30" s="9">
        <f t="shared" si="0"/>
        <v>0.0052104208416834386</v>
      </c>
    </row>
    <row r="31" spans="1:5" ht="15">
      <c r="A31" s="7">
        <v>2017</v>
      </c>
      <c r="B31" s="8">
        <v>2211</v>
      </c>
      <c r="C31" s="9">
        <f t="shared" si="0"/>
        <v>0.082232011747430223</v>
      </c>
      <c r="D31" s="8">
        <v>2434</v>
      </c>
      <c r="E31" s="9">
        <f t="shared" si="0"/>
        <v>-0.029505582137161035</v>
      </c>
    </row>
    <row r="32" spans="1:5" ht="15">
      <c r="A32" s="7">
        <v>2018</v>
      </c>
      <c r="B32" s="8">
        <v>2809</v>
      </c>
      <c r="C32" s="9">
        <f t="shared" si="0"/>
        <v>0.2704658525554049</v>
      </c>
      <c r="D32" s="8">
        <v>2491</v>
      </c>
      <c r="E32" s="9">
        <f t="shared" si="0"/>
        <v>0.023418241577650045</v>
      </c>
    </row>
    <row r="33" spans="1:5" ht="15">
      <c r="A33" s="7">
        <v>2019</v>
      </c>
      <c r="B33" s="8">
        <v>2066</v>
      </c>
      <c r="C33" s="9">
        <f t="shared" si="0"/>
        <v>-0.26450694197223212</v>
      </c>
      <c r="D33" s="8">
        <v>2472</v>
      </c>
      <c r="E33" s="9">
        <f t="shared" si="0"/>
        <v>-0.0076274588518667752</v>
      </c>
    </row>
    <row r="34" spans="1:5" ht="15">
      <c r="A34" s="7">
        <v>2020</v>
      </c>
      <c r="B34" s="8">
        <v>2129.2339999999999</v>
      </c>
      <c r="C34" s="9">
        <f t="shared" si="0"/>
        <v>0.03060696999031931</v>
      </c>
      <c r="D34" s="8">
        <v>2410.2759999999998</v>
      </c>
      <c r="E34" s="9">
        <f t="shared" si="0"/>
        <v>-0.024969255663430445</v>
      </c>
    </row>
    <row r="35" spans="1:5" ht="15">
      <c r="A35" s="7">
        <v>2021</v>
      </c>
      <c r="B35" s="8">
        <v>2438.622929205017</v>
      </c>
      <c r="C35" s="9">
        <f t="shared" si="0"/>
        <v>0.14530527372990343</v>
      </c>
      <c r="D35" s="8">
        <v>2455.0457664728365</v>
      </c>
      <c r="E35" s="9">
        <f t="shared" si="0"/>
        <v>0.018574539377580246</v>
      </c>
    </row>
    <row r="36" spans="1:5" ht="15">
      <c r="A36" s="7">
        <v>2022</v>
      </c>
      <c r="B36" s="8">
        <v>2413.1632659150891</v>
      </c>
      <c r="C36" s="9">
        <f t="shared" si="0"/>
        <v>-0.010440180392393694</v>
      </c>
      <c r="D36" s="8">
        <v>2427.4239197271718</v>
      </c>
      <c r="E36" s="9">
        <f t="shared" si="0"/>
        <v>-0.01125105165976148</v>
      </c>
    </row>
    <row r="37" spans="1:5" ht="15">
      <c r="A37" s="7">
        <v>2023</v>
      </c>
      <c r="B37" s="8">
        <v>2423.9075471607202</v>
      </c>
      <c r="C37" s="9">
        <f t="shared" si="0"/>
        <v>0.0044523639976579155</v>
      </c>
      <c r="D37" s="8">
        <v>2440.7052756254343</v>
      </c>
      <c r="E37" s="9">
        <f t="shared" si="0"/>
        <v>0.0054713788515996509</v>
      </c>
    </row>
    <row r="38" spans="1:2" ht="15">
      <c r="A38"/>
      <c r="B38"/>
    </row>
    <row r="39" spans="1:2" ht="15">
      <c r="A39"/>
      <c r="B39"/>
    </row>
    <row r="40" spans="1:2" ht="15">
      <c r="A40"/>
      <c r="B40"/>
    </row>
    <row r="41" spans="1:2" ht="15">
      <c r="A41"/>
      <c r="B41"/>
    </row>
    <row r="42" spans="1:2" ht="15">
      <c r="A42"/>
      <c r="B42"/>
    </row>
    <row r="43" spans="1:2" ht="15">
      <c r="A43"/>
      <c r="B43"/>
    </row>
    <row r="44" spans="1:2" ht="15">
      <c r="A44"/>
      <c r="B44"/>
    </row>
    <row r="45" spans="1:2" ht="15">
      <c r="A45"/>
      <c r="B45"/>
    </row>
    <row r="46" spans="1:2" ht="15">
      <c r="A46"/>
      <c r="B46"/>
    </row>
    <row r="47" spans="1:2" ht="15">
      <c r="A47"/>
      <c r="B47"/>
    </row>
    <row r="48" spans="1:2" ht="15">
      <c r="A48"/>
      <c r="B48"/>
    </row>
    <row r="49" spans="1:2" ht="15">
      <c r="A49"/>
      <c r="B49"/>
    </row>
    <row r="50" spans="1:2" ht="15">
      <c r="A50"/>
      <c r="B50"/>
    </row>
    <row r="51" spans="1:2" ht="15">
      <c r="A51"/>
      <c r="B51"/>
    </row>
    <row r="52" spans="1:2" ht="15">
      <c r="A52"/>
      <c r="B52"/>
    </row>
    <row r="53" spans="1:2" ht="15">
      <c r="A53"/>
      <c r="B53"/>
    </row>
    <row r="54" spans="1:2" ht="15">
      <c r="A54"/>
      <c r="B54"/>
    </row>
    <row r="55" spans="1:2" ht="15">
      <c r="A55"/>
      <c r="B55"/>
    </row>
    <row r="56" spans="1:2" ht="15">
      <c r="A56"/>
      <c r="B56"/>
    </row>
    <row r="57" ht="15">
      <c r="B57" s="8"/>
    </row>
    <row r="58" ht="15">
      <c r="B58" s="8"/>
    </row>
    <row r="59" ht="15">
      <c r="B59" s="8"/>
    </row>
    <row r="60" ht="15">
      <c r="B60" s="8"/>
    </row>
    <row r="61" ht="15">
      <c r="B61" s="8"/>
    </row>
    <row r="62" ht="15">
      <c r="B62" s="8"/>
    </row>
    <row r="63" ht="15">
      <c r="B63" s="8"/>
    </row>
    <row r="64" ht="15">
      <c r="B64" s="8"/>
    </row>
    <row r="65" ht="15">
      <c r="B65" s="8"/>
    </row>
    <row r="66" ht="15">
      <c r="B66" s="8"/>
    </row>
    <row r="67" ht="15">
      <c r="B67" s="8"/>
    </row>
    <row r="68" ht="15">
      <c r="B68" s="8"/>
    </row>
    <row r="69" ht="15">
      <c r="B69" s="8"/>
    </row>
    <row r="70" ht="15">
      <c r="B70" s="8"/>
    </row>
    <row r="71" ht="15">
      <c r="B71" s="8"/>
    </row>
    <row r="72" ht="15">
      <c r="B72" s="8"/>
    </row>
    <row r="73" ht="15">
      <c r="B73" s="8"/>
    </row>
    <row r="74" ht="15">
      <c r="B74" s="8"/>
    </row>
    <row r="75" ht="15">
      <c r="B75" s="8"/>
    </row>
    <row r="76" ht="15">
      <c r="B76" s="8"/>
    </row>
    <row r="77" ht="15">
      <c r="B77" s="8"/>
    </row>
    <row r="78" ht="15">
      <c r="B78" s="8"/>
    </row>
    <row r="79" ht="15">
      <c r="B79" s="8"/>
    </row>
    <row r="80" ht="15">
      <c r="B80" s="8"/>
    </row>
    <row r="81" ht="15">
      <c r="B81" s="8"/>
    </row>
    <row r="82" ht="15">
      <c r="B82" s="8"/>
    </row>
    <row r="83" ht="15">
      <c r="B83" s="8"/>
    </row>
    <row r="84" ht="15">
      <c r="B84" s="8"/>
    </row>
    <row r="85" ht="15">
      <c r="B85" s="8"/>
    </row>
    <row r="86" ht="15">
      <c r="B86" s="8"/>
    </row>
    <row r="87" ht="15">
      <c r="B87" s="8"/>
    </row>
    <row r="88" ht="15">
      <c r="B88" s="8"/>
    </row>
    <row r="89" ht="15">
      <c r="B89" s="8"/>
    </row>
    <row r="90" ht="15">
      <c r="B90" s="8"/>
    </row>
    <row r="91" ht="15">
      <c r="B91" s="8"/>
    </row>
    <row r="92" ht="15">
      <c r="B92" s="8"/>
    </row>
    <row r="93" ht="15">
      <c r="B93" s="8"/>
    </row>
    <row r="94" ht="15">
      <c r="B94" s="8"/>
    </row>
    <row r="95" ht="15">
      <c r="B95" s="8"/>
    </row>
    <row r="96" ht="15">
      <c r="B96" s="8"/>
    </row>
    <row r="97" ht="15">
      <c r="B97" s="8"/>
    </row>
    <row r="98" ht="15">
      <c r="B98" s="8"/>
    </row>
    <row r="99" ht="15">
      <c r="B99" s="8"/>
    </row>
    <row r="100" ht="15">
      <c r="B100" s="8"/>
    </row>
    <row r="101" ht="15">
      <c r="B101" s="8"/>
    </row>
    <row r="102" ht="15">
      <c r="B102" s="8"/>
    </row>
    <row r="103" ht="15">
      <c r="B103" s="8"/>
    </row>
    <row r="104" ht="15">
      <c r="B104" s="8"/>
    </row>
    <row r="105" ht="15">
      <c r="B105" s="8"/>
    </row>
    <row r="106" ht="15">
      <c r="B106" s="8"/>
    </row>
    <row r="107" ht="15">
      <c r="B107" s="8"/>
    </row>
    <row r="108" ht="15">
      <c r="B108" s="8"/>
    </row>
    <row r="109" ht="15">
      <c r="B109" s="8"/>
    </row>
    <row r="110" ht="15">
      <c r="B110" s="8"/>
    </row>
    <row r="111" ht="15">
      <c r="B111" s="8"/>
    </row>
    <row r="112" ht="15">
      <c r="B112" s="8"/>
    </row>
    <row r="113" ht="15">
      <c r="B113" s="8"/>
    </row>
    <row r="114" ht="15">
      <c r="B114" s="8"/>
    </row>
    <row r="115" ht="15">
      <c r="B115" s="8"/>
    </row>
    <row r="116" ht="15">
      <c r="B116" s="8"/>
    </row>
    <row r="117" ht="15">
      <c r="B117" s="8"/>
    </row>
    <row r="118" ht="15">
      <c r="B118" s="8"/>
    </row>
    <row r="119" ht="15">
      <c r="B119" s="8"/>
    </row>
    <row r="120" ht="15">
      <c r="B120" s="8"/>
    </row>
    <row r="121" ht="15">
      <c r="B121" s="8"/>
    </row>
    <row r="122" ht="15">
      <c r="B122" s="8"/>
    </row>
    <row r="123" ht="15">
      <c r="B123" s="8"/>
    </row>
    <row r="124" ht="15">
      <c r="B124" s="8"/>
    </row>
    <row r="125" ht="15">
      <c r="B125" s="8"/>
    </row>
    <row r="126" ht="15">
      <c r="B126" s="8"/>
    </row>
    <row r="127" ht="15">
      <c r="B127" s="8"/>
    </row>
    <row r="128" ht="15">
      <c r="B128" s="8"/>
    </row>
    <row r="129" ht="15">
      <c r="B129" s="8"/>
    </row>
    <row r="130" ht="15">
      <c r="B130" s="8"/>
    </row>
    <row r="131" ht="15">
      <c r="B131" s="8"/>
    </row>
    <row r="132" ht="15">
      <c r="B132" s="8"/>
    </row>
    <row r="133" ht="15">
      <c r="B133" s="8"/>
    </row>
    <row r="134" ht="15">
      <c r="B134" s="8"/>
    </row>
    <row r="135" ht="15">
      <c r="B135" s="8"/>
    </row>
    <row r="136" ht="15">
      <c r="B136" s="8"/>
    </row>
    <row r="137" ht="15">
      <c r="B137" s="8"/>
    </row>
    <row r="138" ht="15">
      <c r="B138" s="8"/>
    </row>
    <row r="139" ht="15">
      <c r="B139" s="8"/>
    </row>
    <row r="140" ht="15">
      <c r="B140" s="8"/>
    </row>
    <row r="141" ht="15">
      <c r="B141" s="8"/>
    </row>
    <row r="142" ht="15">
      <c r="B142" s="8"/>
    </row>
    <row r="143" ht="15">
      <c r="B143" s="8"/>
    </row>
    <row r="144" ht="15">
      <c r="B144" s="8"/>
    </row>
    <row r="145" ht="15">
      <c r="B145" s="8"/>
    </row>
    <row r="146" ht="15">
      <c r="B146" s="8"/>
    </row>
    <row r="147" ht="15">
      <c r="B147" s="8"/>
    </row>
    <row r="148" ht="15">
      <c r="B148" s="8"/>
    </row>
    <row r="149" ht="15">
      <c r="B149" s="8"/>
    </row>
    <row r="150" ht="15">
      <c r="B150" s="8"/>
    </row>
    <row r="151" ht="15">
      <c r="B151" s="8"/>
    </row>
    <row r="152" ht="15">
      <c r="B152" s="8"/>
    </row>
    <row r="153" ht="15">
      <c r="B153" s="8"/>
    </row>
    <row r="154" ht="15">
      <c r="B154" s="8"/>
    </row>
    <row r="155" ht="15">
      <c r="B155" s="8"/>
    </row>
    <row r="156" ht="15">
      <c r="B156" s="8"/>
    </row>
    <row r="157" ht="15">
      <c r="B157" s="8"/>
    </row>
    <row r="158" ht="15">
      <c r="B158" s="8"/>
    </row>
    <row r="159" ht="15">
      <c r="B159" s="8"/>
    </row>
    <row r="160" ht="15">
      <c r="B160" s="8"/>
    </row>
    <row r="161" ht="15">
      <c r="B161" s="8"/>
    </row>
    <row r="162" ht="15">
      <c r="B162" s="8"/>
    </row>
    <row r="163" ht="15">
      <c r="B163" s="8"/>
    </row>
    <row r="164" ht="15">
      <c r="B164" s="8"/>
    </row>
    <row r="165" ht="15">
      <c r="B165" s="8"/>
    </row>
    <row r="166" ht="15">
      <c r="B166" s="8"/>
    </row>
    <row r="167" ht="15">
      <c r="B167" s="8"/>
    </row>
    <row r="168" ht="15">
      <c r="B168" s="8"/>
    </row>
    <row r="169" spans="1:2" ht="15">
      <c r="A169" s="10"/>
      <c r="B169" s="11"/>
    </row>
    <row r="170" ht="15">
      <c r="B170" s="12"/>
    </row>
    <row r="171" ht="15">
      <c r="B171" s="12"/>
    </row>
    <row r="172" ht="15">
      <c r="B172" s="12"/>
    </row>
    <row r="173" ht="15">
      <c r="B173" s="12"/>
    </row>
    <row r="174" ht="15">
      <c r="B174" s="12"/>
    </row>
    <row r="175" ht="15">
      <c r="B175" s="12"/>
    </row>
    <row r="176" ht="15">
      <c r="B176" s="12"/>
    </row>
    <row r="177" ht="15">
      <c r="B177" s="12"/>
    </row>
    <row r="178" ht="15">
      <c r="B178" s="12"/>
    </row>
    <row r="179" ht="15">
      <c r="B179" s="12"/>
    </row>
    <row r="180" ht="15">
      <c r="B180" s="12"/>
    </row>
    <row r="181" ht="15">
      <c r="B181" s="12"/>
    </row>
    <row r="182" ht="15">
      <c r="B182" s="12"/>
    </row>
    <row r="183" ht="15">
      <c r="B183" s="12"/>
    </row>
    <row r="184" ht="15">
      <c r="B184" s="12"/>
    </row>
    <row r="185" ht="15">
      <c r="B185" s="12"/>
    </row>
    <row r="186" ht="15">
      <c r="B186" s="12"/>
    </row>
    <row r="187" ht="15">
      <c r="B187" s="12"/>
    </row>
    <row r="188" ht="15">
      <c r="B188" s="12"/>
    </row>
    <row r="189" ht="15">
      <c r="B189" s="12"/>
    </row>
    <row r="190" ht="15">
      <c r="B190" s="12"/>
    </row>
    <row r="191" ht="15">
      <c r="B191" s="12"/>
    </row>
    <row r="192" ht="15">
      <c r="B192" s="12"/>
    </row>
    <row r="193" ht="15">
      <c r="B193" s="12"/>
    </row>
    <row r="194" ht="15">
      <c r="B194" s="12"/>
    </row>
    <row r="195" ht="15">
      <c r="B195" s="12"/>
    </row>
    <row r="196" ht="15">
      <c r="B196" s="12"/>
    </row>
    <row r="197" ht="15">
      <c r="B197" s="12"/>
    </row>
    <row r="198" ht="15">
      <c r="B198" s="12"/>
    </row>
    <row r="199" ht="15">
      <c r="B199" s="12"/>
    </row>
    <row r="200" ht="15">
      <c r="B200" s="12"/>
    </row>
    <row r="201" ht="15">
      <c r="B201" s="12"/>
    </row>
    <row r="202" ht="15">
      <c r="B202" s="12"/>
    </row>
    <row r="203" ht="15">
      <c r="B203" s="12"/>
    </row>
    <row r="204" ht="15">
      <c r="B204" s="12"/>
    </row>
    <row r="205" ht="15">
      <c r="B205" s="12"/>
    </row>
    <row r="206" ht="15">
      <c r="B206" s="12"/>
    </row>
    <row r="207" ht="15">
      <c r="B207" s="12"/>
    </row>
    <row r="208" ht="15">
      <c r="B208" s="12"/>
    </row>
    <row r="209" ht="15">
      <c r="B209" s="12"/>
    </row>
    <row r="210" ht="15">
      <c r="B210" s="12"/>
    </row>
    <row r="211" ht="15">
      <c r="B211" s="12"/>
    </row>
    <row r="212" ht="15">
      <c r="B212" s="12"/>
    </row>
    <row r="213" ht="15">
      <c r="B213" s="12"/>
    </row>
    <row r="214" ht="15">
      <c r="B214" s="12"/>
    </row>
    <row r="215" ht="15">
      <c r="B215" s="12"/>
    </row>
    <row r="216" ht="15">
      <c r="B216" s="12"/>
    </row>
    <row r="217" ht="15">
      <c r="B217" s="12"/>
    </row>
    <row r="218" ht="15">
      <c r="B218" s="12"/>
    </row>
    <row r="219" ht="15">
      <c r="B219" s="12"/>
    </row>
    <row r="220" ht="15">
      <c r="B220" s="12"/>
    </row>
    <row r="221" ht="15">
      <c r="B221" s="12"/>
    </row>
    <row r="222" ht="15">
      <c r="B222" s="12"/>
    </row>
    <row r="223" ht="15">
      <c r="B223" s="12"/>
    </row>
    <row r="224" ht="15">
      <c r="B224" s="12"/>
    </row>
    <row r="225" ht="15">
      <c r="B225" s="12"/>
    </row>
    <row r="226" ht="15">
      <c r="B226" s="12"/>
    </row>
    <row r="227" ht="15">
      <c r="B227" s="12"/>
    </row>
    <row r="228" ht="15">
      <c r="B228" s="12"/>
    </row>
    <row r="229" ht="15">
      <c r="B229" s="12"/>
    </row>
    <row r="230" ht="15">
      <c r="B230" s="12"/>
    </row>
    <row r="231" ht="15">
      <c r="B231" s="12"/>
    </row>
    <row r="232" ht="15">
      <c r="B232" s="12"/>
    </row>
    <row r="233" ht="15">
      <c r="B233" s="12"/>
    </row>
    <row r="234" ht="15">
      <c r="B23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