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bookViews>
    <workbookView xWindow="30495" yWindow="1230" windowWidth="21600" windowHeight="11385" activeTab="2"/>
  </bookViews>
  <sheets>
    <sheet name="customers" sheetId="1" r:id="rId1"/>
    <sheet name="billed_Sales" sheetId="2" r:id="rId2"/>
    <sheet name="Winter Peak" sheetId="3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<sst xmlns="http://schemas.openxmlformats.org/spreadsheetml/2006/main" count="122" uniqueCount="37">
  <si>
    <t>FPL Forecast</t>
  </si>
  <si>
    <t>Actual</t>
  </si>
  <si>
    <t>YEAR</t>
  </si>
  <si>
    <t>MONTH</t>
  </si>
  <si>
    <t>Residential</t>
  </si>
  <si>
    <t>Commercial</t>
  </si>
  <si>
    <t>Industrial</t>
  </si>
  <si>
    <t>Street &amp; Hwy</t>
  </si>
  <si>
    <t>Other</t>
  </si>
  <si>
    <t>Metro</t>
  </si>
  <si>
    <t>Percent Forecast Variance</t>
  </si>
  <si>
    <t>Forecast Variance</t>
  </si>
  <si>
    <t>Class</t>
  </si>
  <si>
    <t>Month</t>
  </si>
  <si>
    <t xml:space="preserve">Explanation for variances greater than +/- 3% </t>
  </si>
  <si>
    <t>Oct 20 - Mar 21</t>
  </si>
  <si>
    <t>Decline in GS-1 industrial customers  - temporary construction accounts</t>
  </si>
  <si>
    <t>Housing starts began declining in February 2020, results in declining temporary  and construction accounts, which shows up roughly 8 to 10 months later</t>
  </si>
  <si>
    <t>WN Actual</t>
  </si>
  <si>
    <t>WN Percent Forecast Variance</t>
  </si>
  <si>
    <t>WN Forecast Variance</t>
  </si>
  <si>
    <t>Aug 20</t>
  </si>
  <si>
    <t xml:space="preserve">Billing issues started in July 2020 running through August.   </t>
  </si>
  <si>
    <t>Aug - Sep 20</t>
  </si>
  <si>
    <t>August through September 2020 had billing issues in rate class SL-1.</t>
  </si>
  <si>
    <t>October through November 2020 had billing issues in rate class SL-2.</t>
  </si>
  <si>
    <t>Dec 20 - Apr 21</t>
  </si>
  <si>
    <t>The pandemic affected public transportation, which resulted in lower sales to the metro rail customer</t>
  </si>
  <si>
    <t>Winter Peak</t>
  </si>
  <si>
    <t>Florida Power &amp; Light Company</t>
  </si>
  <si>
    <t>Docket No. 20210015-EI</t>
  </si>
  <si>
    <t>Staff's's Fifth Set of Interrogatories</t>
  </si>
  <si>
    <t>Interrogatory No: 115</t>
  </si>
  <si>
    <t>Tab 1 of 3</t>
  </si>
  <si>
    <t>Tab 3 of 3</t>
  </si>
  <si>
    <t>Tab 2 of 3</t>
  </si>
  <si>
    <t>Attachment No.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</si>
</sst>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8" applyNumberFormat="1" applyFont="1"/>
    <xf numFmtId="0" fontId="0" fillId="0" borderId="0" xfId="0" applyAlignment="1" quotePrefix="1">
      <alignment horizontal="left"/>
    </xf>
    <xf numFmtId="164" fontId="0" fillId="0" borderId="0" xfId="18" applyNumberFormat="1" applyFont="1" applyAlignment="1" quotePrefix="1">
      <alignment horizontal="left"/>
    </xf>
    <xf numFmtId="165" fontId="0" fillId="0" borderId="0" xfId="18" applyNumberFormat="1" applyFont="1"/>
    <xf numFmtId="0" fontId="0" fillId="0" borderId="0" xfId="0" applyAlignment="1">
      <alignment horizontal="center"/>
    </xf>
    <xf numFmtId="165" fontId="2" fillId="0" borderId="0" xfId="18" applyNumberFormat="1" applyFont="1"/>
    <xf numFmtId="0" fontId="0" fillId="2" borderId="0" xfId="0" applyFill="1"/>
    <xf numFmtId="165" fontId="0" fillId="2" borderId="0" xfId="18" applyNumberFormat="1" applyFont="1" applyFill="1"/>
    <xf numFmtId="164" fontId="0" fillId="2" borderId="0" xfId="18" applyNumberFormat="1" applyFont="1" applyFill="1"/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18" applyNumberFormat="1" applyFont="1" applyFill="1" applyAlignment="1" quotePrefix="1">
      <alignment horizontal="left"/>
    </xf>
    <xf numFmtId="165" fontId="0" fillId="2" borderId="0" xfId="15" applyNumberFormat="1" applyFont="1" applyFill="1" applyAlignment="1" quotePrefix="1">
      <alignment horizontal="left"/>
    </xf>
    <xf numFmtId="165" fontId="0" fillId="2" borderId="0" xfId="15" applyNumberFormat="1" applyFont="1" applyFill="1"/>
    <xf numFmtId="0" fontId="0" fillId="2" borderId="0" xfId="0" applyFill="1" applyAlignment="1" quotePrefix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5" fontId="0" fillId="2" borderId="1" xfId="18" applyNumberFormat="1" applyFont="1" applyFill="1" applyBorder="1"/>
    <xf numFmtId="17" fontId="0" fillId="2" borderId="0" xfId="0" applyNumberFormat="1" applyFill="1" applyAlignment="1" quotePrefix="1">
      <alignment horizontal="center"/>
    </xf>
    <xf numFmtId="0" fontId="3" fillId="0" borderId="0" xfId="0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8" Type="http://schemas.openxmlformats.org/officeDocument/2006/relationships/customXml" Target="../customXml/item2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Relationship Id="rId6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74BD6-EA89-4425-8FB7-8531D07DB54C}">
  <dimension ref="A1:S37"/>
  <sheetViews>
    <sheetView workbookViewId="0" topLeftCell="A1">
      <pane ySplit="8" topLeftCell="A9" activePane="bottomLeft" state="frozen"/>
      <selection pane="topLeft" activeCell="H21" sqref="H21"/>
      <selection pane="bottomLeft" activeCell="K2" sqref="K2"/>
    </sheetView>
  </sheetViews>
  <sheetFormatPr defaultColWidth="8.72727272727273" defaultRowHeight="15"/>
  <cols>
    <col min="1" max="1" width="24.4545454545455" bestFit="1" customWidth="1"/>
    <col min="2" max="2" width="18.2727272727273" customWidth="1"/>
    <col min="3" max="3" width="11" bestFit="1" customWidth="1"/>
    <col min="4" max="4" width="13.1818181818182" bestFit="1" customWidth="1"/>
    <col min="5" max="5" width="9.45454545454546" bestFit="1" customWidth="1"/>
    <col min="6" max="6" width="12.5454545454545" bestFit="1" customWidth="1"/>
    <col min="7" max="7" width="6.18181818181818" bestFit="1" customWidth="1"/>
    <col min="8" max="8" width="6.45454545454545" bestFit="1" customWidth="1"/>
    <col min="9" max="9" width="12.8181818181818" customWidth="1"/>
    <col min="10" max="10" width="6.54545454545455" bestFit="1" customWidth="1"/>
    <col min="11" max="11" width="7.81818181818182" bestFit="1" customWidth="1"/>
    <col min="12" max="12" width="12.1818181818182" customWidth="1"/>
    <col min="13" max="13" width="12.4545454545455" customWidth="1"/>
    <col min="14" max="14" width="10.7272727272727" customWidth="1"/>
    <col min="15" max="15" width="12.5454545454545" bestFit="1" customWidth="1"/>
    <col min="16" max="16" width="6.18181818181818" bestFit="1" customWidth="1"/>
    <col min="17" max="17" width="6.45454545454545" bestFit="1" customWidth="1"/>
    <col min="18" max="18" width="6.45454545454545" customWidth="1"/>
    <col min="19" max="19" width="10.7272727272727" customWidth="1"/>
    <col min="20" max="20" width="12.1818181818182" customWidth="1"/>
  </cols>
  <sheetData>
    <row r="1" ht="15">
      <c r="A1" s="21" t="s">
        <v>29</v>
      </c>
    </row>
    <row r="2" ht="15">
      <c r="A2" s="21" t="s">
        <v>30</v>
      </c>
    </row>
    <row r="3" ht="15">
      <c r="A3" s="21" t="s">
        <v>31</v>
      </c>
    </row>
    <row r="4" ht="15">
      <c r="A4" s="21" t="s">
        <v>32</v>
      </c>
    </row>
    <row r="5" ht="15">
      <c r="A5" s="21" t="s">
        <v>36</v>
      </c>
    </row>
    <row r="6" ht="15">
      <c r="A6" s="21" t="s">
        <v>33</v>
      </c>
    </row>
    <row r="7" spans="1:10" ht="15">
      <c r="A7" s="2" t="s">
        <v>0</v>
      </c>
      <c r="J7" t="s">
        <v>1</v>
      </c>
    </row>
    <row r="8" spans="1:17" ht="15">
      <c r="A8" t="s">
        <v>2</v>
      </c>
      <c r="B8" t="s">
        <v>3</v>
      </c>
      <c r="C8" t="s">
        <v>4</v>
      </c>
      <c r="D8" s="1" t="s">
        <v>5</v>
      </c>
      <c r="E8" t="s">
        <v>6</v>
      </c>
      <c r="F8" t="s">
        <v>7</v>
      </c>
      <c r="G8" t="s">
        <v>8</v>
      </c>
      <c r="H8" t="s">
        <v>9</v>
      </c>
      <c r="J8" t="s">
        <v>2</v>
      </c>
      <c r="K8" t="s">
        <v>3</v>
      </c>
      <c r="L8" t="s">
        <v>4</v>
      </c>
      <c r="M8" s="1" t="s">
        <v>5</v>
      </c>
      <c r="N8" t="s">
        <v>6</v>
      </c>
      <c r="O8" t="s">
        <v>7</v>
      </c>
      <c r="P8" t="s">
        <v>8</v>
      </c>
      <c r="Q8" t="s">
        <v>9</v>
      </c>
    </row>
    <row r="9" spans="1:18" ht="15">
      <c r="A9">
        <v>2020</v>
      </c>
      <c r="B9">
        <v>8</v>
      </c>
      <c r="C9" s="1">
        <v>4558411</v>
      </c>
      <c r="D9" s="1">
        <v>572882</v>
      </c>
      <c r="E9" s="1">
        <v>12051</v>
      </c>
      <c r="F9" s="1">
        <v>4910</v>
      </c>
      <c r="G9" s="1">
        <v>164</v>
      </c>
      <c r="H9" s="1">
        <v>27</v>
      </c>
      <c r="J9">
        <v>2020</v>
      </c>
      <c r="K9">
        <v>8</v>
      </c>
      <c r="L9" s="1">
        <v>4560216</v>
      </c>
      <c r="M9" s="1">
        <v>572757</v>
      </c>
      <c r="N9" s="1">
        <v>12035</v>
      </c>
      <c r="O9" s="1">
        <v>4946</v>
      </c>
      <c r="P9" s="1">
        <v>165</v>
      </c>
      <c r="Q9" s="1">
        <v>27</v>
      </c>
      <c r="R9" s="1"/>
    </row>
    <row r="10" spans="1:18" ht="15">
      <c r="A10">
        <v>2020</v>
      </c>
      <c r="B10">
        <v>9</v>
      </c>
      <c r="C10" s="1">
        <v>4559690</v>
      </c>
      <c r="D10" s="1">
        <v>573496</v>
      </c>
      <c r="E10" s="1">
        <v>12163</v>
      </c>
      <c r="F10" s="1">
        <v>4941</v>
      </c>
      <c r="G10" s="1">
        <v>164</v>
      </c>
      <c r="H10" s="1">
        <v>27</v>
      </c>
      <c r="J10">
        <v>2020</v>
      </c>
      <c r="K10">
        <v>9</v>
      </c>
      <c r="L10" s="1">
        <v>4565080</v>
      </c>
      <c r="M10" s="1">
        <v>573348</v>
      </c>
      <c r="N10" s="1">
        <v>11967</v>
      </c>
      <c r="O10" s="1">
        <v>4967</v>
      </c>
      <c r="P10" s="1">
        <v>163</v>
      </c>
      <c r="Q10" s="1">
        <v>27</v>
      </c>
      <c r="R10" s="1"/>
    </row>
    <row r="11" spans="1:18" ht="15">
      <c r="A11">
        <v>2020</v>
      </c>
      <c r="B11">
        <v>10</v>
      </c>
      <c r="C11" s="1">
        <v>4561768</v>
      </c>
      <c r="D11" s="1">
        <v>573401</v>
      </c>
      <c r="E11" s="1">
        <v>12268</v>
      </c>
      <c r="F11" s="1">
        <v>4972</v>
      </c>
      <c r="G11" s="1">
        <v>164</v>
      </c>
      <c r="H11" s="1">
        <v>27</v>
      </c>
      <c r="J11">
        <v>2020</v>
      </c>
      <c r="K11">
        <v>10</v>
      </c>
      <c r="L11" s="1">
        <v>4570126</v>
      </c>
      <c r="M11" s="1">
        <v>574116</v>
      </c>
      <c r="N11" s="1">
        <v>11882</v>
      </c>
      <c r="O11" s="1">
        <v>5011</v>
      </c>
      <c r="P11" s="1">
        <v>162</v>
      </c>
      <c r="Q11" s="1">
        <v>27</v>
      </c>
      <c r="R11" s="1"/>
    </row>
    <row r="12" spans="1:18" ht="15">
      <c r="A12">
        <v>2020</v>
      </c>
      <c r="B12">
        <v>11</v>
      </c>
      <c r="C12" s="1">
        <v>4566839</v>
      </c>
      <c r="D12" s="1">
        <v>573246</v>
      </c>
      <c r="E12" s="1">
        <v>12361</v>
      </c>
      <c r="F12" s="1">
        <v>5003</v>
      </c>
      <c r="G12" s="1">
        <v>164</v>
      </c>
      <c r="H12" s="1">
        <v>27</v>
      </c>
      <c r="J12">
        <v>2020</v>
      </c>
      <c r="K12">
        <v>11</v>
      </c>
      <c r="L12" s="1">
        <v>4570626</v>
      </c>
      <c r="M12" s="1">
        <v>573811</v>
      </c>
      <c r="N12" s="1">
        <v>11896</v>
      </c>
      <c r="O12" s="1">
        <v>5038</v>
      </c>
      <c r="P12" s="1">
        <v>162</v>
      </c>
      <c r="Q12" s="1">
        <v>27</v>
      </c>
      <c r="R12" s="1"/>
    </row>
    <row r="13" spans="1:18" ht="15">
      <c r="A13">
        <v>2020</v>
      </c>
      <c r="B13">
        <v>12</v>
      </c>
      <c r="C13" s="1">
        <v>4572756</v>
      </c>
      <c r="D13" s="1">
        <v>573203</v>
      </c>
      <c r="E13" s="1">
        <v>12442</v>
      </c>
      <c r="F13" s="1">
        <v>5034</v>
      </c>
      <c r="G13" s="1">
        <v>164</v>
      </c>
      <c r="H13" s="1">
        <v>27</v>
      </c>
      <c r="J13">
        <v>2020</v>
      </c>
      <c r="K13">
        <v>12</v>
      </c>
      <c r="L13" s="1">
        <v>4575511</v>
      </c>
      <c r="M13" s="1">
        <v>573970</v>
      </c>
      <c r="N13" s="1">
        <v>11848</v>
      </c>
      <c r="O13" s="1">
        <v>5063</v>
      </c>
      <c r="P13" s="1">
        <v>162</v>
      </c>
      <c r="Q13" s="1">
        <v>27</v>
      </c>
      <c r="R13" s="1"/>
    </row>
    <row r="14" spans="1:18" ht="15">
      <c r="A14">
        <v>2021</v>
      </c>
      <c r="B14">
        <v>1</v>
      </c>
      <c r="C14" s="1">
        <v>4578788</v>
      </c>
      <c r="D14" s="1">
        <v>573602</v>
      </c>
      <c r="E14" s="1">
        <v>12510</v>
      </c>
      <c r="F14" s="1">
        <v>5065</v>
      </c>
      <c r="G14" s="1">
        <v>164</v>
      </c>
      <c r="H14" s="1">
        <v>27</v>
      </c>
      <c r="J14">
        <v>2021</v>
      </c>
      <c r="K14">
        <v>1</v>
      </c>
      <c r="L14" s="1">
        <v>4580162</v>
      </c>
      <c r="M14" s="1">
        <v>574087</v>
      </c>
      <c r="N14" s="1">
        <v>11899</v>
      </c>
      <c r="O14" s="1">
        <v>5088</v>
      </c>
      <c r="P14" s="1">
        <v>162</v>
      </c>
      <c r="Q14" s="1">
        <v>27</v>
      </c>
      <c r="R14" s="1"/>
    </row>
    <row r="15" spans="1:18" ht="15">
      <c r="A15">
        <v>2021</v>
      </c>
      <c r="B15">
        <v>2</v>
      </c>
      <c r="C15" s="1">
        <v>4584708</v>
      </c>
      <c r="D15" s="1">
        <v>574140</v>
      </c>
      <c r="E15" s="1">
        <v>12565</v>
      </c>
      <c r="F15" s="1">
        <v>5096</v>
      </c>
      <c r="G15" s="1">
        <v>164</v>
      </c>
      <c r="H15" s="1">
        <v>27</v>
      </c>
      <c r="J15">
        <v>2021</v>
      </c>
      <c r="K15">
        <v>2</v>
      </c>
      <c r="L15" s="1">
        <v>4587249</v>
      </c>
      <c r="M15" s="1">
        <v>574579</v>
      </c>
      <c r="N15" s="1">
        <v>12021</v>
      </c>
      <c r="O15" s="1">
        <v>5140</v>
      </c>
      <c r="P15" s="1">
        <v>162</v>
      </c>
      <c r="Q15" s="1">
        <v>27</v>
      </c>
      <c r="R15" s="1"/>
    </row>
    <row r="16" spans="1:18" ht="15">
      <c r="A16">
        <v>2021</v>
      </c>
      <c r="B16">
        <v>3</v>
      </c>
      <c r="C16" s="1">
        <v>4590453</v>
      </c>
      <c r="D16" s="1">
        <v>574774</v>
      </c>
      <c r="E16" s="1">
        <v>12611</v>
      </c>
      <c r="F16" s="1">
        <v>5127</v>
      </c>
      <c r="G16" s="1">
        <v>164</v>
      </c>
      <c r="H16" s="1">
        <v>27</v>
      </c>
      <c r="J16">
        <v>2021</v>
      </c>
      <c r="K16">
        <v>3</v>
      </c>
      <c r="L16" s="1">
        <v>4594090</v>
      </c>
      <c r="M16" s="1">
        <v>575329</v>
      </c>
      <c r="N16" s="1">
        <v>12169</v>
      </c>
      <c r="O16" s="1">
        <v>5166</v>
      </c>
      <c r="P16" s="1">
        <v>162</v>
      </c>
      <c r="Q16" s="1">
        <v>27</v>
      </c>
      <c r="R16" s="1"/>
    </row>
    <row r="17" spans="1:18" ht="15">
      <c r="A17">
        <v>2021</v>
      </c>
      <c r="B17">
        <v>4</v>
      </c>
      <c r="C17" s="1">
        <v>4593251</v>
      </c>
      <c r="D17" s="1">
        <v>575418</v>
      </c>
      <c r="E17" s="1">
        <v>12649</v>
      </c>
      <c r="F17" s="1">
        <v>5158</v>
      </c>
      <c r="G17" s="1">
        <v>164</v>
      </c>
      <c r="H17" s="1">
        <v>27</v>
      </c>
      <c r="J17">
        <v>2021</v>
      </c>
      <c r="K17">
        <v>4</v>
      </c>
      <c r="L17" s="1">
        <v>4603874</v>
      </c>
      <c r="M17" s="1">
        <v>576497</v>
      </c>
      <c r="N17" s="1">
        <v>12500</v>
      </c>
      <c r="O17" s="1">
        <v>5193</v>
      </c>
      <c r="P17" s="1">
        <v>162</v>
      </c>
      <c r="Q17" s="1">
        <v>27</v>
      </c>
      <c r="R17" s="1"/>
    </row>
    <row r="20" spans="1:10" ht="15">
      <c r="A20" s="2" t="s">
        <v>10</v>
      </c>
      <c r="J20" s="2" t="s">
        <v>11</v>
      </c>
    </row>
    <row r="21" spans="1:19" ht="15">
      <c r="A21" t="s">
        <v>2</v>
      </c>
      <c r="B21" t="s">
        <v>3</v>
      </c>
      <c r="C21" t="s">
        <v>4</v>
      </c>
      <c r="D21" s="1" t="s">
        <v>5</v>
      </c>
      <c r="E21" t="s">
        <v>6</v>
      </c>
      <c r="F21" t="s">
        <v>7</v>
      </c>
      <c r="G21" t="s">
        <v>8</v>
      </c>
      <c r="H21" t="s">
        <v>9</v>
      </c>
      <c r="J21" t="s">
        <v>2</v>
      </c>
      <c r="K21" t="s">
        <v>3</v>
      </c>
      <c r="L21" t="s">
        <v>4</v>
      </c>
      <c r="M21" s="1" t="s">
        <v>5</v>
      </c>
      <c r="N21" t="s">
        <v>6</v>
      </c>
      <c r="O21" t="s">
        <v>7</v>
      </c>
      <c r="P21" t="s">
        <v>8</v>
      </c>
      <c r="Q21" t="s">
        <v>9</v>
      </c>
      <c r="S21" s="3"/>
    </row>
    <row r="22" spans="1:18" ht="15">
      <c r="A22">
        <v>2020</v>
      </c>
      <c r="B22">
        <v>8</v>
      </c>
      <c r="C22" s="4">
        <f t="shared" si="0" ref="C22:H30">L9/C9-1</f>
        <v>0.00039597131544311104</v>
      </c>
      <c r="D22" s="4">
        <f t="shared" si="0"/>
        <v>-0.00021819502096420695</v>
      </c>
      <c r="E22" s="4">
        <f t="shared" si="0"/>
        <v>-0.0013276906480790274</v>
      </c>
      <c r="F22" s="4">
        <f t="shared" si="0"/>
        <v>0.0073319755600813608</v>
      </c>
      <c r="G22" s="4">
        <f t="shared" si="0"/>
        <v>0.0060975609756097615</v>
      </c>
      <c r="H22" s="4">
        <f t="shared" si="0"/>
        <v>0</v>
      </c>
      <c r="J22">
        <v>2020</v>
      </c>
      <c r="K22">
        <v>8</v>
      </c>
      <c r="L22" s="1">
        <f>L9-C9</f>
        <v>1805</v>
      </c>
      <c r="M22" s="1">
        <f t="shared" si="1" ref="M22:Q22">M9-D9</f>
        <v>-125</v>
      </c>
      <c r="N22" s="1">
        <f t="shared" si="1"/>
        <v>-16</v>
      </c>
      <c r="O22" s="1">
        <f t="shared" si="1"/>
        <v>36</v>
      </c>
      <c r="P22" s="1">
        <f t="shared" si="1"/>
        <v>1</v>
      </c>
      <c r="Q22" s="1">
        <f t="shared" si="1"/>
        <v>0</v>
      </c>
      <c r="R22" s="1"/>
    </row>
    <row r="23" spans="1:18" ht="15">
      <c r="A23">
        <v>2020</v>
      </c>
      <c r="B23">
        <v>9</v>
      </c>
      <c r="C23" s="4">
        <f t="shared" si="0"/>
        <v>0.0011820979057786119</v>
      </c>
      <c r="D23" s="4">
        <f t="shared" si="0"/>
        <v>-0.00025806631606850594</v>
      </c>
      <c r="E23" s="4">
        <f t="shared" si="0"/>
        <v>-0.016114445449313508</v>
      </c>
      <c r="F23" s="4">
        <f t="shared" si="0"/>
        <v>0.0052620926937867463</v>
      </c>
      <c r="G23" s="4">
        <f t="shared" si="0"/>
        <v>-0.0060975609756097615</v>
      </c>
      <c r="H23" s="4">
        <f t="shared" si="0"/>
        <v>0</v>
      </c>
      <c r="J23">
        <v>2020</v>
      </c>
      <c r="K23">
        <v>9</v>
      </c>
      <c r="L23" s="1">
        <f t="shared" si="2" ref="L23:L30">L10-C10</f>
        <v>5390</v>
      </c>
      <c r="M23" s="1">
        <f t="shared" si="3" ref="M23:M30">M10-D10</f>
        <v>-148</v>
      </c>
      <c r="N23" s="1">
        <f t="shared" si="4" ref="N23:N30">N10-E10</f>
        <v>-196</v>
      </c>
      <c r="O23" s="1">
        <f t="shared" si="5" ref="O23:O30">O10-F10</f>
        <v>26</v>
      </c>
      <c r="P23" s="1">
        <f t="shared" si="6" ref="P23:P30">P10-G10</f>
        <v>-1</v>
      </c>
      <c r="Q23" s="1">
        <f t="shared" si="7" ref="Q23:Q30">Q10-H10</f>
        <v>0</v>
      </c>
      <c r="R23" s="1"/>
    </row>
    <row r="24" spans="1:18" ht="15">
      <c r="A24">
        <v>2020</v>
      </c>
      <c r="B24">
        <v>10</v>
      </c>
      <c r="C24" s="4">
        <f t="shared" si="0"/>
        <v>0.0018321843636064372</v>
      </c>
      <c r="D24" s="4">
        <f t="shared" si="0"/>
        <v>0.001246945854646242</v>
      </c>
      <c r="E24" s="6">
        <f t="shared" si="0"/>
        <v>-0.031463971307466587</v>
      </c>
      <c r="F24" s="4">
        <f t="shared" si="0"/>
        <v>0.0078439259855189736</v>
      </c>
      <c r="G24" s="4">
        <f t="shared" si="0"/>
        <v>-0.012195121951219523</v>
      </c>
      <c r="H24" s="4">
        <f t="shared" si="0"/>
        <v>0</v>
      </c>
      <c r="J24">
        <v>2020</v>
      </c>
      <c r="K24">
        <v>10</v>
      </c>
      <c r="L24" s="1">
        <f t="shared" si="2"/>
        <v>8358</v>
      </c>
      <c r="M24" s="1">
        <f t="shared" si="3"/>
        <v>715</v>
      </c>
      <c r="N24" s="1">
        <f t="shared" si="4"/>
        <v>-386</v>
      </c>
      <c r="O24" s="1">
        <f t="shared" si="5"/>
        <v>39</v>
      </c>
      <c r="P24" s="1">
        <f t="shared" si="6"/>
        <v>-2</v>
      </c>
      <c r="Q24" s="1">
        <f t="shared" si="7"/>
        <v>0</v>
      </c>
      <c r="R24" s="1"/>
    </row>
    <row r="25" spans="1:18" ht="15">
      <c r="A25">
        <v>2020</v>
      </c>
      <c r="B25">
        <v>11</v>
      </c>
      <c r="C25" s="4">
        <f t="shared" si="0"/>
        <v>0.00082923877982121752</v>
      </c>
      <c r="D25" s="4">
        <f t="shared" si="0"/>
        <v>0.00098561525069507105</v>
      </c>
      <c r="E25" s="6">
        <f t="shared" si="0"/>
        <v>-0.0376183156702532</v>
      </c>
      <c r="F25" s="4">
        <f t="shared" si="0"/>
        <v>0.0069958025184888584</v>
      </c>
      <c r="G25" s="4">
        <f t="shared" si="0"/>
        <v>-0.012195121951219523</v>
      </c>
      <c r="H25" s="4">
        <f t="shared" si="0"/>
        <v>0</v>
      </c>
      <c r="J25">
        <v>2020</v>
      </c>
      <c r="K25">
        <v>11</v>
      </c>
      <c r="L25" s="1">
        <f t="shared" si="2"/>
        <v>3787</v>
      </c>
      <c r="M25" s="1">
        <f t="shared" si="3"/>
        <v>565</v>
      </c>
      <c r="N25" s="1">
        <f t="shared" si="4"/>
        <v>-465</v>
      </c>
      <c r="O25" s="1">
        <f t="shared" si="5"/>
        <v>35</v>
      </c>
      <c r="P25" s="1">
        <f t="shared" si="6"/>
        <v>-2</v>
      </c>
      <c r="Q25" s="1">
        <f t="shared" si="7"/>
        <v>0</v>
      </c>
      <c r="R25" s="1"/>
    </row>
    <row r="26" spans="1:18" ht="15">
      <c r="A26">
        <v>2020</v>
      </c>
      <c r="B26">
        <v>12</v>
      </c>
      <c r="C26" s="4">
        <f t="shared" si="0"/>
        <v>0.00060248130449114257</v>
      </c>
      <c r="D26" s="4">
        <f t="shared" si="0"/>
        <v>0.0013380948808712212</v>
      </c>
      <c r="E26" s="6">
        <f t="shared" si="0"/>
        <v>-0.047741520655843139</v>
      </c>
      <c r="F26" s="4">
        <f t="shared" si="0"/>
        <v>0.0057608263806119275</v>
      </c>
      <c r="G26" s="4">
        <f t="shared" si="0"/>
        <v>-0.012195121951219523</v>
      </c>
      <c r="H26" s="4">
        <f t="shared" si="0"/>
        <v>0</v>
      </c>
      <c r="J26">
        <v>2020</v>
      </c>
      <c r="K26">
        <v>12</v>
      </c>
      <c r="L26" s="1">
        <f t="shared" si="2"/>
        <v>2755</v>
      </c>
      <c r="M26" s="1">
        <f t="shared" si="3"/>
        <v>767</v>
      </c>
      <c r="N26" s="1">
        <f t="shared" si="4"/>
        <v>-594</v>
      </c>
      <c r="O26" s="1">
        <f t="shared" si="5"/>
        <v>29</v>
      </c>
      <c r="P26" s="1">
        <f t="shared" si="6"/>
        <v>-2</v>
      </c>
      <c r="Q26" s="1">
        <f t="shared" si="7"/>
        <v>0</v>
      </c>
      <c r="R26" s="1"/>
    </row>
    <row r="27" spans="1:18" ht="15">
      <c r="A27">
        <v>2021</v>
      </c>
      <c r="B27">
        <v>1</v>
      </c>
      <c r="C27" s="4">
        <f t="shared" si="0"/>
        <v>0.00030007940966036983</v>
      </c>
      <c r="D27" s="4">
        <f t="shared" si="0"/>
        <v>0.00084553401138776074</v>
      </c>
      <c r="E27" s="6">
        <f t="shared" si="0"/>
        <v>-0.048840927258193445</v>
      </c>
      <c r="F27" s="4">
        <f t="shared" si="0"/>
        <v>0.0045409674234946351</v>
      </c>
      <c r="G27" s="4">
        <f t="shared" si="0"/>
        <v>-0.012195121951219523</v>
      </c>
      <c r="H27" s="4">
        <f t="shared" si="0"/>
        <v>0</v>
      </c>
      <c r="J27">
        <v>2021</v>
      </c>
      <c r="K27">
        <v>1</v>
      </c>
      <c r="L27" s="1">
        <f t="shared" si="2"/>
        <v>1374</v>
      </c>
      <c r="M27" s="1">
        <f t="shared" si="3"/>
        <v>485</v>
      </c>
      <c r="N27" s="1">
        <f t="shared" si="4"/>
        <v>-611</v>
      </c>
      <c r="O27" s="1">
        <f t="shared" si="5"/>
        <v>23</v>
      </c>
      <c r="P27" s="1">
        <f t="shared" si="6"/>
        <v>-2</v>
      </c>
      <c r="Q27" s="1">
        <f t="shared" si="7"/>
        <v>0</v>
      </c>
      <c r="R27" s="1"/>
    </row>
    <row r="28" spans="1:18" ht="15">
      <c r="A28">
        <v>2021</v>
      </c>
      <c r="B28">
        <v>2</v>
      </c>
      <c r="C28" s="4">
        <f t="shared" si="0"/>
        <v>0.00055423377017693731</v>
      </c>
      <c r="D28" s="4">
        <f t="shared" si="0"/>
        <v>0.00076462186923054176</v>
      </c>
      <c r="E28" s="6">
        <f t="shared" si="0"/>
        <v>-0.043294866693195377</v>
      </c>
      <c r="F28" s="4">
        <f t="shared" si="0"/>
        <v>0.0086342229199372067</v>
      </c>
      <c r="G28" s="4">
        <f t="shared" si="0"/>
        <v>-0.012195121951219523</v>
      </c>
      <c r="H28" s="4">
        <f t="shared" si="0"/>
        <v>0</v>
      </c>
      <c r="J28">
        <v>2021</v>
      </c>
      <c r="K28">
        <v>2</v>
      </c>
      <c r="L28" s="1">
        <f t="shared" si="2"/>
        <v>2541</v>
      </c>
      <c r="M28" s="1">
        <f t="shared" si="3"/>
        <v>439</v>
      </c>
      <c r="N28" s="1">
        <f t="shared" si="4"/>
        <v>-544</v>
      </c>
      <c r="O28" s="1">
        <f t="shared" si="5"/>
        <v>44</v>
      </c>
      <c r="P28" s="1">
        <f t="shared" si="6"/>
        <v>-2</v>
      </c>
      <c r="Q28" s="1">
        <f t="shared" si="7"/>
        <v>0</v>
      </c>
      <c r="R28" s="1"/>
    </row>
    <row r="29" spans="1:18" ht="15">
      <c r="A29">
        <v>2021</v>
      </c>
      <c r="B29">
        <v>3</v>
      </c>
      <c r="C29" s="4">
        <f t="shared" si="0"/>
        <v>0.0007922965336972787</v>
      </c>
      <c r="D29" s="4">
        <f t="shared" si="0"/>
        <v>0.00096559691287367855</v>
      </c>
      <c r="E29" s="6">
        <f t="shared" si="0"/>
        <v>-0.035048766949488552</v>
      </c>
      <c r="F29" s="4">
        <f t="shared" si="0"/>
        <v>0.0076067875950849295</v>
      </c>
      <c r="G29" s="4">
        <f t="shared" si="0"/>
        <v>-0.012195121951219523</v>
      </c>
      <c r="H29" s="4">
        <f t="shared" si="0"/>
        <v>0</v>
      </c>
      <c r="J29">
        <v>2021</v>
      </c>
      <c r="K29">
        <v>3</v>
      </c>
      <c r="L29" s="1">
        <f t="shared" si="2"/>
        <v>3637</v>
      </c>
      <c r="M29" s="1">
        <f t="shared" si="3"/>
        <v>555</v>
      </c>
      <c r="N29" s="1">
        <f t="shared" si="4"/>
        <v>-442</v>
      </c>
      <c r="O29" s="1">
        <f t="shared" si="5"/>
        <v>39</v>
      </c>
      <c r="P29" s="1">
        <f t="shared" si="6"/>
        <v>-2</v>
      </c>
      <c r="Q29" s="1">
        <f t="shared" si="7"/>
        <v>0</v>
      </c>
      <c r="R29" s="1"/>
    </row>
    <row r="30" spans="1:18" ht="15">
      <c r="A30">
        <v>2021</v>
      </c>
      <c r="B30">
        <v>4</v>
      </c>
      <c r="C30" s="4">
        <f t="shared" si="0"/>
        <v>0.0023127410193781728</v>
      </c>
      <c r="D30" s="4">
        <f t="shared" si="0"/>
        <v>0.0018751585803711279</v>
      </c>
      <c r="E30" s="4">
        <f t="shared" si="0"/>
        <v>-0.011779587319155627</v>
      </c>
      <c r="F30" s="4">
        <f t="shared" si="0"/>
        <v>0.0067855758045753944</v>
      </c>
      <c r="G30" s="4">
        <f t="shared" si="0"/>
        <v>-0.012195121951219523</v>
      </c>
      <c r="H30" s="4">
        <f t="shared" si="0"/>
        <v>0</v>
      </c>
      <c r="J30">
        <v>2021</v>
      </c>
      <c r="K30">
        <v>4</v>
      </c>
      <c r="L30" s="1">
        <f t="shared" si="2"/>
        <v>10623</v>
      </c>
      <c r="M30" s="1">
        <f t="shared" si="3"/>
        <v>1079</v>
      </c>
      <c r="N30" s="1">
        <f t="shared" si="4"/>
        <v>-149</v>
      </c>
      <c r="O30" s="1">
        <f t="shared" si="5"/>
        <v>35</v>
      </c>
      <c r="P30" s="1">
        <f t="shared" si="6"/>
        <v>-2</v>
      </c>
      <c r="Q30" s="1">
        <f t="shared" si="7"/>
        <v>0</v>
      </c>
      <c r="R30" s="1"/>
    </row>
    <row r="31" spans="3:8" ht="15">
      <c r="C31" s="4"/>
      <c r="D31" s="4"/>
      <c r="E31" s="4"/>
      <c r="F31" s="4"/>
      <c r="G31" s="4"/>
      <c r="H31" s="4"/>
    </row>
    <row r="32" spans="3:8" ht="15">
      <c r="C32" s="4"/>
      <c r="D32" s="4"/>
      <c r="E32" s="4"/>
      <c r="F32" s="4"/>
      <c r="G32" s="4"/>
      <c r="H32" s="4"/>
    </row>
    <row r="33" spans="3:8" ht="15">
      <c r="C33" s="4"/>
      <c r="D33" s="4"/>
      <c r="E33" s="4"/>
      <c r="F33" s="4"/>
      <c r="G33" s="4"/>
      <c r="H33" s="4"/>
    </row>
    <row r="34" spans="3:8" ht="15">
      <c r="C34" s="4"/>
      <c r="D34" s="4"/>
      <c r="E34" s="4"/>
      <c r="F34" s="4"/>
      <c r="G34" s="4"/>
      <c r="H34" s="4"/>
    </row>
    <row r="35" spans="1:15" ht="15">
      <c r="A35" s="16" t="s">
        <v>12</v>
      </c>
      <c r="B35" s="16" t="s">
        <v>13</v>
      </c>
      <c r="C35" s="17" t="s">
        <v>14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1:15" ht="15">
      <c r="A36" s="7" t="s">
        <v>6</v>
      </c>
      <c r="B36" s="7" t="s">
        <v>15</v>
      </c>
      <c r="C36" s="11">
        <v>1</v>
      </c>
      <c r="D36" s="15" t="s">
        <v>16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">
      <c r="A37" s="7"/>
      <c r="B37" s="7"/>
      <c r="C37" s="11">
        <v>2</v>
      </c>
      <c r="D37" s="7" t="s">
        <v>17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</sheetData>
  <pageMargins left="0.7" right="0.7" top="0.75" bottom="0.75" header="0.3" footer="0.3"/>
  <pageSetup horizontalDpi="90" verticalDpi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BB8D-59D0-4F66-8EEA-8F27C0EF2723}">
  <dimension ref="A1:Q39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28.2727272727273" bestFit="1" customWidth="1"/>
    <col min="2" max="2" width="20" customWidth="1"/>
    <col min="3" max="3" width="11" bestFit="1" customWidth="1"/>
    <col min="4" max="4" width="13.1818181818182" bestFit="1" customWidth="1"/>
    <col min="5" max="5" width="9.45454545454546" bestFit="1" customWidth="1"/>
    <col min="6" max="6" width="12.5454545454545" bestFit="1" customWidth="1"/>
    <col min="7" max="8" width="7" bestFit="1" customWidth="1"/>
    <col min="9" max="9" width="6.27272727272727" customWidth="1"/>
    <col min="10" max="10" width="7.54545454545455" customWidth="1"/>
    <col min="11" max="11" width="7.81818181818182" bestFit="1" customWidth="1"/>
    <col min="12" max="13" width="12.4545454545455" customWidth="1"/>
    <col min="14" max="14" width="9.45454545454546" bestFit="1" customWidth="1"/>
    <col min="15" max="15" width="12.5454545454545" bestFit="1" customWidth="1"/>
    <col min="16" max="16" width="7" bestFit="1" customWidth="1"/>
    <col min="17" max="17" width="7.72727272727273" bestFit="1" customWidth="1"/>
  </cols>
  <sheetData>
    <row r="1" ht="15">
      <c r="A1" s="21" t="s">
        <v>29</v>
      </c>
    </row>
    <row r="2" ht="15">
      <c r="A2" s="21" t="s">
        <v>30</v>
      </c>
    </row>
    <row r="3" ht="15">
      <c r="A3" s="21" t="s">
        <v>31</v>
      </c>
    </row>
    <row r="4" ht="15">
      <c r="A4" s="21" t="s">
        <v>32</v>
      </c>
    </row>
    <row r="5" ht="15">
      <c r="A5" s="21" t="s">
        <v>36</v>
      </c>
    </row>
    <row r="6" ht="15">
      <c r="A6" s="21" t="s">
        <v>35</v>
      </c>
    </row>
    <row r="7" spans="1:10" ht="15">
      <c r="A7" s="2" t="s">
        <v>0</v>
      </c>
      <c r="J7" t="s">
        <v>18</v>
      </c>
    </row>
    <row r="8" spans="1:17" ht="15">
      <c r="A8" t="s">
        <v>2</v>
      </c>
      <c r="B8" t="s">
        <v>3</v>
      </c>
      <c r="C8" t="s">
        <v>4</v>
      </c>
      <c r="D8" s="1" t="s">
        <v>5</v>
      </c>
      <c r="E8" t="s">
        <v>6</v>
      </c>
      <c r="F8" t="s">
        <v>7</v>
      </c>
      <c r="G8" t="s">
        <v>8</v>
      </c>
      <c r="H8" t="s">
        <v>9</v>
      </c>
      <c r="J8" t="s">
        <v>2</v>
      </c>
      <c r="K8" t="s">
        <v>3</v>
      </c>
      <c r="L8" t="s">
        <v>4</v>
      </c>
      <c r="M8" s="1" t="s">
        <v>5</v>
      </c>
      <c r="N8" t="s">
        <v>6</v>
      </c>
      <c r="O8" t="s">
        <v>7</v>
      </c>
      <c r="P8" t="s">
        <v>8</v>
      </c>
      <c r="Q8" t="s">
        <v>9</v>
      </c>
    </row>
    <row r="9" spans="1:17" ht="15">
      <c r="A9">
        <v>2020</v>
      </c>
      <c r="B9">
        <v>8</v>
      </c>
      <c r="C9" s="1">
        <v>6505581.3099999996</v>
      </c>
      <c r="D9" s="1">
        <v>4398457.5619999999</v>
      </c>
      <c r="E9" s="1">
        <v>256859.80100000001</v>
      </c>
      <c r="F9" s="1">
        <v>33263.195</v>
      </c>
      <c r="G9" s="1">
        <v>1654.816</v>
      </c>
      <c r="H9" s="1">
        <v>6474.2659999999996</v>
      </c>
      <c r="J9">
        <v>2020</v>
      </c>
      <c r="K9">
        <v>8</v>
      </c>
      <c r="L9" s="1">
        <v>6455714.949</v>
      </c>
      <c r="M9" s="1">
        <v>4274027.4309999999</v>
      </c>
      <c r="N9" s="1">
        <v>300512.33</v>
      </c>
      <c r="O9" s="1">
        <v>8110.6720000000023</v>
      </c>
      <c r="P9" s="1">
        <v>1657.295</v>
      </c>
      <c r="Q9" s="1">
        <v>5886.30</v>
      </c>
    </row>
    <row r="10" spans="1:17" ht="15">
      <c r="A10">
        <v>2020</v>
      </c>
      <c r="B10">
        <v>9</v>
      </c>
      <c r="C10" s="1">
        <v>6290927.4749999996</v>
      </c>
      <c r="D10" s="1">
        <v>4328061.023</v>
      </c>
      <c r="E10" s="1">
        <v>247114.44399999999</v>
      </c>
      <c r="F10" s="1">
        <v>33103.357000000004</v>
      </c>
      <c r="G10" s="1">
        <v>1654.816</v>
      </c>
      <c r="H10" s="1">
        <v>6795.3180000000002</v>
      </c>
      <c r="J10">
        <v>2020</v>
      </c>
      <c r="K10">
        <v>9</v>
      </c>
      <c r="L10" s="1">
        <v>6452167.2570000002</v>
      </c>
      <c r="M10" s="1">
        <v>4302445.9629999995</v>
      </c>
      <c r="N10" s="1">
        <v>274343.80600000004</v>
      </c>
      <c r="O10" s="1">
        <v>62027.434000000001</v>
      </c>
      <c r="P10" s="1">
        <v>1743.0519999999999</v>
      </c>
      <c r="Q10" s="1">
        <v>6334.30</v>
      </c>
    </row>
    <row r="11" spans="1:17" ht="15">
      <c r="A11">
        <v>2020</v>
      </c>
      <c r="B11">
        <v>10</v>
      </c>
      <c r="C11" s="1">
        <v>5623889.9900000002</v>
      </c>
      <c r="D11" s="1">
        <v>4097724.21</v>
      </c>
      <c r="E11" s="1">
        <v>242615.99600000001</v>
      </c>
      <c r="F11" s="1">
        <v>33045.955000000002</v>
      </c>
      <c r="G11" s="1">
        <v>1654.816</v>
      </c>
      <c r="H11" s="1">
        <v>6748.3149999999996</v>
      </c>
      <c r="J11">
        <v>2020</v>
      </c>
      <c r="K11">
        <v>10</v>
      </c>
      <c r="L11" s="1">
        <v>5307001.3560000006</v>
      </c>
      <c r="M11" s="1">
        <v>3933853.80</v>
      </c>
      <c r="N11" s="1">
        <v>270250.49199999997</v>
      </c>
      <c r="O11" s="1">
        <v>30751.313999999998</v>
      </c>
      <c r="P11" s="1">
        <v>1734.7139999999999</v>
      </c>
      <c r="Q11" s="1">
        <v>5772.90</v>
      </c>
    </row>
    <row r="12" spans="1:17" ht="15">
      <c r="A12">
        <v>2020</v>
      </c>
      <c r="B12">
        <v>11</v>
      </c>
      <c r="C12" s="1">
        <v>4838173.9210000001</v>
      </c>
      <c r="D12" s="1">
        <v>3916641.2719999999</v>
      </c>
      <c r="E12" s="1">
        <v>249367.76</v>
      </c>
      <c r="F12" s="1">
        <v>32862.677000000003</v>
      </c>
      <c r="G12" s="1">
        <v>1654.816</v>
      </c>
      <c r="H12" s="1">
        <v>6619.357</v>
      </c>
      <c r="J12">
        <v>2020</v>
      </c>
      <c r="K12">
        <v>11</v>
      </c>
      <c r="L12" s="1">
        <v>4925392.7049999991</v>
      </c>
      <c r="M12" s="1">
        <v>3792807.6340000001</v>
      </c>
      <c r="N12" s="1">
        <v>279432.99299999996</v>
      </c>
      <c r="O12" s="1">
        <v>38171.661999999997</v>
      </c>
      <c r="P12" s="1">
        <v>1699.403</v>
      </c>
      <c r="Q12" s="1">
        <v>5728.45</v>
      </c>
    </row>
    <row r="13" spans="1:17" ht="15">
      <c r="A13">
        <v>2020</v>
      </c>
      <c r="B13">
        <v>12</v>
      </c>
      <c r="C13" s="1">
        <v>4187139.2969999998</v>
      </c>
      <c r="D13" s="1">
        <v>3582689.821</v>
      </c>
      <c r="E13" s="1">
        <v>246261.97200000001</v>
      </c>
      <c r="F13" s="1">
        <v>32822.548000000003</v>
      </c>
      <c r="G13" s="1">
        <v>1654.816</v>
      </c>
      <c r="H13" s="1">
        <v>6709.8130000000001</v>
      </c>
      <c r="J13">
        <v>2020</v>
      </c>
      <c r="K13">
        <v>12</v>
      </c>
      <c r="L13" s="1">
        <v>4300108.858</v>
      </c>
      <c r="M13" s="1">
        <v>3562691.8080000002</v>
      </c>
      <c r="N13" s="1">
        <v>245801.06799999997</v>
      </c>
      <c r="O13" s="1">
        <v>34726.928999999996</v>
      </c>
      <c r="P13" s="1">
        <v>1583.8180000000002</v>
      </c>
      <c r="Q13" s="1">
        <v>5234.25</v>
      </c>
    </row>
    <row r="14" spans="1:17" ht="15">
      <c r="A14">
        <v>2021</v>
      </c>
      <c r="B14">
        <v>1</v>
      </c>
      <c r="C14" s="1">
        <v>4416441.6670000004</v>
      </c>
      <c r="D14" s="1">
        <v>3639593.5019999999</v>
      </c>
      <c r="E14" s="1">
        <v>258638.522</v>
      </c>
      <c r="F14" s="1">
        <v>32203.449000000001</v>
      </c>
      <c r="G14" s="1">
        <v>1654.816</v>
      </c>
      <c r="H14" s="1">
        <v>7092.2049999999999</v>
      </c>
      <c r="J14">
        <v>2021</v>
      </c>
      <c r="K14">
        <v>1</v>
      </c>
      <c r="L14" s="1">
        <v>4722194.1839999994</v>
      </c>
      <c r="M14" s="1">
        <v>3393052.091</v>
      </c>
      <c r="N14" s="1">
        <v>250042.14299999995</v>
      </c>
      <c r="O14" s="1">
        <v>34304.377</v>
      </c>
      <c r="P14" s="1">
        <v>1441.83</v>
      </c>
      <c r="Q14" s="1">
        <v>5500.25</v>
      </c>
    </row>
    <row r="15" spans="1:17" ht="15">
      <c r="A15">
        <v>2021</v>
      </c>
      <c r="B15">
        <v>2</v>
      </c>
      <c r="C15" s="1">
        <v>4047420.31</v>
      </c>
      <c r="D15" s="1">
        <v>3415192.7790000001</v>
      </c>
      <c r="E15" s="1">
        <v>250914.29800000001</v>
      </c>
      <c r="F15" s="1">
        <v>32011.794000000002</v>
      </c>
      <c r="G15" s="1">
        <v>1654.816</v>
      </c>
      <c r="H15" s="1">
        <v>6615.2870000000003</v>
      </c>
      <c r="J15">
        <v>2021</v>
      </c>
      <c r="K15">
        <v>2</v>
      </c>
      <c r="L15" s="1">
        <v>3834004.8269999996</v>
      </c>
      <c r="M15" s="1">
        <v>3136820.125</v>
      </c>
      <c r="N15" s="1">
        <v>240552.03100000002</v>
      </c>
      <c r="O15" s="1">
        <v>34434.129000000001</v>
      </c>
      <c r="P15" s="1">
        <v>1638.5189999999998</v>
      </c>
      <c r="Q15" s="1">
        <v>5257.35</v>
      </c>
    </row>
    <row r="16" spans="1:17" ht="15">
      <c r="A16">
        <v>2021</v>
      </c>
      <c r="B16">
        <v>3</v>
      </c>
      <c r="C16" s="1">
        <v>3974850.3309999998</v>
      </c>
      <c r="D16" s="1">
        <v>3511795.61</v>
      </c>
      <c r="E16" s="1">
        <v>250922.88399999999</v>
      </c>
      <c r="F16" s="1">
        <v>31727.286</v>
      </c>
      <c r="G16" s="1">
        <v>1654.816</v>
      </c>
      <c r="H16" s="1">
        <v>6616.17</v>
      </c>
      <c r="J16">
        <v>2021</v>
      </c>
      <c r="K16">
        <v>3</v>
      </c>
      <c r="L16" s="1">
        <v>4174301.4750000001</v>
      </c>
      <c r="M16" s="1">
        <v>3451817.125</v>
      </c>
      <c r="N16" s="1">
        <v>249761.88699999999</v>
      </c>
      <c r="O16" s="1">
        <v>31785.562000000002</v>
      </c>
      <c r="P16" s="1">
        <v>1828.336</v>
      </c>
      <c r="Q16" s="1">
        <v>5130.30</v>
      </c>
    </row>
    <row r="17" spans="1:17" ht="15">
      <c r="A17">
        <v>2021</v>
      </c>
      <c r="B17">
        <v>4</v>
      </c>
      <c r="C17" s="1">
        <v>4307249.9019999998</v>
      </c>
      <c r="D17" s="1">
        <v>3758104.6809999999</v>
      </c>
      <c r="E17" s="1">
        <v>258010.614</v>
      </c>
      <c r="F17" s="1">
        <v>31405.218000000001</v>
      </c>
      <c r="G17" s="1">
        <v>1654.816</v>
      </c>
      <c r="H17" s="1">
        <v>6877.5439999999999</v>
      </c>
      <c r="J17">
        <v>2021</v>
      </c>
      <c r="K17">
        <v>4</v>
      </c>
      <c r="L17" s="1">
        <v>4606898.1009999998</v>
      </c>
      <c r="M17" s="1">
        <v>3687442.2429999998</v>
      </c>
      <c r="N17" s="1">
        <v>262438.45600000001</v>
      </c>
      <c r="O17" s="1">
        <v>33263.334999999999</v>
      </c>
      <c r="P17" s="1">
        <v>1745.0099999999998</v>
      </c>
      <c r="Q17" s="1">
        <v>5721.45</v>
      </c>
    </row>
    <row r="20" spans="1:10" ht="15">
      <c r="A20" s="2" t="s">
        <v>19</v>
      </c>
      <c r="J20" s="2" t="s">
        <v>20</v>
      </c>
    </row>
    <row r="21" spans="1:17" ht="15">
      <c r="A21" t="s">
        <v>2</v>
      </c>
      <c r="B21" t="s">
        <v>3</v>
      </c>
      <c r="C21" t="s">
        <v>4</v>
      </c>
      <c r="D21" s="1" t="s">
        <v>5</v>
      </c>
      <c r="E21" t="s">
        <v>6</v>
      </c>
      <c r="F21" t="s">
        <v>7</v>
      </c>
      <c r="G21" t="s">
        <v>8</v>
      </c>
      <c r="H21" t="s">
        <v>9</v>
      </c>
      <c r="J21" t="s">
        <v>2</v>
      </c>
      <c r="K21" t="s">
        <v>3</v>
      </c>
      <c r="L21" t="s">
        <v>4</v>
      </c>
      <c r="M21" s="1" t="s">
        <v>5</v>
      </c>
      <c r="N21" t="s">
        <v>6</v>
      </c>
      <c r="O21" t="s">
        <v>7</v>
      </c>
      <c r="P21" t="s">
        <v>8</v>
      </c>
      <c r="Q21" t="s">
        <v>9</v>
      </c>
    </row>
    <row r="22" spans="1:17" ht="15">
      <c r="A22">
        <v>2020</v>
      </c>
      <c r="B22">
        <v>8</v>
      </c>
      <c r="C22" s="4">
        <f t="shared" si="0" ref="C22:H30">L9/C9-1</f>
        <v>-0.0076651660510872466</v>
      </c>
      <c r="D22" s="4">
        <f t="shared" si="0"/>
        <v>-0.028289492224501833</v>
      </c>
      <c r="E22" s="6">
        <f t="shared" si="0"/>
        <v>0.16994690811895485</v>
      </c>
      <c r="F22" s="6">
        <f t="shared" si="0"/>
        <v>-0.75616677832661594</v>
      </c>
      <c r="G22" s="4">
        <f t="shared" si="0"/>
        <v>0.0014980517471430144</v>
      </c>
      <c r="H22" s="4">
        <f t="shared" si="0"/>
        <v>-0.090815854646688843</v>
      </c>
      <c r="J22">
        <v>2020</v>
      </c>
      <c r="K22">
        <v>8</v>
      </c>
      <c r="L22" s="1">
        <f>L9-C9</f>
        <v>-49866.360999999568</v>
      </c>
      <c r="M22" s="1">
        <f t="shared" si="1" ref="M22:Q30">M9-D9</f>
        <v>-124430.13100000005</v>
      </c>
      <c r="N22" s="1">
        <f t="shared" si="1"/>
        <v>43652.52900000001</v>
      </c>
      <c r="O22" s="1">
        <f t="shared" si="1"/>
        <v>-25152.522999999997</v>
      </c>
      <c r="P22" s="1">
        <f t="shared" si="1"/>
        <v>2.4790000000000418</v>
      </c>
      <c r="Q22" s="1">
        <f t="shared" si="1"/>
        <v>-587.96599999999944</v>
      </c>
    </row>
    <row r="23" spans="1:17" ht="15">
      <c r="A23">
        <v>2020</v>
      </c>
      <c r="B23">
        <v>9</v>
      </c>
      <c r="C23" s="4">
        <f t="shared" si="0"/>
        <v>0.025630526284202704</v>
      </c>
      <c r="D23" s="4">
        <f t="shared" si="0"/>
        <v>-0.0059183684943160397</v>
      </c>
      <c r="E23" s="4">
        <f t="shared" si="0"/>
        <v>0.11018927732124006</v>
      </c>
      <c r="F23" s="6">
        <f t="shared" si="0"/>
        <v>0.8737505685601612</v>
      </c>
      <c r="G23" s="4">
        <f t="shared" si="0"/>
        <v>0.05332073173089924</v>
      </c>
      <c r="H23" s="4">
        <f t="shared" si="0"/>
        <v>-0.067843476935148583</v>
      </c>
      <c r="J23">
        <v>2020</v>
      </c>
      <c r="K23">
        <v>9</v>
      </c>
      <c r="L23" s="1">
        <f t="shared" si="2" ref="L23:L30">L10-C10</f>
        <v>161239.78200000059</v>
      </c>
      <c r="M23" s="1">
        <f t="shared" si="1"/>
        <v>-25615.060000000522</v>
      </c>
      <c r="N23" s="1">
        <f t="shared" si="1"/>
        <v>27229.362000000052</v>
      </c>
      <c r="O23" s="1">
        <f t="shared" si="1"/>
        <v>28924.076999999997</v>
      </c>
      <c r="P23" s="1">
        <f t="shared" si="1"/>
        <v>88.235999999999876</v>
      </c>
      <c r="Q23" s="1">
        <f t="shared" si="1"/>
        <v>-461.01800000000003</v>
      </c>
    </row>
    <row r="24" spans="1:17" ht="15">
      <c r="A24">
        <v>2020</v>
      </c>
      <c r="B24">
        <v>10</v>
      </c>
      <c r="C24" s="4">
        <f t="shared" si="0"/>
        <v>-0.056346876372665222</v>
      </c>
      <c r="D24" s="4">
        <f t="shared" si="0"/>
        <v>-0.039990590289140093</v>
      </c>
      <c r="E24" s="4">
        <f t="shared" si="0"/>
        <v>0.11390220123820671</v>
      </c>
      <c r="F24" s="4">
        <f t="shared" si="0"/>
        <v>-0.069437878251665142</v>
      </c>
      <c r="G24" s="4">
        <f t="shared" si="0"/>
        <v>0.048282105079960447</v>
      </c>
      <c r="H24" s="4">
        <f t="shared" si="0"/>
        <v>-0.14454200789382243</v>
      </c>
      <c r="J24">
        <v>2020</v>
      </c>
      <c r="K24">
        <v>10</v>
      </c>
      <c r="L24" s="1">
        <f t="shared" si="2"/>
        <v>-316888.63399999961</v>
      </c>
      <c r="M24" s="1">
        <f t="shared" si="1"/>
        <v>-163870.41000000015</v>
      </c>
      <c r="N24" s="1">
        <f t="shared" si="1"/>
        <v>27634.495999999956</v>
      </c>
      <c r="O24" s="1">
        <f t="shared" si="1"/>
        <v>-2294.6410000000033</v>
      </c>
      <c r="P24" s="1">
        <f t="shared" si="1"/>
        <v>79.897999999999911</v>
      </c>
      <c r="Q24" s="1">
        <f t="shared" si="1"/>
        <v>-975.415</v>
      </c>
    </row>
    <row r="25" spans="1:17" ht="15">
      <c r="A25">
        <v>2020</v>
      </c>
      <c r="B25">
        <v>11</v>
      </c>
      <c r="C25" s="4">
        <f t="shared" si="0"/>
        <v>0.018027211386806075</v>
      </c>
      <c r="D25" s="4">
        <f t="shared" si="0"/>
        <v>-0.031617304062356744</v>
      </c>
      <c r="E25" s="4">
        <f t="shared" si="0"/>
        <v>0.12056583818212885</v>
      </c>
      <c r="F25" s="6">
        <f t="shared" si="0"/>
        <v>0.16155059431098673</v>
      </c>
      <c r="G25" s="4">
        <f t="shared" si="0"/>
        <v>0.026943781060855043</v>
      </c>
      <c r="H25" s="4">
        <f t="shared" si="0"/>
        <v>-0.13459116950483263</v>
      </c>
      <c r="J25">
        <v>2020</v>
      </c>
      <c r="K25">
        <v>11</v>
      </c>
      <c r="L25" s="1">
        <f t="shared" si="2"/>
        <v>87218.783999999054</v>
      </c>
      <c r="M25" s="1">
        <f t="shared" si="1"/>
        <v>-123833.6379999998</v>
      </c>
      <c r="N25" s="1">
        <f t="shared" si="1"/>
        <v>30065.232999999949</v>
      </c>
      <c r="O25" s="1">
        <f t="shared" si="1"/>
        <v>5308.9849999999933</v>
      </c>
      <c r="P25" s="1">
        <f t="shared" si="1"/>
        <v>44.586999999999989</v>
      </c>
      <c r="Q25" s="1">
        <f t="shared" si="1"/>
        <v>-890.90700000000015</v>
      </c>
    </row>
    <row r="26" spans="1:17" ht="15">
      <c r="A26">
        <v>2020</v>
      </c>
      <c r="B26">
        <v>12</v>
      </c>
      <c r="C26" s="4">
        <f t="shared" si="0"/>
        <v>0.026980129627151461</v>
      </c>
      <c r="D26" s="4">
        <f t="shared" si="0"/>
        <v>-0.0055818432516209215</v>
      </c>
      <c r="E26" s="4">
        <f t="shared" si="0"/>
        <v>-0.0018716003784784441</v>
      </c>
      <c r="F26" s="4">
        <f t="shared" si="0"/>
        <v>0.0580205107781393</v>
      </c>
      <c r="G26" s="4">
        <f t="shared" si="0"/>
        <v>-0.042903863631968631</v>
      </c>
      <c r="H26" s="6">
        <f t="shared" si="0"/>
        <v>-0.21991119573675155</v>
      </c>
      <c r="J26">
        <v>2020</v>
      </c>
      <c r="K26">
        <v>12</v>
      </c>
      <c r="L26" s="1">
        <f t="shared" si="2"/>
        <v>112969.56100000022</v>
      </c>
      <c r="M26" s="1">
        <f t="shared" si="1"/>
        <v>-19998.012999999803</v>
      </c>
      <c r="N26" s="1">
        <f t="shared" si="1"/>
        <v>-460.90400000003865</v>
      </c>
      <c r="O26" s="1">
        <f t="shared" si="1"/>
        <v>1904.380999999994</v>
      </c>
      <c r="P26" s="1">
        <f t="shared" si="1"/>
        <v>-70.99799999999982</v>
      </c>
      <c r="Q26" s="1">
        <f t="shared" si="1"/>
        <v>-1475.5630000000001</v>
      </c>
    </row>
    <row r="27" spans="1:17" ht="15">
      <c r="A27">
        <v>2021</v>
      </c>
      <c r="B27">
        <v>1</v>
      </c>
      <c r="C27" s="4">
        <f t="shared" si="0"/>
        <v>0.069230511813301199</v>
      </c>
      <c r="D27" s="4">
        <f t="shared" si="0"/>
        <v>-0.067738721608477048</v>
      </c>
      <c r="E27" s="4">
        <f t="shared" si="0"/>
        <v>-0.033237040381788319</v>
      </c>
      <c r="F27" s="4">
        <f t="shared" si="0"/>
        <v>0.065239223289406123</v>
      </c>
      <c r="G27" s="4">
        <f t="shared" si="0"/>
        <v>-0.12870675652157104</v>
      </c>
      <c r="H27" s="6">
        <f t="shared" si="0"/>
        <v>-0.2244654518587661</v>
      </c>
      <c r="J27">
        <v>2021</v>
      </c>
      <c r="K27">
        <v>1</v>
      </c>
      <c r="L27" s="1">
        <f t="shared" si="2"/>
        <v>305752.51699999906</v>
      </c>
      <c r="M27" s="1">
        <f t="shared" si="1"/>
        <v>-246541.41099999985</v>
      </c>
      <c r="N27" s="1">
        <f t="shared" si="1"/>
        <v>-8596.3790000000445</v>
      </c>
      <c r="O27" s="1">
        <f t="shared" si="1"/>
        <v>2100.9279999999999</v>
      </c>
      <c r="P27" s="1">
        <f t="shared" si="1"/>
        <v>-212.9860000000001</v>
      </c>
      <c r="Q27" s="1">
        <f t="shared" si="1"/>
        <v>-1591.955</v>
      </c>
    </row>
    <row r="28" spans="1:17" ht="15">
      <c r="A28">
        <v>2021</v>
      </c>
      <c r="B28">
        <v>2</v>
      </c>
      <c r="C28" s="4">
        <f t="shared" si="0"/>
        <v>-0.052728767129203935</v>
      </c>
      <c r="D28" s="4">
        <f t="shared" si="0"/>
        <v>-0.081510085085595096</v>
      </c>
      <c r="E28" s="4">
        <f t="shared" si="0"/>
        <v>-0.041298033163498671</v>
      </c>
      <c r="F28" s="4">
        <f t="shared" si="0"/>
        <v>0.075670079596288797</v>
      </c>
      <c r="G28" s="4">
        <f t="shared" si="0"/>
        <v>-0.0098482248177442777</v>
      </c>
      <c r="H28" s="6">
        <f t="shared" si="0"/>
        <v>-0.20527257547556133</v>
      </c>
      <c r="J28">
        <v>2021</v>
      </c>
      <c r="K28">
        <v>2</v>
      </c>
      <c r="L28" s="1">
        <f t="shared" si="2"/>
        <v>-213415.48300000047</v>
      </c>
      <c r="M28" s="1">
        <f t="shared" si="1"/>
        <v>-278372.6540000001</v>
      </c>
      <c r="N28" s="1">
        <f t="shared" si="1"/>
        <v>-10362.266999999993</v>
      </c>
      <c r="O28" s="1">
        <f t="shared" si="1"/>
        <v>2422.3349999999991</v>
      </c>
      <c r="P28" s="1">
        <f t="shared" si="1"/>
        <v>-16.297000000000253</v>
      </c>
      <c r="Q28" s="1">
        <f t="shared" si="1"/>
        <v>-1357.9369999999999</v>
      </c>
    </row>
    <row r="29" spans="1:17" ht="15">
      <c r="A29">
        <v>2021</v>
      </c>
      <c r="B29">
        <v>3</v>
      </c>
      <c r="C29" s="4">
        <f t="shared" si="0"/>
        <v>0.05017827776922168</v>
      </c>
      <c r="D29" s="4">
        <f t="shared" si="0"/>
        <v>-0.017079150286881228</v>
      </c>
      <c r="E29" s="4">
        <f t="shared" si="0"/>
        <v>-0.0046269076040110768</v>
      </c>
      <c r="F29" s="4">
        <f t="shared" si="0"/>
        <v>0.0018367786012329912</v>
      </c>
      <c r="G29" s="4">
        <f t="shared" si="0"/>
        <v>0.10485757933208273</v>
      </c>
      <c r="H29" s="6">
        <f t="shared" si="0"/>
        <v>-0.22458159327828631</v>
      </c>
      <c r="J29">
        <v>2021</v>
      </c>
      <c r="K29">
        <v>3</v>
      </c>
      <c r="L29" s="1">
        <f t="shared" si="2"/>
        <v>199451.14400000032</v>
      </c>
      <c r="M29" s="1">
        <f t="shared" si="1"/>
        <v>-59978.48499999987</v>
      </c>
      <c r="N29" s="1">
        <f t="shared" si="1"/>
        <v>-1160.997000000003</v>
      </c>
      <c r="O29" s="1">
        <f t="shared" si="1"/>
        <v>58.276000000001659</v>
      </c>
      <c r="P29" s="1">
        <f t="shared" si="1"/>
        <v>173.51999999999998</v>
      </c>
      <c r="Q29" s="1">
        <f t="shared" si="1"/>
        <v>-1485.87</v>
      </c>
    </row>
    <row r="30" spans="1:17" ht="15">
      <c r="A30">
        <v>2021</v>
      </c>
      <c r="B30">
        <v>4</v>
      </c>
      <c r="C30" s="4">
        <f t="shared" si="0"/>
        <v>0.069568333813383676</v>
      </c>
      <c r="D30" s="4">
        <f t="shared" si="0"/>
        <v>-0.018802679541432443</v>
      </c>
      <c r="E30" s="4">
        <f t="shared" si="0"/>
        <v>0.017161472279586087</v>
      </c>
      <c r="F30" s="4">
        <f t="shared" si="0"/>
        <v>0.059165868550888456</v>
      </c>
      <c r="G30" s="4">
        <f t="shared" si="0"/>
        <v>0.054503944849457531</v>
      </c>
      <c r="H30" s="6">
        <f t="shared" si="0"/>
        <v>-0.16809692529775167</v>
      </c>
      <c r="J30">
        <v>2021</v>
      </c>
      <c r="K30">
        <v>4</v>
      </c>
      <c r="L30" s="1">
        <f t="shared" si="2"/>
        <v>299648.19900000002</v>
      </c>
      <c r="M30" s="1">
        <f t="shared" si="1"/>
        <v>-70662.438000000082</v>
      </c>
      <c r="N30" s="1">
        <f t="shared" si="1"/>
        <v>4427.8420000000042</v>
      </c>
      <c r="O30" s="1">
        <f t="shared" si="1"/>
        <v>1858.1169999999984</v>
      </c>
      <c r="P30" s="1">
        <f t="shared" si="1"/>
        <v>90.193999999999733</v>
      </c>
      <c r="Q30" s="1">
        <f t="shared" si="1"/>
        <v>-1156.0940000000001</v>
      </c>
    </row>
    <row r="31" spans="3:11" ht="15">
      <c r="C31" s="4"/>
      <c r="D31" s="4"/>
      <c r="E31" s="4"/>
      <c r="F31" s="4"/>
      <c r="G31" s="4"/>
      <c r="H31" s="4"/>
      <c r="K31" s="5"/>
    </row>
    <row r="32" spans="1:12" ht="15">
      <c r="A32" s="7"/>
      <c r="B32" s="7"/>
      <c r="C32" s="8"/>
      <c r="D32" s="8"/>
      <c r="E32" s="8"/>
      <c r="F32" s="8"/>
      <c r="G32" s="8"/>
      <c r="H32" s="8"/>
      <c r="I32" s="7"/>
      <c r="J32" s="7"/>
      <c r="K32" s="7"/>
      <c r="L32" s="7"/>
    </row>
    <row r="33" spans="1:12" ht="15">
      <c r="A33" s="16" t="s">
        <v>12</v>
      </c>
      <c r="B33" s="16" t="s">
        <v>13</v>
      </c>
      <c r="C33" s="17" t="s">
        <v>14</v>
      </c>
      <c r="D33" s="18"/>
      <c r="E33" s="19"/>
      <c r="F33" s="19"/>
      <c r="G33" s="19"/>
      <c r="H33" s="19"/>
      <c r="I33" s="18"/>
      <c r="J33" s="18"/>
      <c r="K33" s="18"/>
      <c r="L33" s="18"/>
    </row>
    <row r="34" spans="1:12" ht="15">
      <c r="A34" s="9" t="s">
        <v>6</v>
      </c>
      <c r="B34" s="20" t="s">
        <v>21</v>
      </c>
      <c r="C34" s="11">
        <v>1</v>
      </c>
      <c r="D34" s="12" t="s">
        <v>22</v>
      </c>
      <c r="E34" s="8"/>
      <c r="F34" s="8"/>
      <c r="G34" s="8"/>
      <c r="H34" s="8"/>
      <c r="I34" s="7"/>
      <c r="J34" s="7"/>
      <c r="K34" s="7"/>
      <c r="L34" s="7"/>
    </row>
    <row r="35" spans="1:12" ht="15">
      <c r="A35" s="7"/>
      <c r="B35" s="10"/>
      <c r="C35" s="11"/>
      <c r="D35" s="7"/>
      <c r="E35" s="7"/>
      <c r="F35" s="7"/>
      <c r="G35" s="7"/>
      <c r="H35" s="7"/>
      <c r="I35" s="7"/>
      <c r="J35" s="7"/>
      <c r="K35" s="7"/>
      <c r="L35" s="7"/>
    </row>
    <row r="36" spans="1:12" ht="15">
      <c r="A36" s="9" t="s">
        <v>7</v>
      </c>
      <c r="B36" s="20" t="s">
        <v>23</v>
      </c>
      <c r="C36" s="11">
        <v>1</v>
      </c>
      <c r="D36" s="13" t="s">
        <v>24</v>
      </c>
      <c r="E36" s="7"/>
      <c r="F36" s="7"/>
      <c r="G36" s="7"/>
      <c r="H36" s="7"/>
      <c r="I36" s="7"/>
      <c r="J36" s="7"/>
      <c r="K36" s="7"/>
      <c r="L36" s="7"/>
    </row>
    <row r="37" spans="1:12" ht="15">
      <c r="A37" s="14"/>
      <c r="B37" s="10">
        <v>44136</v>
      </c>
      <c r="C37" s="11">
        <v>2</v>
      </c>
      <c r="D37" s="13" t="s">
        <v>25</v>
      </c>
      <c r="E37" s="7"/>
      <c r="F37" s="7"/>
      <c r="G37" s="7"/>
      <c r="H37" s="7"/>
      <c r="I37" s="7"/>
      <c r="J37" s="7"/>
      <c r="K37" s="7"/>
      <c r="L37" s="7"/>
    </row>
    <row r="38" spans="1:12" ht="15">
      <c r="A38" s="7"/>
      <c r="B38" s="10"/>
      <c r="C38" s="11"/>
      <c r="D38" s="7"/>
      <c r="E38" s="7"/>
      <c r="F38" s="7"/>
      <c r="G38" s="7"/>
      <c r="H38" s="7"/>
      <c r="I38" s="7"/>
      <c r="J38" s="7"/>
      <c r="K38" s="7"/>
      <c r="L38" s="7"/>
    </row>
    <row r="39" spans="1:12" ht="15">
      <c r="A39" s="9" t="s">
        <v>9</v>
      </c>
      <c r="B39" s="20" t="s">
        <v>26</v>
      </c>
      <c r="C39" s="11">
        <v>1</v>
      </c>
      <c r="D39" s="15" t="s">
        <v>27</v>
      </c>
      <c r="E39" s="7"/>
      <c r="F39" s="7"/>
      <c r="G39" s="7"/>
      <c r="H39" s="7"/>
      <c r="I39" s="7"/>
      <c r="J39" s="7"/>
      <c r="K39" s="7"/>
      <c r="L39" s="7"/>
    </row>
  </sheetData>
  <pageMargins left="0.7" right="0.7" top="0.75" bottom="0.75" header="0.3" footer="0.3"/>
  <pageSetup horizontalDpi="90" verticalDpi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194E-7153-4C00-947E-586F34478412}">
  <dimension ref="A1:G15"/>
  <sheetViews>
    <sheetView tabSelected="1" workbookViewId="0" topLeftCell="A1">
      <selection pane="topLeft" activeCell="A1" sqref="A1"/>
    </sheetView>
  </sheetViews>
  <sheetFormatPr defaultColWidth="8.72727272727273" defaultRowHeight="15"/>
  <cols>
    <col min="1" max="1" width="6.72727272727273" customWidth="1"/>
    <col min="2" max="2" width="11.8181818181818" bestFit="1" customWidth="1"/>
    <col min="5" max="5" width="6.27272727272727" customWidth="1"/>
    <col min="6" max="6" width="11.8181818181818" bestFit="1" customWidth="1"/>
  </cols>
  <sheetData>
    <row r="1" ht="15">
      <c r="A1" s="21" t="s">
        <v>29</v>
      </c>
    </row>
    <row r="2" ht="15">
      <c r="A2" s="21" t="s">
        <v>30</v>
      </c>
    </row>
    <row r="3" ht="15">
      <c r="A3" s="21" t="s">
        <v>31</v>
      </c>
    </row>
    <row r="4" ht="15">
      <c r="A4" s="21" t="s">
        <v>32</v>
      </c>
    </row>
    <row r="5" ht="15">
      <c r="A5" s="21" t="s">
        <v>36</v>
      </c>
    </row>
    <row r="6" ht="15">
      <c r="A6" s="21" t="s">
        <v>34</v>
      </c>
    </row>
    <row r="7" spans="1:5" ht="15">
      <c r="A7" s="2" t="s">
        <v>0</v>
      </c>
      <c r="E7" t="s">
        <v>18</v>
      </c>
    </row>
    <row r="8" spans="1:6" ht="15">
      <c r="A8" t="s">
        <v>2</v>
      </c>
      <c r="B8" t="s">
        <v>28</v>
      </c>
      <c r="E8" t="s">
        <v>2</v>
      </c>
      <c r="F8" t="s">
        <v>28</v>
      </c>
    </row>
    <row r="9" spans="1:6" ht="15">
      <c r="A9">
        <v>2021</v>
      </c>
      <c r="B9" s="1">
        <v>20061.348352117635</v>
      </c>
      <c r="E9">
        <v>2021</v>
      </c>
      <c r="F9" s="1">
        <v>19606.865660777738</v>
      </c>
    </row>
    <row r="12" spans="1:5" ht="15">
      <c r="A12" s="2" t="s">
        <v>19</v>
      </c>
      <c r="E12" s="2" t="s">
        <v>20</v>
      </c>
    </row>
    <row r="13" spans="1:6" ht="15">
      <c r="A13" t="s">
        <v>2</v>
      </c>
      <c r="B13" t="s">
        <v>28</v>
      </c>
      <c r="E13" t="s">
        <v>2</v>
      </c>
      <c r="F13" t="s">
        <v>28</v>
      </c>
    </row>
    <row r="14" spans="1:6" ht="15">
      <c r="A14">
        <v>2021</v>
      </c>
      <c r="B14" s="4">
        <f>F9/B9-1</f>
        <v>-0.022654643315234702</v>
      </c>
      <c r="E14">
        <v>2021</v>
      </c>
      <c r="F14" s="1">
        <f>F9-B9</f>
        <v>-454.48269133989743</v>
      </c>
    </row>
    <row r="15" spans="2:7" ht="15">
      <c r="B15" s="4"/>
      <c r="G15" s="1"/>
    </row>
  </sheetData>
  <pageMargins left="0.7" right="0.7" top="0.75" bottom="0.75" header="0.3" footer="0.3"/>
  <pageSetup orientation="portrait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ABF35815D45E4196F63D22D6CECB08" ma:contentTypeVersion="" ma:contentTypeDescription="Create a new document." ma:contentTypeScope="" ma:versionID="4afcf5d8a0d8282bd803cd01b72d6062">
  <xsd:schema xmlns:xsd="http://www.w3.org/2001/XMLSchema" xmlns:xs="http://www.w3.org/2001/XMLSchema" xmlns:p="http://schemas.microsoft.com/office/2006/metadata/properties" xmlns:ns2="c85253b9-0a55-49a1-98ad-b5b6252d7079" xmlns:ns3="69C04D16-BB04-4AED-BDF3-F5FEAB3BAE21" xmlns:ns4="8b86ae58-4ff9-4300-8876-bb89783e485c" xmlns:ns5="3a6ed07f-74d3-4d6b-b2d6-faf8761c8676" targetNamespace="http://schemas.microsoft.com/office/2006/metadata/properties" ma:root="true" ma:fieldsID="aee36a5b8e355cec29aed72654f9d903" ns2:_="" ns3:_="" ns4:_="" ns5:_="">
    <xsd:import namespace="c85253b9-0a55-49a1-98ad-b5b6252d7079"/>
    <xsd:import namespace="69C04D16-BB04-4AED-BDF3-F5FEAB3BAE21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04D16-BB04-4AED-BDF3-F5FEAB3BAE21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B xmlns="69C04D16-BB04-4AED-BDF3-F5FEAB3BAE21" xsi:nil="true"/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Sequence_x0020_Number xmlns="69C04D16-BB04-4AED-BDF3-F5FEAB3BAE21" xsi:nil="true"/>
    <SRCH_DrSiteId xmlns="8b86ae58-4ff9-4300-8876-bb89783e485c" xsi:nil="true"/>
    <Pgs xmlns="69C04D16-BB04-4AED-BDF3-F5FEAB3BAE21" xsi:nil="true"/>
  </documentManagement>
</p:properties>
</file>

<file path=customXml/itemProps1.xml><?xml version="1.0" encoding="utf-8"?>
<ds:datastoreItem xmlns:ds="http://schemas.openxmlformats.org/officeDocument/2006/customXml" ds:itemID="{FA56FA70-8A68-41D5-B356-F887283B0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2AF2B3-70AF-4BDB-B4F7-295B10A498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69C04D16-BB04-4AED-BDF3-F5FEAB3BAE21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6D8C26-C70E-4284-A20A-DBAC0F459E0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http://schemas.microsoft.com/office/2006/documentManagement/types"/>
    <ds:schemaRef ds:uri="http://purl.org/dc/terms/"/>
    <ds:schemaRef ds:uri="8b86ae58-4ff9-4300-8876-bb89783e485c"/>
    <ds:schemaRef ds:uri="http://schemas.openxmlformats.org/package/2006/metadata/core-properties"/>
    <ds:schemaRef ds:uri="69C04D16-BB04-4AED-BDF3-F5FEAB3BAE21"/>
    <ds:schemaRef ds:uri="c85253b9-0a55-49a1-98ad-b5b6252d70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