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4F31AC47-E902-4140-97FD-C0C75671CBAA}" xr6:coauthVersionLast="45" xr6:coauthVersionMax="45" xr10:uidLastSave="{00000000-0000-0000-0000-000000000000}"/>
  <bookViews>
    <workbookView xWindow="29655" yWindow="1260" windowWidth="24615" windowHeight="10815" activeTab="3" xr2:uid="{9A443B48-5DDF-4C18-87D8-B02891837557}"/>
  </bookViews>
  <sheets>
    <sheet name="Adjusted ADIT" sheetId="5" r:id="rId1"/>
    <sheet name="ADIT Forecast Balance Detail" sheetId="1" r:id="rId2"/>
    <sheet name="TAX_ (11) FERC Balance Sheet" sheetId="2" r:id="rId3"/>
    <sheet name="Cap. Structure 2018-2023" sheetId="4" r:id="rId4"/>
  </sheets>
  <definedNames>
    <definedName name="_xlnm._FilterDatabase" localSheetId="2">'TAX_ (11) FERC Balance Sheet'!$A$9:$CE$680</definedName>
    <definedName name="_xlnm.Print_Titles" localSheetId="3">'Cap. Structure 2018-2023'!$A:$A,'Cap. Structure 2018-2023'!$6:$9</definedName>
    <definedName name="_xlnm.Print_Titles" localSheetId="2">'TAX_ (11) FERC Balance Sheet'!$A:$D,'TAX_ (11) FERC Balance Sheet'!$6:$9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B12" i="5" l="1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9" i="5"/>
  <c r="C35" i="4"/>
  <c r="C36" i="4" s="1"/>
  <c r="D35" i="4"/>
  <c r="E35" i="4"/>
  <c r="F35" i="4"/>
  <c r="G35" i="4"/>
  <c r="G36" i="4" s="1"/>
  <c r="D36" i="4"/>
  <c r="E36" i="4"/>
  <c r="F36" i="4"/>
  <c r="B36" i="4"/>
  <c r="B35" i="4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D34" i="1"/>
  <c r="BD36" i="1" s="1"/>
  <c r="BC34" i="1"/>
  <c r="BC36" i="1" s="1"/>
  <c r="BB34" i="1"/>
  <c r="BB36" i="1" s="1"/>
  <c r="BA34" i="1"/>
  <c r="BA36" i="1" s="1"/>
  <c r="AZ34" i="1"/>
  <c r="AZ36" i="1" s="1"/>
  <c r="AY34" i="1"/>
  <c r="AY36" i="1" s="1"/>
  <c r="AX34" i="1"/>
  <c r="AW34" i="1"/>
  <c r="AV34" i="1"/>
  <c r="AV36" i="1" s="1"/>
  <c r="AU34" i="1"/>
  <c r="AU36" i="1" s="1"/>
  <c r="AT34" i="1"/>
  <c r="AT36" i="1" s="1"/>
  <c r="AS34" i="1"/>
  <c r="AS36" i="1" s="1"/>
  <c r="AR34" i="1"/>
  <c r="AR36" i="1" s="1"/>
  <c r="AQ34" i="1"/>
  <c r="AQ36" i="1" s="1"/>
  <c r="AP34" i="1"/>
  <c r="AO34" i="1"/>
  <c r="AN34" i="1"/>
  <c r="AN36" i="1" s="1"/>
  <c r="AM34" i="1"/>
  <c r="AM36" i="1" s="1"/>
  <c r="AL34" i="1"/>
  <c r="AK34" i="1"/>
  <c r="AK36" i="1" s="1"/>
  <c r="AJ34" i="1"/>
  <c r="AI34" i="1"/>
  <c r="AI36" i="1" s="1"/>
  <c r="AH34" i="1"/>
  <c r="AG34" i="1"/>
  <c r="AF34" i="1"/>
  <c r="AF36" i="1" s="1"/>
  <c r="AE34" i="1"/>
  <c r="AE36" i="1" s="1"/>
  <c r="AD34" i="1"/>
  <c r="AD36" i="1" s="1"/>
  <c r="AC34" i="1"/>
  <c r="AC36" i="1" s="1"/>
  <c r="AB34" i="1"/>
  <c r="AA34" i="1"/>
  <c r="AA36" i="1" s="1"/>
  <c r="Z34" i="1"/>
  <c r="Y34" i="1"/>
  <c r="X34" i="1"/>
  <c r="X36" i="1" s="1"/>
  <c r="W34" i="1"/>
  <c r="W36" i="1" s="1"/>
  <c r="V34" i="1"/>
  <c r="V36" i="1" s="1"/>
  <c r="U34" i="1"/>
  <c r="U36" i="1" s="1"/>
  <c r="T34" i="1"/>
  <c r="S34" i="1"/>
  <c r="S36" i="1" s="1"/>
  <c r="R34" i="1"/>
  <c r="Q34" i="1"/>
  <c r="P34" i="1"/>
  <c r="P36" i="1" s="1"/>
  <c r="O34" i="1"/>
  <c r="O36" i="1" s="1"/>
  <c r="N34" i="1"/>
  <c r="N36" i="1" s="1"/>
  <c r="M34" i="1"/>
  <c r="M36" i="1" s="1"/>
  <c r="L34" i="1"/>
  <c r="K34" i="1"/>
  <c r="K36" i="1" s="1"/>
  <c r="J34" i="1"/>
  <c r="I34" i="1"/>
  <c r="H34" i="1"/>
  <c r="H36" i="1" s="1"/>
  <c r="G34" i="1"/>
  <c r="G36" i="1" s="1"/>
  <c r="F34" i="1"/>
  <c r="F36" i="1" s="1"/>
  <c r="E34" i="1"/>
  <c r="E36" i="1" s="1"/>
  <c r="D34" i="1"/>
  <c r="AL36" i="1" l="1"/>
  <c r="Y36" i="1"/>
  <c r="AO36" i="1"/>
  <c r="J36" i="1"/>
  <c r="R36" i="1"/>
  <c r="Z36" i="1"/>
  <c r="AH36" i="1"/>
  <c r="AP36" i="1"/>
  <c r="AX36" i="1"/>
  <c r="AG36" i="1"/>
  <c r="Q36" i="1"/>
  <c r="AW36" i="1"/>
  <c r="D36" i="1"/>
  <c r="L36" i="1"/>
  <c r="T36" i="1"/>
  <c r="AB36" i="1"/>
  <c r="AJ36" i="1"/>
  <c r="I36" i="1"/>
  <c r="BD11" i="1"/>
  <c r="BD12" i="1"/>
  <c r="BD13" i="1"/>
  <c r="BD14" i="1"/>
  <c r="BD15" i="1"/>
  <c r="BD16" i="1"/>
  <c r="BD17" i="1"/>
  <c r="BD18" i="1"/>
  <c r="BD19" i="1"/>
  <c r="BD23" i="1"/>
  <c r="BB15" i="5" s="1"/>
  <c r="BD24" i="1"/>
  <c r="BB16" i="5" s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AE23" i="1"/>
  <c r="AC15" i="5" s="1"/>
  <c r="AF23" i="1"/>
  <c r="AD15" i="5" s="1"/>
  <c r="AG23" i="1"/>
  <c r="AE15" i="5" s="1"/>
  <c r="AH23" i="1"/>
  <c r="AF15" i="5" s="1"/>
  <c r="AI23" i="1"/>
  <c r="AG15" i="5" s="1"/>
  <c r="AJ23" i="1"/>
  <c r="AH15" i="5" s="1"/>
  <c r="AK23" i="1"/>
  <c r="AI15" i="5" s="1"/>
  <c r="AL23" i="1"/>
  <c r="AJ15" i="5" s="1"/>
  <c r="AM23" i="1"/>
  <c r="AK15" i="5" s="1"/>
  <c r="AN23" i="1"/>
  <c r="AL15" i="5" s="1"/>
  <c r="AO23" i="1"/>
  <c r="AM15" i="5" s="1"/>
  <c r="AP23" i="1"/>
  <c r="AN15" i="5" s="1"/>
  <c r="AQ23" i="1"/>
  <c r="AO15" i="5" s="1"/>
  <c r="AR23" i="1"/>
  <c r="AP15" i="5" s="1"/>
  <c r="AS23" i="1"/>
  <c r="AQ15" i="5" s="1"/>
  <c r="AT23" i="1"/>
  <c r="AR15" i="5" s="1"/>
  <c r="AU23" i="1"/>
  <c r="AS15" i="5" s="1"/>
  <c r="AV23" i="1"/>
  <c r="AT15" i="5" s="1"/>
  <c r="AW23" i="1"/>
  <c r="AU15" i="5" s="1"/>
  <c r="AX23" i="1"/>
  <c r="AV15" i="5" s="1"/>
  <c r="AY23" i="1"/>
  <c r="AW15" i="5" s="1"/>
  <c r="AZ23" i="1"/>
  <c r="AX15" i="5" s="1"/>
  <c r="BA23" i="1"/>
  <c r="AY15" i="5" s="1"/>
  <c r="BB23" i="1"/>
  <c r="AZ15" i="5" s="1"/>
  <c r="BC23" i="1"/>
  <c r="BA15" i="5" s="1"/>
  <c r="AE24" i="1"/>
  <c r="AC16" i="5" s="1"/>
  <c r="AF24" i="1"/>
  <c r="AD16" i="5" s="1"/>
  <c r="AG24" i="1"/>
  <c r="AH24" i="1"/>
  <c r="AF16" i="5" s="1"/>
  <c r="AI24" i="1"/>
  <c r="AG16" i="5" s="1"/>
  <c r="AJ24" i="1"/>
  <c r="AH16" i="5" s="1"/>
  <c r="AK24" i="1"/>
  <c r="AI16" i="5" s="1"/>
  <c r="AL24" i="1"/>
  <c r="AJ16" i="5" s="1"/>
  <c r="AM24" i="1"/>
  <c r="AK16" i="5" s="1"/>
  <c r="AN24" i="1"/>
  <c r="AL16" i="5" s="1"/>
  <c r="AO24" i="1"/>
  <c r="AM16" i="5" s="1"/>
  <c r="AP24" i="1"/>
  <c r="AN16" i="5" s="1"/>
  <c r="AQ24" i="1"/>
  <c r="AO16" i="5" s="1"/>
  <c r="AR24" i="1"/>
  <c r="AP16" i="5" s="1"/>
  <c r="AS24" i="1"/>
  <c r="AQ16" i="5" s="1"/>
  <c r="AT24" i="1"/>
  <c r="AR16" i="5" s="1"/>
  <c r="AU24" i="1"/>
  <c r="AS16" i="5" s="1"/>
  <c r="AV24" i="1"/>
  <c r="AT16" i="5" s="1"/>
  <c r="AW24" i="1"/>
  <c r="AU16" i="5" s="1"/>
  <c r="AX24" i="1"/>
  <c r="AV16" i="5" s="1"/>
  <c r="AY24" i="1"/>
  <c r="AW16" i="5" s="1"/>
  <c r="AZ24" i="1"/>
  <c r="AX16" i="5" s="1"/>
  <c r="BA24" i="1"/>
  <c r="AY16" i="5" s="1"/>
  <c r="BB24" i="1"/>
  <c r="AZ16" i="5" s="1"/>
  <c r="BC24" i="1"/>
  <c r="BA16" i="5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D23" i="1"/>
  <c r="B15" i="5" s="1"/>
  <c r="E23" i="1"/>
  <c r="C15" i="5" s="1"/>
  <c r="F23" i="1"/>
  <c r="D15" i="5" s="1"/>
  <c r="G23" i="1"/>
  <c r="E15" i="5" s="1"/>
  <c r="H23" i="1"/>
  <c r="F15" i="5" s="1"/>
  <c r="I23" i="1"/>
  <c r="G15" i="5" s="1"/>
  <c r="J23" i="1"/>
  <c r="H15" i="5" s="1"/>
  <c r="K23" i="1"/>
  <c r="I15" i="5" s="1"/>
  <c r="L23" i="1"/>
  <c r="J15" i="5" s="1"/>
  <c r="M23" i="1"/>
  <c r="K15" i="5" s="1"/>
  <c r="N23" i="1"/>
  <c r="L15" i="5" s="1"/>
  <c r="O23" i="1"/>
  <c r="M15" i="5" s="1"/>
  <c r="P23" i="1"/>
  <c r="N15" i="5" s="1"/>
  <c r="Q23" i="1"/>
  <c r="O15" i="5" s="1"/>
  <c r="D24" i="1"/>
  <c r="B16" i="5" s="1"/>
  <c r="E24" i="1"/>
  <c r="C16" i="5" s="1"/>
  <c r="F24" i="1"/>
  <c r="D16" i="5" s="1"/>
  <c r="G24" i="1"/>
  <c r="E16" i="5" s="1"/>
  <c r="H24" i="1"/>
  <c r="F16" i="5" s="1"/>
  <c r="I24" i="1"/>
  <c r="G16" i="5" s="1"/>
  <c r="J24" i="1"/>
  <c r="H16" i="5" s="1"/>
  <c r="K24" i="1"/>
  <c r="I16" i="5" s="1"/>
  <c r="L24" i="1"/>
  <c r="J16" i="5" s="1"/>
  <c r="M24" i="1"/>
  <c r="K16" i="5" s="1"/>
  <c r="N24" i="1"/>
  <c r="L16" i="5" s="1"/>
  <c r="O24" i="1"/>
  <c r="M16" i="5" s="1"/>
  <c r="P24" i="1"/>
  <c r="N16" i="5" s="1"/>
  <c r="Q24" i="1"/>
  <c r="O16" i="5" s="1"/>
  <c r="S11" i="1"/>
  <c r="T11" i="1"/>
  <c r="U11" i="1"/>
  <c r="V11" i="1"/>
  <c r="W11" i="1"/>
  <c r="X11" i="1"/>
  <c r="Y11" i="1"/>
  <c r="Z11" i="1"/>
  <c r="AA11" i="1"/>
  <c r="AB11" i="1"/>
  <c r="AC11" i="1"/>
  <c r="AD11" i="1"/>
  <c r="R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R23" i="1"/>
  <c r="P15" i="5" s="1"/>
  <c r="S23" i="1"/>
  <c r="Q15" i="5" s="1"/>
  <c r="T23" i="1"/>
  <c r="R15" i="5" s="1"/>
  <c r="U23" i="1"/>
  <c r="S15" i="5" s="1"/>
  <c r="V23" i="1"/>
  <c r="T15" i="5" s="1"/>
  <c r="W23" i="1"/>
  <c r="U15" i="5" s="1"/>
  <c r="X23" i="1"/>
  <c r="V15" i="5" s="1"/>
  <c r="Y23" i="1"/>
  <c r="W15" i="5" s="1"/>
  <c r="Z23" i="1"/>
  <c r="X15" i="5" s="1"/>
  <c r="AA23" i="1"/>
  <c r="Y15" i="5" s="1"/>
  <c r="AB23" i="1"/>
  <c r="Z15" i="5" s="1"/>
  <c r="AC23" i="1"/>
  <c r="AA15" i="5" s="1"/>
  <c r="AD23" i="1"/>
  <c r="AB15" i="5" s="1"/>
  <c r="R24" i="1"/>
  <c r="P16" i="5" s="1"/>
  <c r="S24" i="1"/>
  <c r="Q16" i="5" s="1"/>
  <c r="T24" i="1"/>
  <c r="R16" i="5" s="1"/>
  <c r="U24" i="1"/>
  <c r="S16" i="5" s="1"/>
  <c r="V24" i="1"/>
  <c r="T16" i="5" s="1"/>
  <c r="W24" i="1"/>
  <c r="U16" i="5" s="1"/>
  <c r="X24" i="1"/>
  <c r="V16" i="5" s="1"/>
  <c r="Y24" i="1"/>
  <c r="W16" i="5" s="1"/>
  <c r="Z24" i="1"/>
  <c r="X16" i="5" s="1"/>
  <c r="AA24" i="1"/>
  <c r="Y16" i="5" s="1"/>
  <c r="AB24" i="1"/>
  <c r="Z16" i="5" s="1"/>
  <c r="AC24" i="1"/>
  <c r="AA16" i="5" s="1"/>
  <c r="AD24" i="1"/>
  <c r="AB16" i="5" s="1"/>
  <c r="A8" i="1"/>
  <c r="BB17" i="5" l="1"/>
  <c r="M17" i="5"/>
  <c r="E17" i="5"/>
  <c r="R17" i="5"/>
  <c r="AV17" i="5"/>
  <c r="AF17" i="5"/>
  <c r="Q17" i="5"/>
  <c r="Z17" i="5"/>
  <c r="AN17" i="5"/>
  <c r="Y17" i="5"/>
  <c r="AG26" i="1"/>
  <c r="AE16" i="5"/>
  <c r="AE17" i="5" s="1"/>
  <c r="L17" i="5"/>
  <c r="D17" i="5"/>
  <c r="AU17" i="5"/>
  <c r="AM17" i="5"/>
  <c r="X17" i="5"/>
  <c r="P17" i="5"/>
  <c r="K17" i="5"/>
  <c r="C17" i="5"/>
  <c r="AT17" i="5"/>
  <c r="AL17" i="5"/>
  <c r="AD17" i="5"/>
  <c r="W17" i="5"/>
  <c r="J17" i="5"/>
  <c r="B17" i="5"/>
  <c r="BA17" i="5"/>
  <c r="AS17" i="5"/>
  <c r="AK17" i="5"/>
  <c r="AC17" i="5"/>
  <c r="V17" i="5"/>
  <c r="I17" i="5"/>
  <c r="AZ17" i="5"/>
  <c r="AR17" i="5"/>
  <c r="AJ17" i="5"/>
  <c r="U17" i="5"/>
  <c r="H17" i="5"/>
  <c r="AY17" i="5"/>
  <c r="AQ17" i="5"/>
  <c r="AI17" i="5"/>
  <c r="AB17" i="5"/>
  <c r="T17" i="5"/>
  <c r="O17" i="5"/>
  <c r="G17" i="5"/>
  <c r="AX17" i="5"/>
  <c r="AP17" i="5"/>
  <c r="AH17" i="5"/>
  <c r="AA17" i="5"/>
  <c r="S17" i="5"/>
  <c r="N17" i="5"/>
  <c r="F17" i="5"/>
  <c r="AW17" i="5"/>
  <c r="AO17" i="5"/>
  <c r="AG17" i="5"/>
  <c r="AH26" i="1"/>
  <c r="BA20" i="1"/>
  <c r="AS20" i="1"/>
  <c r="AK20" i="1"/>
  <c r="BB20" i="1"/>
  <c r="AL20" i="1"/>
  <c r="O26" i="1"/>
  <c r="G26" i="1"/>
  <c r="AN26" i="1"/>
  <c r="AY26" i="1"/>
  <c r="AI26" i="1"/>
  <c r="AO26" i="1"/>
  <c r="AT20" i="1"/>
  <c r="AF26" i="1"/>
  <c r="AV26" i="1"/>
  <c r="AZ26" i="1"/>
  <c r="AR26" i="1"/>
  <c r="AJ26" i="1"/>
  <c r="L26" i="1"/>
  <c r="D26" i="1"/>
  <c r="AX26" i="1"/>
  <c r="AP26" i="1"/>
  <c r="AQ26" i="1"/>
  <c r="BD26" i="1"/>
  <c r="AW26" i="1"/>
  <c r="K26" i="1"/>
  <c r="BD20" i="1"/>
  <c r="J26" i="1"/>
  <c r="BB26" i="1"/>
  <c r="AT26" i="1"/>
  <c r="AL26" i="1"/>
  <c r="BC26" i="1"/>
  <c r="AU26" i="1"/>
  <c r="AM26" i="1"/>
  <c r="AE26" i="1"/>
  <c r="BC20" i="1"/>
  <c r="AU20" i="1"/>
  <c r="AM20" i="1"/>
  <c r="AE20" i="1"/>
  <c r="AV20" i="1"/>
  <c r="AN20" i="1"/>
  <c r="AN38" i="1" s="1"/>
  <c r="AL13" i="5" s="1"/>
  <c r="AF20" i="1"/>
  <c r="AW20" i="1"/>
  <c r="AO20" i="1"/>
  <c r="AO38" i="1" s="1"/>
  <c r="AM13" i="5" s="1"/>
  <c r="AG20" i="1"/>
  <c r="AX20" i="1"/>
  <c r="AP20" i="1"/>
  <c r="AH20" i="1"/>
  <c r="AY20" i="1"/>
  <c r="AQ20" i="1"/>
  <c r="AI20" i="1"/>
  <c r="AI38" i="1" s="1"/>
  <c r="AG13" i="5" s="1"/>
  <c r="AZ20" i="1"/>
  <c r="AR20" i="1"/>
  <c r="AJ20" i="1"/>
  <c r="BA26" i="1"/>
  <c r="AS26" i="1"/>
  <c r="AK26" i="1"/>
  <c r="M26" i="1"/>
  <c r="E26" i="1"/>
  <c r="K20" i="1"/>
  <c r="N26" i="1"/>
  <c r="F26" i="1"/>
  <c r="Q20" i="1"/>
  <c r="J20" i="1"/>
  <c r="Q26" i="1"/>
  <c r="I26" i="1"/>
  <c r="L20" i="1"/>
  <c r="L38" i="1" s="1"/>
  <c r="J13" i="5" s="1"/>
  <c r="J20" i="5" s="1"/>
  <c r="D20" i="1"/>
  <c r="D38" i="1" s="1"/>
  <c r="B13" i="5" s="1"/>
  <c r="B20" i="5" s="1"/>
  <c r="I20" i="1"/>
  <c r="P26" i="1"/>
  <c r="H26" i="1"/>
  <c r="M20" i="1"/>
  <c r="E20" i="1"/>
  <c r="N20" i="1"/>
  <c r="F20" i="1"/>
  <c r="O20" i="1"/>
  <c r="O38" i="1" s="1"/>
  <c r="M13" i="5" s="1"/>
  <c r="M20" i="5" s="1"/>
  <c r="G20" i="1"/>
  <c r="P20" i="1"/>
  <c r="H20" i="1"/>
  <c r="H38" i="1" s="1"/>
  <c r="F13" i="5" s="1"/>
  <c r="AD26" i="1"/>
  <c r="V26" i="1"/>
  <c r="AA26" i="1"/>
  <c r="S26" i="1"/>
  <c r="W26" i="1"/>
  <c r="Z20" i="1"/>
  <c r="R20" i="1"/>
  <c r="Z26" i="1"/>
  <c r="R26" i="1"/>
  <c r="Y26" i="1"/>
  <c r="Y20" i="1"/>
  <c r="X20" i="1"/>
  <c r="AC20" i="1"/>
  <c r="U20" i="1"/>
  <c r="W20" i="1"/>
  <c r="AB20" i="1"/>
  <c r="T20" i="1"/>
  <c r="AD20" i="1"/>
  <c r="V20" i="1"/>
  <c r="AA20" i="1"/>
  <c r="S20" i="1"/>
  <c r="S38" i="1" s="1"/>
  <c r="Q13" i="5" s="1"/>
  <c r="X26" i="1"/>
  <c r="AC26" i="1"/>
  <c r="U26" i="1"/>
  <c r="AB26" i="1"/>
  <c r="T26" i="1"/>
  <c r="N38" i="1" l="1"/>
  <c r="L13" i="5" s="1"/>
  <c r="L20" i="5" s="1"/>
  <c r="AQ38" i="1"/>
  <c r="AO13" i="5" s="1"/>
  <c r="AO20" i="5" s="1"/>
  <c r="AV38" i="1"/>
  <c r="AT13" i="5" s="1"/>
  <c r="AT20" i="5" s="1"/>
  <c r="AX38" i="1"/>
  <c r="AV13" i="5" s="1"/>
  <c r="R38" i="1"/>
  <c r="P13" i="5" s="1"/>
  <c r="AV20" i="5"/>
  <c r="AM38" i="1"/>
  <c r="AK13" i="5" s="1"/>
  <c r="AL38" i="1"/>
  <c r="AJ13" i="5" s="1"/>
  <c r="AJ20" i="5" s="1"/>
  <c r="AJ38" i="1"/>
  <c r="AH13" i="5" s="1"/>
  <c r="U38" i="1"/>
  <c r="S13" i="5" s="1"/>
  <c r="S20" i="5" s="1"/>
  <c r="Z38" i="1"/>
  <c r="X13" i="5" s="1"/>
  <c r="X20" i="5" s="1"/>
  <c r="G38" i="1"/>
  <c r="E13" i="5" s="1"/>
  <c r="E20" i="5" s="1"/>
  <c r="AD38" i="1"/>
  <c r="AZ38" i="1"/>
  <c r="AX13" i="5" s="1"/>
  <c r="BC38" i="1"/>
  <c r="BA13" i="5" s="1"/>
  <c r="BA20" i="5" s="1"/>
  <c r="AY38" i="1"/>
  <c r="AW13" i="5" s="1"/>
  <c r="P38" i="1"/>
  <c r="N13" i="5" s="1"/>
  <c r="N20" i="5" s="1"/>
  <c r="M38" i="1"/>
  <c r="K13" i="5" s="1"/>
  <c r="K20" i="5" s="1"/>
  <c r="K38" i="1"/>
  <c r="I13" i="5" s="1"/>
  <c r="I20" i="5" s="1"/>
  <c r="AK38" i="1"/>
  <c r="AI13" i="5" s="1"/>
  <c r="AI20" i="5" s="1"/>
  <c r="AC38" i="1"/>
  <c r="AA13" i="5" s="1"/>
  <c r="AA38" i="1"/>
  <c r="Y13" i="5" s="1"/>
  <c r="Y20" i="5" s="1"/>
  <c r="X38" i="1"/>
  <c r="V13" i="5" s="1"/>
  <c r="V20" i="5" s="1"/>
  <c r="F38" i="1"/>
  <c r="D13" i="5" s="1"/>
  <c r="D20" i="5" s="1"/>
  <c r="AW38" i="1"/>
  <c r="AU13" i="5" s="1"/>
  <c r="BD38" i="1"/>
  <c r="BD39" i="1" s="1"/>
  <c r="AS38" i="1"/>
  <c r="AQ13" i="5" s="1"/>
  <c r="AQ20" i="5" s="1"/>
  <c r="Q20" i="5"/>
  <c r="F20" i="5"/>
  <c r="AM20" i="5"/>
  <c r="BB23" i="5"/>
  <c r="AW20" i="5"/>
  <c r="AA20" i="5"/>
  <c r="AX20" i="5"/>
  <c r="AO23" i="5"/>
  <c r="AO18" i="5"/>
  <c r="AK20" i="5"/>
  <c r="AG20" i="5"/>
  <c r="AU20" i="5"/>
  <c r="AL20" i="5"/>
  <c r="V38" i="1"/>
  <c r="T13" i="5" s="1"/>
  <c r="T20" i="5" s="1"/>
  <c r="Y38" i="1"/>
  <c r="W13" i="5" s="1"/>
  <c r="W20" i="5" s="1"/>
  <c r="AF38" i="1"/>
  <c r="AD13" i="5" s="1"/>
  <c r="AD20" i="5" s="1"/>
  <c r="BA38" i="1"/>
  <c r="AY13" i="5" s="1"/>
  <c r="AY20" i="5" s="1"/>
  <c r="AB13" i="5"/>
  <c r="AB20" i="5" s="1"/>
  <c r="AD39" i="1"/>
  <c r="J38" i="1"/>
  <c r="H13" i="5" s="1"/>
  <c r="H20" i="5" s="1"/>
  <c r="AH38" i="1"/>
  <c r="AF13" i="5" s="1"/>
  <c r="AF20" i="5" s="1"/>
  <c r="T38" i="1"/>
  <c r="R13" i="5" s="1"/>
  <c r="R20" i="5" s="1"/>
  <c r="AB38" i="1"/>
  <c r="Z13" i="5" s="1"/>
  <c r="Z20" i="5" s="1"/>
  <c r="Q38" i="1"/>
  <c r="O13" i="5" s="1"/>
  <c r="O20" i="5" s="1"/>
  <c r="AP38" i="1"/>
  <c r="AN13" i="5" s="1"/>
  <c r="AE38" i="1"/>
  <c r="AC13" i="5" s="1"/>
  <c r="AC20" i="5" s="1"/>
  <c r="P20" i="5"/>
  <c r="AH20" i="5"/>
  <c r="E38" i="1"/>
  <c r="C13" i="5" s="1"/>
  <c r="C20" i="5" s="1"/>
  <c r="W38" i="1"/>
  <c r="U13" i="5" s="1"/>
  <c r="U20" i="5" s="1"/>
  <c r="I38" i="1"/>
  <c r="G13" i="5" s="1"/>
  <c r="G20" i="5" s="1"/>
  <c r="AR38" i="1"/>
  <c r="AP13" i="5" s="1"/>
  <c r="AP20" i="5" s="1"/>
  <c r="AG38" i="1"/>
  <c r="AE13" i="5" s="1"/>
  <c r="AE20" i="5" s="1"/>
  <c r="AU38" i="1"/>
  <c r="AS13" i="5" s="1"/>
  <c r="AS20" i="5" s="1"/>
  <c r="AT38" i="1"/>
  <c r="AR13" i="5" s="1"/>
  <c r="AR20" i="5" s="1"/>
  <c r="BB38" i="1"/>
  <c r="AZ13" i="5" s="1"/>
  <c r="AZ20" i="5" s="1"/>
  <c r="AQ39" i="1" l="1"/>
  <c r="BB13" i="5"/>
  <c r="BB20" i="5" s="1"/>
  <c r="AO22" i="5"/>
  <c r="AN20" i="5"/>
  <c r="BB24" i="5" s="1"/>
  <c r="BB22" i="5"/>
  <c r="BB25" i="5" l="1"/>
  <c r="AO24" i="5"/>
  <c r="AO25" i="5" s="1"/>
  <c r="AO32" i="5" l="1"/>
  <c r="AO34" i="5"/>
  <c r="AO33" i="5"/>
  <c r="BB33" i="5"/>
  <c r="BB34" i="5"/>
  <c r="BB32" i="5"/>
</calcChain>
</file>

<file path=xl/sharedStrings.xml><?xml version="1.0" encoding="utf-8"?>
<sst xmlns="http://schemas.openxmlformats.org/spreadsheetml/2006/main" count="2981" uniqueCount="1076">
  <si>
    <t>UI FERC BALANCE SHEET</t>
  </si>
  <si>
    <t>ADIT Accounts</t>
  </si>
  <si>
    <t>Actuals</t>
  </si>
  <si>
    <t>Actuals thru Sept
Fcst Oct - Dec</t>
  </si>
  <si>
    <t>COMPANY</t>
  </si>
  <si>
    <t>FERC ACCOUNT DESCRIPTION</t>
  </si>
  <si>
    <t>FERC</t>
  </si>
  <si>
    <t>2019</t>
  </si>
  <si>
    <t>2020</t>
  </si>
  <si>
    <t>2021</t>
  </si>
  <si>
    <t>2022</t>
  </si>
  <si>
    <t>2023</t>
  </si>
  <si>
    <t>PE_FPL: Florida Power &amp; Light</t>
  </si>
  <si>
    <t>9190110: Accm Deferred Income Taxes-Federal</t>
  </si>
  <si>
    <t>9190120: Accm Deferred Income Taxes-Fed-Storm Fd</t>
  </si>
  <si>
    <t>9190210: Accm Deferred Income Taxes-State</t>
  </si>
  <si>
    <t>9190220: Accm Deferred Income Taxes-St-Storm Fd</t>
  </si>
  <si>
    <t>9282110: Accm Defer Income Taxes-Oth Prop-Federal</t>
  </si>
  <si>
    <t>9282210: Accm Defer Income Taxes-Oth Prop-State</t>
  </si>
  <si>
    <t>9283110: Accm Deferred Income Taxes- Other-Fed</t>
  </si>
  <si>
    <t>9283210: Accm Deferred Income Taxes- Other-State</t>
  </si>
  <si>
    <t>Total FPL</t>
  </si>
  <si>
    <t>FPLENSER: FPL Energy Services</t>
  </si>
  <si>
    <t>919011X: 919011X</t>
  </si>
  <si>
    <t>928311X: 928311X</t>
  </si>
  <si>
    <t>Total FPLES</t>
  </si>
  <si>
    <t>FPLGASRES: FPL Gas Reserves</t>
  </si>
  <si>
    <t>9190750: Accm Defer IncTaxes-Federal-Gas Reserves</t>
  </si>
  <si>
    <t>9190751: Accm Defer IncTaxes-State-Gas Reserves</t>
  </si>
  <si>
    <t>9282800: Accm Defer Income Taxes-Fed-Gas Reserves</t>
  </si>
  <si>
    <t>9282801: Accm Defer Income Taxes-State-Gas Reserves</t>
  </si>
  <si>
    <t>Total Gas Reserves</t>
  </si>
  <si>
    <t>FPLM: 2020 Rate Case Standalone</t>
  </si>
  <si>
    <t>Planning Entity</t>
  </si>
  <si>
    <t>SAP FERC Account: SAP Business Area of SAP FERC Account</t>
  </si>
  <si>
    <t>SAP FERC Account: SAP GAAP Account of SAP FERC Account</t>
  </si>
  <si>
    <t>SAP FERC Account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</si>
  <si>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</si>
  <si>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</si>
  <si>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</si>
  <si>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</si>
  <si>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</si>
  <si>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</si>
  <si>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</si>
  <si>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</si>
  <si>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</si>
  <si>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</si>
  <si>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</si>
  <si>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</si>
  <si>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2018</t>
  </si>
  <si>
    <t>Jan - 2019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</si>
  <si>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</si>
  <si>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</si>
  <si>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</si>
  <si>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</si>
  <si>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</si>
  <si>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</si>
  <si>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</si>
  <si>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</si>
  <si>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</si>
  <si>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</si>
  <si>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</si>
  <si>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</si>
  <si>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</si>
  <si>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Mar - 2020</t>
  </si>
  <si>
    <t>Apr - 2020</t>
  </si>
  <si>
    <t>May - 2020</t>
  </si>
  <si>
    <t>Jun - 2020</t>
  </si>
  <si>
    <t>Jul - 2020</t>
  </si>
  <si>
    <t>Aug - 2020</t>
  </si>
  <si>
    <t>Sep - 2020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</si>
  <si>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</si>
  <si>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</si>
  <si>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</si>
  <si>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</si>
  <si>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</si>
  <si>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</si>
  <si>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</si>
  <si>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</si>
  <si>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</si>
  <si>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</si>
  <si>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</si>
  <si>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</si>
  <si>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</si>
  <si>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</si>
  <si>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</si>
  <si>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</si>
  <si>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</si>
  <si>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</si>
  <si>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</si>
  <si>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</si>
  <si>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</si>
  <si>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</si>
  <si>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</si>
  <si>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</si>
  <si>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</si>
  <si>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</si>
  <si>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</si>
  <si>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</si>
  <si>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</si>
  <si>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</si>
  <si>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</si>
  <si>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</si>
  <si>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</si>
  <si>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</si>
  <si>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</si>
  <si>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</si>
  <si>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</si>
  <si>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</si>
  <si>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</si>
  <si>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FERCELIMCOMP: FERC Elimination Company</t>
  </si>
  <si>
    <t>A01: Base</t>
  </si>
  <si>
    <t>2000300: ACCOUNTS RECEIVABLE: Intercompany-Arms Length</t>
  </si>
  <si>
    <t>9146100: Accounts Receivable frm Associated Co's</t>
  </si>
  <si>
    <t>2200200: NOTES RECEIVABLE: Current Intercompany</t>
  </si>
  <si>
    <t>9145000: Notes Receivable fr Associated Companies</t>
  </si>
  <si>
    <t>2705100: INVESTMENT IN SUBSIDIARY</t>
  </si>
  <si>
    <t>9123100: Investment in Subsidiary Companies</t>
  </si>
  <si>
    <t>3810000: ADDITIONAL PAID IN CAPITAL</t>
  </si>
  <si>
    <t>9211000: Miscellaneous Paid-in Capital</t>
  </si>
  <si>
    <t>3820000: RETAINED EARNINGS</t>
  </si>
  <si>
    <t>9216000: Unappropriated Retained Earnings-FERC</t>
  </si>
  <si>
    <t>CY_REBS: CY_REBS</t>
  </si>
  <si>
    <t>9216999: Current Year Retained Earnings(BI Only)</t>
  </si>
  <si>
    <t>A04: Fuel</t>
  </si>
  <si>
    <t>3730700: NOTES PAYABLE: Long Term Intercompany</t>
  </si>
  <si>
    <t>9233100: Notes Payable-I/CO-Gas Reserves</t>
  </si>
  <si>
    <t>A06: Below the Line</t>
  </si>
  <si>
    <t>2000205: ACCOUNTS RECEIVABLE: Intercompany  (DP)</t>
  </si>
  <si>
    <t>9146701: Accounts Recvable frm Associated Co's-Gas Reserves</t>
  </si>
  <si>
    <t>3100205: ACCOUNTS PAYABLE: Intercompany (DP)</t>
  </si>
  <si>
    <t>9234701: Accounts Payable to Associated Co's-Gas Reserves</t>
  </si>
  <si>
    <t>3600006: DEF TAX LIAB: Accm Def Inc Tax-Fed Oth Def Tax Cr</t>
  </si>
  <si>
    <t>3600100: DEFERRED TAX LIABILITY: State</t>
  </si>
  <si>
    <t>1890000: CASH: FPL Group (DP)</t>
  </si>
  <si>
    <t>913191X: 913191X</t>
  </si>
  <si>
    <t>2000235: ACCOUNTS RECEIVABLE: Intercompany (Net)-Cash Sweep</t>
  </si>
  <si>
    <t>914611X: 914611X</t>
  </si>
  <si>
    <t>2002000: ACCOUNTS RECEIVABLE: Other</t>
  </si>
  <si>
    <t>914211X: 914211X</t>
  </si>
  <si>
    <t>2006050: ACCUM PROV FOR UNCOLLECTIBLE ACCTS: Customer (DP)</t>
  </si>
  <si>
    <t>914401X: 914401X</t>
  </si>
  <si>
    <t>2403000: PREPAID: Other</t>
  </si>
  <si>
    <t>916511X: 916511X</t>
  </si>
  <si>
    <t>2602100: ELECTRIC PLANT IN SERVICE</t>
  </si>
  <si>
    <t>912111X: 912111X</t>
  </si>
  <si>
    <t>2609000: CONSTRUCTION WORK IN PROGRESS</t>
  </si>
  <si>
    <t>912112X: 912112X</t>
  </si>
  <si>
    <t>2650800: ACC. DEPRECIATION: Other Property</t>
  </si>
  <si>
    <t>912251X: 912251X</t>
  </si>
  <si>
    <t>2707000: DEFERRED TAX ASSETS: Federal</t>
  </si>
  <si>
    <t>2802000: OTHER ASSETS</t>
  </si>
  <si>
    <t>912113X: 912113X</t>
  </si>
  <si>
    <t>3100000: ACCOUNTS PAYABLE: Third Party</t>
  </si>
  <si>
    <t>923211X: 923211X</t>
  </si>
  <si>
    <t>3100210: ACCOUNTS PAYABLE: Intercompany-Fed Income Tax</t>
  </si>
  <si>
    <t>92369X1: 92369X1</t>
  </si>
  <si>
    <t>3100221: ACCTS PAYABLE: Intercompany-State Income Tax</t>
  </si>
  <si>
    <t>92369X2: 92369X2</t>
  </si>
  <si>
    <t>3100300: ACCOUNTS PAYABLE: Intercompany-Armslength</t>
  </si>
  <si>
    <t>923401X: 923401X</t>
  </si>
  <si>
    <t>3201000: DEFERRED INCOME TAXES: Fed-Curr Liab</t>
  </si>
  <si>
    <t>3320000: OTHER ACCRUED LIABILITIES</t>
  </si>
  <si>
    <t>924211X: 924211X</t>
  </si>
  <si>
    <t>9144600: Accum Prov Uncollect Accounts-Gas Reserves</t>
  </si>
  <si>
    <t>2000051: ACCOUNTS RECEIVABLE: NGL Sales</t>
  </si>
  <si>
    <t>9143951: Other Accounts Receivable-Gas Reserves</t>
  </si>
  <si>
    <t>2707100: DEFERRED TAX ASSETS: State</t>
  </si>
  <si>
    <t>3100054: ACCOUNTS PAYABLE: Cash Clearing</t>
  </si>
  <si>
    <t>9232802: Accounts Payable-Gas Reserves</t>
  </si>
  <si>
    <t>9236900: Taxes Accr-Federal Inc Tax-Gas Reserves</t>
  </si>
  <si>
    <t>3100220: ACCTS PAYABLE: I/C-State Income Tax-NEE</t>
  </si>
  <si>
    <t>9236910: Taxes Accr-State Inc Tax-Gas Reserves</t>
  </si>
  <si>
    <t>3309000: ACCRUED TAXES: Property</t>
  </si>
  <si>
    <t>9242951: Misc Curr &amp; Accr Liab-Other-Gas Reserves</t>
  </si>
  <si>
    <t>3600000: DEF TAX LIABILITY: Federal</t>
  </si>
  <si>
    <t>3704000: ARO LIABILITY</t>
  </si>
  <si>
    <t>9230300: Asset Retirement Obligation-Liability-Gas Reserves</t>
  </si>
  <si>
    <t>9211700: Miscellaneous Paid-in Capital-Gas Reserves</t>
  </si>
  <si>
    <t>9216001: Unappropriated Retained Earnings-FERC-Gas Res</t>
  </si>
  <si>
    <t>~: ~</t>
  </si>
  <si>
    <t>9146600: Accounts Receivable frm Associated Co's-Gas</t>
  </si>
  <si>
    <t>2920014: FERC Balance Sheet Corrections #14 (FPL Only)</t>
  </si>
  <si>
    <t>9121500: Nonutility Property-Gas Res</t>
  </si>
  <si>
    <t>2920015: FERC Balance Sheet Corrections #15 (FPL Only)</t>
  </si>
  <si>
    <t>9122500: Accum Provision NonUtil Property-Gas Res</t>
  </si>
  <si>
    <t>1400000: CASH: Consolidated NextEra Energy Resources</t>
  </si>
  <si>
    <t>9131000: Cash</t>
  </si>
  <si>
    <t>1800000: CASH: Working Funds</t>
  </si>
  <si>
    <t>9135000: Working Funds</t>
  </si>
  <si>
    <t>1810000: CASH: Temporary Investments</t>
  </si>
  <si>
    <t>9136000: Temporary Cash Investments.</t>
  </si>
  <si>
    <t>2000050: ACCOUNTS RECEIVABLE: Trade (DP)</t>
  </si>
  <si>
    <t>9142330: Customer Accts Rec-Performance Contracts</t>
  </si>
  <si>
    <t>2000055: ACCOUNTS RECEIVABLE: Direct Post</t>
  </si>
  <si>
    <t>9142401: Cust Accnts Receiv-EOM Cash Activity</t>
  </si>
  <si>
    <t>2000060: ACCOUNTS RECEIVABLE: Trade-Customer Deposits</t>
  </si>
  <si>
    <t>9142200: Customer Accounts Receivabl-Deposits</t>
  </si>
  <si>
    <t>2000070: ACCOUNTS RECEIVABLE: Non-Trade</t>
  </si>
  <si>
    <t>9143100: Other Accounts Receivable</t>
  </si>
  <si>
    <t>2000080: ACCOUNTS RECEIVABLE: Trade-CIS II</t>
  </si>
  <si>
    <t>9142100: Customer Accounts Receivable</t>
  </si>
  <si>
    <t>2000210: ACCOUNTS RECEIVABLE: Intercompany-Fed Income Tax</t>
  </si>
  <si>
    <t>9236100: Taxes Accr-Federal Inc Tax</t>
  </si>
  <si>
    <t>2000220: ACCOUNTS RECEIVABLE: I/C-State Income Tax NEE</t>
  </si>
  <si>
    <t>9236110: Taxes Accr-State Inc Tax</t>
  </si>
  <si>
    <t>9146151: FREC-Accts Receivble from Assoc Co's-FPL</t>
  </si>
  <si>
    <t>2000400: ACCOUNTS RECEIVABLE: I/C - Adv in lieu of div</t>
  </si>
  <si>
    <t>9123000: Investment in Associated Companies</t>
  </si>
  <si>
    <t>2002015: ACCOUNTS RECEIVABLE: Other - DOE</t>
  </si>
  <si>
    <t>9143108: Other Accounts Receivable - DOE</t>
  </si>
  <si>
    <t>2005000: ACCOUNTS RECEIVABLE: Accrued Revenues (DP)</t>
  </si>
  <si>
    <t>9173150: Accrued Util Revenues-Other</t>
  </si>
  <si>
    <t>2005100: ACCOUNTS RECEIVABLE: Unbilled Rev Retail</t>
  </si>
  <si>
    <t>9173210: Accrued Utility Revenue-Unbld Rev-FPSC</t>
  </si>
  <si>
    <t>2005150: ACCOUNTS RECEIVABLE: Unbilled Rev Wholesale</t>
  </si>
  <si>
    <t>9173220: Accrued Utility Revenue-Unbld Rev-FERC</t>
  </si>
  <si>
    <t>2005155: ACCOUNTS RECEIVABLE: Unbilled Wholesale Fuel</t>
  </si>
  <si>
    <t>9173225: Accrued Utility Rev-Unbilled Wholesale Fuel</t>
  </si>
  <si>
    <t>9144000: Accum Prov Uncollectible Accnts-cr</t>
  </si>
  <si>
    <t>2006100: ACCUM PROV FOR UNCOLLECTIBLE ACCTS: Other</t>
  </si>
  <si>
    <t>9144100: Accum Prov Uncollectible Accnts-Misc</t>
  </si>
  <si>
    <t>2007000: OTHER RECEIVABLE: Interest &amp; Dividends</t>
  </si>
  <si>
    <t>9171000: Interest and Dividends Receivable</t>
  </si>
  <si>
    <t>2007500: OTHER RECEIVABLE: Interest Rec Current-FIN48</t>
  </si>
  <si>
    <t>9171300: Interest and Dividends Receivable-FIN48</t>
  </si>
  <si>
    <t>2008000: ACCOUNTS RECEIVABLE: Rents &amp; Royalties</t>
  </si>
  <si>
    <t>9172000: Rents Receivable</t>
  </si>
  <si>
    <t>2009050: ACCOUNTS RECEIVABLE: Pole Attachments</t>
  </si>
  <si>
    <t>9172500: Rents Receivable-CATV</t>
  </si>
  <si>
    <t>2009400: ACCOUNTS RECEIVABLE: EMT-Purchased Power Est Sales</t>
  </si>
  <si>
    <t>9143118: Other Accounts Receivable - Purchase Power</t>
  </si>
  <si>
    <t>2009900: ACCOUNTS RECEIVABLE: Fuel</t>
  </si>
  <si>
    <t>9143450: Other Accounts Receivable-Fuels</t>
  </si>
  <si>
    <t>2300000: INVENTORY: Fuel</t>
  </si>
  <si>
    <t>9151000: Fuel Stock</t>
  </si>
  <si>
    <t>2301000: INVENTORY: M&amp;S</t>
  </si>
  <si>
    <t>9154300: Plant Materials &amp; Oper Supplies-Nuclear</t>
  </si>
  <si>
    <t>2301500: INVENTORY: Stores Expense Undistributed</t>
  </si>
  <si>
    <t>9163000: Stores Expense Undistributed</t>
  </si>
  <si>
    <t>2304200: INVENTORY: In Transit</t>
  </si>
  <si>
    <t>9154201: Plt Materials &amp; Oper Supplies-In Transit</t>
  </si>
  <si>
    <t>2304210: INVENTORY: Fleet Services Fuel</t>
  </si>
  <si>
    <t>9154400: Plant Materials &amp; Oper Suppl-Fleet Fuel</t>
  </si>
  <si>
    <t>2305000: INVENTORY: M &amp; S (ECC 6)</t>
  </si>
  <si>
    <t>9154200: Plant Materials &amp; Oper Supplies-PGD</t>
  </si>
  <si>
    <t>2305100: INVENTORY: M &amp; S Power Systems (ECC 6)</t>
  </si>
  <si>
    <t>9154000: Plant Materials &amp; Operating Supplies</t>
  </si>
  <si>
    <t>2400000: PREPAID: Insurance</t>
  </si>
  <si>
    <t>9165300: Prepayments-Insurance</t>
  </si>
  <si>
    <t>2402100: PREPAID: Franchise Taxes</t>
  </si>
  <si>
    <t>9165210: Prepayments-Franchise Taxes</t>
  </si>
  <si>
    <t>9165100: Prepayments</t>
  </si>
  <si>
    <t>2403200: PREPAID: Commitment Fees Credit Lines</t>
  </si>
  <si>
    <t>9165535: Prepayments-Commit Fees Credit Lines</t>
  </si>
  <si>
    <t>2404000: DEPOSITS</t>
  </si>
  <si>
    <t>9134000: Other Special Deposits</t>
  </si>
  <si>
    <t>2405000: RESTRICTED CASH</t>
  </si>
  <si>
    <t>9128151: FREC-Other Special Funds, Restrict Cash</t>
  </si>
  <si>
    <t>9131110: Cash-Restricted</t>
  </si>
  <si>
    <t>2500000: CURRENT DERIVATIVE ASSET: Commodity</t>
  </si>
  <si>
    <t>9175570: Misc Curr&amp;Accr Assets-Deriv Cur-Not Hedg</t>
  </si>
  <si>
    <t>2500300: CURRENT DERIV ASSET: Regulatory-Commodity</t>
  </si>
  <si>
    <t>9182321: Oth Reg Assets-Derivatives-Current</t>
  </si>
  <si>
    <t>2510010: UNDERREC EXP: Reg Asset-L/T Port Offset</t>
  </si>
  <si>
    <t>9182396: Oth Reg Assets-Deferred Fuel L/T Offset</t>
  </si>
  <si>
    <t>2510050: UNDERREC EXP: Wholesale Fuel</t>
  </si>
  <si>
    <t>9182370: Oth Reg Ast-UndrcvFuelCost-FERC-Fuel</t>
  </si>
  <si>
    <t>2510055: UNDERREC EXP: FUEL FERC-City of Wachula</t>
  </si>
  <si>
    <t>9182376: Oth Reg Assets-Fuel FERC-City of Wachula</t>
  </si>
  <si>
    <t>2510056: UNDERREC EXP: FUEL FERC-Cty of Blountstown</t>
  </si>
  <si>
    <t>9182377: Other Reg Assets-FuelCity of Blountstown</t>
  </si>
  <si>
    <t>2510310: UNDERREC EXP: REG ASSET-FUEL COST-FERC/FKEC</t>
  </si>
  <si>
    <t>9182371: Oth Reg Ast-UndrcvFuelCst-FERC/FKEC-Fuel</t>
  </si>
  <si>
    <t>2510700: UNDERREC EXP: Franchise &amp; Other</t>
  </si>
  <si>
    <t>9182306: Oth Reg Assets-Und Recovd Franch Fee</t>
  </si>
  <si>
    <t>2511000: REG ASSET - CURRENT: Storm Fund Deficiency</t>
  </si>
  <si>
    <t>9182145: Extraord Prop Loss-Storm Deficiency</t>
  </si>
  <si>
    <t>2511100: REG ASSET - CURRENT: Storm Fund Recovery</t>
  </si>
  <si>
    <t>9182353: FREC-Oth Reg Asset-Strm Rcvry Curr Portn</t>
  </si>
  <si>
    <t>2512000: OTHER REG ASSET: CURRENT</t>
  </si>
  <si>
    <t>9182331: Oth Reg Assets-Dismantlement</t>
  </si>
  <si>
    <t>2512145: OTH REG ASSET: Cur-ICL Loss PPA Capacity</t>
  </si>
  <si>
    <t>9182367: OTH ST REG ASSET: ICL Loss PPA Capacity</t>
  </si>
  <si>
    <t>2512146: OTH REG ASSET: Cur-SJRPP</t>
  </si>
  <si>
    <t>9182378: Oth ST Reg Asset-SIRPP</t>
  </si>
  <si>
    <t>2512181: OTHER REG ASSETS: ST-2016 RC Reserve Surplus</t>
  </si>
  <si>
    <t>9182359: Other Reg Assets - 2016 Reserve Flowback</t>
  </si>
  <si>
    <t>2520005: OTHER CURRENT ASSETS: Job Orders</t>
  </si>
  <si>
    <t>9174100: Misc Current &amp; Accrued Assets</t>
  </si>
  <si>
    <t>2520050: OTHER CURRENT ASSETS: Temporary Facilities</t>
  </si>
  <si>
    <t>9185000: Temporary Facilities</t>
  </si>
  <si>
    <t>2602050: ELECTRIC UTILITY PLANT: Held For Future Use</t>
  </si>
  <si>
    <t>9105000: Electric Plant Held for Future Use</t>
  </si>
  <si>
    <t>9106500: Comp Const Not Class-Future Use Prop</t>
  </si>
  <si>
    <t>2602055: ELECTRIC UTILITY PLANT: Additions-Storm Capital</t>
  </si>
  <si>
    <t>9106186: Completed Const NotClass-FPLNonPwrPltSys</t>
  </si>
  <si>
    <t>9101000: Electric Plant in Service</t>
  </si>
  <si>
    <t>2602101: ELECTRIC PLANT IN SERVICE-Avoided AFUDC FPSC</t>
  </si>
  <si>
    <t>9254333: Oth Reg Liab-Avoided AFUDC-FPSC</t>
  </si>
  <si>
    <t>2602200: ELECTRIC PLANT PURCHASED OR SOLD</t>
  </si>
  <si>
    <t>9102000: Electric Plant Purchased or Sold</t>
  </si>
  <si>
    <t>2602250: PLANT IN SVC-ORDER PROBLEMS</t>
  </si>
  <si>
    <t>9101050: Eltrc Plt in Srvc-WO Problem-Not PP Intf</t>
  </si>
  <si>
    <t>2602300: UTIL PLNT N REV-WORK ORDER PROBLEMS</t>
  </si>
  <si>
    <t>9106050: Compl Const Not Classifed-WO Problems</t>
  </si>
  <si>
    <t>2602350: PROPERTY UNDER CAPITAL LEASES</t>
  </si>
  <si>
    <t>9101100: Electric Plant-Prop under Capital Leases</t>
  </si>
  <si>
    <t>2602351: Right of Use Asset-Financing Lease</t>
  </si>
  <si>
    <t>9101101: Elect Plant-Capital Leases-Financing</t>
  </si>
  <si>
    <t>2602352: Right of Use Asset-Operating Lease</t>
  </si>
  <si>
    <t>9101102: Elect Plant-Capital Leases-Operating</t>
  </si>
  <si>
    <t>2602400: UTILITY PLANT IN REVIEW</t>
  </si>
  <si>
    <t>9106100: Completed Constr Not Class-Utility Plant</t>
  </si>
  <si>
    <t>2602401: UTILITY PLANT IN REVIEW-Avoided AFUDC FPSC</t>
  </si>
  <si>
    <t>9254334: Oth Reg Liab-PIR Avoided AFUDC-FPSC</t>
  </si>
  <si>
    <t>2602510: ELECTRIC UTILITY PLANT: Err List Divert Trans-Curr</t>
  </si>
  <si>
    <t>9106200: Completed Const Not Class-Non Util Plant</t>
  </si>
  <si>
    <t>2602600: ELEC PLT ACQUISITION ADJUSTMENT</t>
  </si>
  <si>
    <t>9114000: Elect Plant Acquisition Adjustments</t>
  </si>
  <si>
    <t>2602610: ELEC PLT ACQUISITION ADJUSTMENT-Vero</t>
  </si>
  <si>
    <t>9114010: Elect Plant Acquisition Adjusts-Vero</t>
  </si>
  <si>
    <t>2607200: NUCLEAR FUELS-In Process</t>
  </si>
  <si>
    <t>9120100: Nucl Fuel In Process-Ref Conv Enr Fab</t>
  </si>
  <si>
    <t>2607310: NUCLEAR FUELS-Inventory In Reactor</t>
  </si>
  <si>
    <t>9120300: Nuclear Fuel Assemblies in Reactor</t>
  </si>
  <si>
    <t>2607320: NUCLEAR FUELS-SPENT FUEL</t>
  </si>
  <si>
    <t>9120400: Spent Nuclear Fuel</t>
  </si>
  <si>
    <t>2607400: NUCLEAR FUELS - Accumulated Amortization</t>
  </si>
  <si>
    <t>9120500: Accm Prov Amortization Nucl Fuel Assemb</t>
  </si>
  <si>
    <t>2608160: NON-UTILITY PROPERTY GENERAL</t>
  </si>
  <si>
    <t>9121100: Non Utility Property</t>
  </si>
  <si>
    <t>2608170: OTHER PROPERTY-Flagami Settlement</t>
  </si>
  <si>
    <t>9121101: Non Utility Property - Flagami</t>
  </si>
  <si>
    <t>2609050: CONSTRUCTION WORK IN PROGRESS (Direct Post)</t>
  </si>
  <si>
    <t>9107050: Constr Work in Progress-FPLNonPwrPlntSys</t>
  </si>
  <si>
    <t>2609300: CONSTRUCTION WORK IN PROGRESS - PowerPlant</t>
  </si>
  <si>
    <t>9107100: Construction Work in Progress</t>
  </si>
  <si>
    <t>2609301: CONSTRUCTION WORK IN PROGRESS-Avoided AFUDC FPSC</t>
  </si>
  <si>
    <t>9254335: Oth Reg Liab-CWIP Avoided AFUDC-FPSC</t>
  </si>
  <si>
    <t>2609310: CWIP: Non Prod Pool Var Pow Sys OH Variance</t>
  </si>
  <si>
    <t>9232220: Accouts Payable-DVTR Payroll</t>
  </si>
  <si>
    <t>2620500: ARO ASSET (DP)</t>
  </si>
  <si>
    <t>9101098: Electric Plant in Service-ARO Asset</t>
  </si>
  <si>
    <t>2630000: RECOVERIES FROM OTHER JURISDICTIONS</t>
  </si>
  <si>
    <t>9254326: Oth Reg Liab-Nuclear Cost Revocery Current Liab</t>
  </si>
  <si>
    <t>2630250: RECOVERIES FROM OTHER JURISDICTIONS-Base</t>
  </si>
  <si>
    <t>9254340: Other Regulatory Liabilities-Base</t>
  </si>
  <si>
    <t>2650200: ACC. DEPRECIATION: (DP)</t>
  </si>
  <si>
    <t>9108050: Accum Prov Deprec Elec Plt-Accr Prob</t>
  </si>
  <si>
    <t>2650250: ACC. AMORTIZATION: (DP)</t>
  </si>
  <si>
    <t>9111000: Accm Prov Amortiz-Elec Util Plant</t>
  </si>
  <si>
    <t>2650265: ACC. AMORTIZATION: Water Reclamation - Offset</t>
  </si>
  <si>
    <t>9111081: Accm Provision Amort-WC H2O Reclam Fac</t>
  </si>
  <si>
    <t>2650270: ACC. AMORTIZATION: Elec Pl-Acquisition Adj</t>
  </si>
  <si>
    <t>9115000: Accm Prov Amort-Elec Plt Acqu Adjmt</t>
  </si>
  <si>
    <t>9115010: Accm Prov Amort-Elec Plt Acq Adj-Vero</t>
  </si>
  <si>
    <t>2650280: ACC. AMORTIZATION: Financing Lease</t>
  </si>
  <si>
    <t>9111083: Accm Prov Amortization-Fin Leases</t>
  </si>
  <si>
    <t>9122000: Accm Prov Depr &amp; Amort Nonutil Property</t>
  </si>
  <si>
    <t>2650855: ACC. DEPRECIATION: Capital Lease - Carrying Fee WC</t>
  </si>
  <si>
    <t>9111082: Accm Prov Amortiz-Carry Fee WC</t>
  </si>
  <si>
    <t>2652500: ACC. DEPRECIATION: ARO Asset (DP)</t>
  </si>
  <si>
    <t>9108101: Accum Prov Deprec Elec Plt-ARO Asset</t>
  </si>
  <si>
    <t>2653000: ACC. DEPRECIATION: Elec Plant In Svc - Power Plant</t>
  </si>
  <si>
    <t>9108100: Accum Prov Deprec Elec Utility Plant</t>
  </si>
  <si>
    <t>2653001: ACC. DEPRC: Unrecov Plant SFAS90 Offset-Base</t>
  </si>
  <si>
    <t>9108140: Accum Prov Deprec-FERC Jurisdiction-Base</t>
  </si>
  <si>
    <t>2653200: ACC. DEPRECIATION: FERC Jurisdictional</t>
  </si>
  <si>
    <t>9108133: Accum Prov Deprec-FERC Jurisdiction</t>
  </si>
  <si>
    <t>2653300: ACC. DEPRECIATION: Avoided AFUDC ResvAmort</t>
  </si>
  <si>
    <t>9254336: Oth Reg Liab-Acc Depr Avoided AFUDC-Reserve</t>
  </si>
  <si>
    <t>2653301: ACC. DEPRECIATION: Avoided AFUDC Res FPSC</t>
  </si>
  <si>
    <t>9254337: Oth Reg Liab-AD Accum Depr Avoided AFUDC-FPSC</t>
  </si>
  <si>
    <t>2653400: ACC. DEPRECIATION: ITC Interest Synchronization</t>
  </si>
  <si>
    <t>9108175: Accm Prov Depr-ITC Interest Synchron</t>
  </si>
  <si>
    <t>2653700: ACC. DEPRECIATION: Reserve Flowback</t>
  </si>
  <si>
    <t>9108191: Accm Prov Depreciation-Reserve Flowback</t>
  </si>
  <si>
    <t>2653705: ACC. DEPRECIATION: Rsrv Srpls Flowback (FERC Reg)</t>
  </si>
  <si>
    <t>9182326: Oth Reg Assets-Surplus Flowback</t>
  </si>
  <si>
    <t>2701300: CUSTOMER: ACCOUNTS REC: Long Term</t>
  </si>
  <si>
    <t>9186103: Misc Deferred Debits-LT Receivables</t>
  </si>
  <si>
    <t>2708100: LONG TERM TAX RECEIVABLE: Federal</t>
  </si>
  <si>
    <t>9143800: Oth Accounts Recv-Federal &amp; State Inc Tax</t>
  </si>
  <si>
    <t>2708120: LONG TERM TAX RECEIVABLE: Federal FIN 48</t>
  </si>
  <si>
    <t>9253113: Oth Def Credits-Income Tax Pay FIN48</t>
  </si>
  <si>
    <t>2800000: GOODWILL</t>
  </si>
  <si>
    <t>9186109: Misc Deferred Debits-Goodwill</t>
  </si>
  <si>
    <t>2801017: OTHER REG ASSETS: FAS 109 Federal</t>
  </si>
  <si>
    <t>9182310: Oth Reg Assets-FAS 109</t>
  </si>
  <si>
    <t>2801025: OTHER REG ASSETS: EPU Asset Retirements</t>
  </si>
  <si>
    <t>9182323: Oth Regulatory Assets-EPU Asset Retiremt</t>
  </si>
  <si>
    <t>2801040: OTHER REG ASSETS: Conv ITC Depr. Loss</t>
  </si>
  <si>
    <t>9182373: Oth Reg Asset-ConvITC Dpr Loss-EnvRec</t>
  </si>
  <si>
    <t>2801045: OTHER REG ASSETS: Space Coast ITC Depr. Loss</t>
  </si>
  <si>
    <t>9182374: Oth Reg Asset-ITC Space Coast Deprc Loss</t>
  </si>
  <si>
    <t>2801046: OTHER REG ASSETS: Martin ITC Depr. Loss</t>
  </si>
  <si>
    <t>9182375: Oth Reg Asset-ITC Martin Deprc Loss</t>
  </si>
  <si>
    <t>2801047: OTHER REG ASSETS: ICL Loss on PPA Capacity</t>
  </si>
  <si>
    <t>9182368: OTH LT REG ASSET: ICL Loss on PPA Capacity</t>
  </si>
  <si>
    <t>2801048: OTHER REG ASSET:SJRPP</t>
  </si>
  <si>
    <t>9182379: Oth LT Reg Asset-SJRPP</t>
  </si>
  <si>
    <t>2801050: OTHER REG ASSETS: Def Losses-Land Sales Future Use</t>
  </si>
  <si>
    <t>9187000: Defer Losses Fr Disp Util Plt-Land Sale</t>
  </si>
  <si>
    <t>2801055: OTHER REG ASSETS: Tax Audit Defncy Int</t>
  </si>
  <si>
    <t>9182301: Oth Reg Assets-Tax Audit Defncy Int</t>
  </si>
  <si>
    <t>2801095: OTHER REG ASSETS: Deferrred Nuclear Maint</t>
  </si>
  <si>
    <t>9182385: Oth Reg Asset-Deferred Nuclear Maintenance</t>
  </si>
  <si>
    <t>2801250: OTHER REG ASSETS: Deferred Fuel</t>
  </si>
  <si>
    <t>9182397: Oth Reg Assets-Deferred Fuel L/T</t>
  </si>
  <si>
    <t>2801360: OTHER REG ASSETS: NON-CUR SFAS90 Unrec Plant-Base</t>
  </si>
  <si>
    <t>9182201: Oth Reg Assets-Unrecov Plt&amp;Reg Study Cost-BaseA01</t>
  </si>
  <si>
    <t>2801400: OTHER REG ASSETS: Derivatives</t>
  </si>
  <si>
    <t>9182322: Oth Reg Assets-Derivatives-Long Term</t>
  </si>
  <si>
    <t>2801505: OTHER REG ASSET:STORM RCVRY PROP</t>
  </si>
  <si>
    <t>9182351: FREC-Oth Reg Assets-Storm Rcvry Pro</t>
  </si>
  <si>
    <t>2801510: OTHER REG ASSETS:Storm Rcvry Prop-Df Taxes</t>
  </si>
  <si>
    <t>9182352: Oth Reg Asset-Storm Rcvry Prop-DF Tx</t>
  </si>
  <si>
    <t>2801516: OTHER REG ASSET:STORM RCVRY CUR PORT-OFFSET       </t>
  </si>
  <si>
    <t>9182354: FREC-Oth Reg Asset-Strm Rcv Curr Offset</t>
  </si>
  <si>
    <t>2801520: OTHER REG ASSETS:Storm Rcvry Prop-Over/Und Tx Chg</t>
  </si>
  <si>
    <t>9182355: Oth Reg Assets-Strm Rcv-Ov/Un Tx Chg</t>
  </si>
  <si>
    <t>2801525: OTHER REG ASSETS:Storm Rcvry Prop-Ov/Uud Bond Chg</t>
  </si>
  <si>
    <t>9182356: FREC-Oth Reg Assets-Ovr/Und Bond Chg</t>
  </si>
  <si>
    <t>2801530: OTHER REG ASSETS:Extr Pr Loss-Stm Def-Cur Por O/S</t>
  </si>
  <si>
    <t>9182146: Extraord Prop Loss-Storm Deficiency Offset</t>
  </si>
  <si>
    <t>2801537: OTHER REG ASSETS:Solar Tog</t>
  </si>
  <si>
    <t>9182395: Oth Reg Assets-Solar Tog</t>
  </si>
  <si>
    <t>2801570: OTHER REG ASSETS:Storms Post 2010</t>
  </si>
  <si>
    <t>9186176: Misc Deferred Debits- Storm Recovery</t>
  </si>
  <si>
    <t>2801580: OTHER REG ASSETS:Storms Post 2010 Offset</t>
  </si>
  <si>
    <t>9186181: Misc Deferred Debits-Storm Offset</t>
  </si>
  <si>
    <t>2801750: OTHER REG ASSETS: INTEREST EXP - FIN 48</t>
  </si>
  <si>
    <t>9182324: Oth Regulatory Assets-Fin48 Int St</t>
  </si>
  <si>
    <t>2802005: OTHER ASSETS:Miscellaneous Deferred Debits</t>
  </si>
  <si>
    <t>9186100: Misce Deferred Debits</t>
  </si>
  <si>
    <t>2802006: OTHER ASSETS:GO Deferred Gain</t>
  </si>
  <si>
    <t>9186216: Misc Deferred Debits:GO Gain</t>
  </si>
  <si>
    <t>2802020: OTHER ASSETS:Interest Receivable-FIN 48</t>
  </si>
  <si>
    <t>9186102: Misc Deferred Debits-FIN48 L/T Int Rec</t>
  </si>
  <si>
    <t>2802040: OTHER ASSETS:Prepaid Bonus-Long Term</t>
  </si>
  <si>
    <t>9165151: Prepayments-Nuclear Fleet LT Retention</t>
  </si>
  <si>
    <t>2802046: PREPAID: SWA Contract Capacity-ECCR LT</t>
  </si>
  <si>
    <t>9165500: Prepayments-Capicity SWA contract ECCR</t>
  </si>
  <si>
    <t>2802075: OTHER ASSETS:Misc Def Deb-Scherer 4</t>
  </si>
  <si>
    <t>9186427: Misc Deferred Debits-Scherer 4</t>
  </si>
  <si>
    <t>2802080: OTHER ASSETS:Misc A/R Reimbursements-Clearing</t>
  </si>
  <si>
    <t>9186500: Misc Deferred Debits-Right of Way &amp; Land</t>
  </si>
  <si>
    <t>2802087: OTHER ASSETS:Deferred 2016 Rate Case</t>
  </si>
  <si>
    <t>9186927: Misc Deferred Debits-2016 Rate Case</t>
  </si>
  <si>
    <t>2802090: OTHER ASSETS:Returned Checks Clearing</t>
  </si>
  <si>
    <t>9184000: Clearing Accounts</t>
  </si>
  <si>
    <t>2802100: DEFERRED PENSION ASSET</t>
  </si>
  <si>
    <t>9186190: Misc Deferred Debits-Defer Pension Debit</t>
  </si>
  <si>
    <t>2802301: OTHER ASSETS:Desoto Solar PV Expansion</t>
  </si>
  <si>
    <t>9183000: Pre Survey &amp; Investigation Charges</t>
  </si>
  <si>
    <t>2802305: OTHER ASSETS:Manatee Solar Thermal Project</t>
  </si>
  <si>
    <t>9183527: Pre Sur&amp;Inv Chg-Distributed Generation</t>
  </si>
  <si>
    <t>2802308: OTHER ASSETS:Babcock Ranch Solar Facility</t>
  </si>
  <si>
    <t>9183555: Pre Sur&amp;Inv Chg-Babcock Ranch Solar</t>
  </si>
  <si>
    <t>2802315: OTHER ASSETS:Martin to PDC Pipeline</t>
  </si>
  <si>
    <t>9183535: Pre Sur&amp;Inv Chg-Martin to PDC Pipeline</t>
  </si>
  <si>
    <t>2802316: OTHER ASSETS:Hendry County CC Project</t>
  </si>
  <si>
    <t>9183534: Pre Sur&amp;Inv Chg-Hendry County CC Project</t>
  </si>
  <si>
    <t>2802324: OTHER ASSETS:GT Replacement FTM and FTL</t>
  </si>
  <si>
    <t>9183538: Pre Sur &amp; Inv Chg: GT Replace FTM and FTL</t>
  </si>
  <si>
    <t>2802325: OTHER ASSETS:Manatee Solar PV</t>
  </si>
  <si>
    <t>9183559: Pre Sur &amp; Inv Chg: Manatee Solar PV</t>
  </si>
  <si>
    <t>2802328: OTHER ASSETS:Okeechobee Co. Energy Cent</t>
  </si>
  <si>
    <t>9183665: Pre Sur &amp; Inv Chg: Okeechobee Energy Center</t>
  </si>
  <si>
    <t>2802329: OTHER ASSETS:Hendry County Solar</t>
  </si>
  <si>
    <t>9183666: Pre Sur &amp; Inv Chg: Hendry County Solar</t>
  </si>
  <si>
    <t>2802330: OTHER ASSETS:Okeechobee County Solar</t>
  </si>
  <si>
    <t>9183667: Pre Sur &amp; Inv Chg: Okeechobee County Solar</t>
  </si>
  <si>
    <t>2802331: OTHER ASSETS:Desoto Solar Phase 3</t>
  </si>
  <si>
    <t>9183668: Pre Sur &amp; Inv Chg: Desoto Solar Phase 3</t>
  </si>
  <si>
    <t>2802332: OTHER ASSETS:Turkey Point Nuclear U3 &amp; U4 SLR</t>
  </si>
  <si>
    <t>9183669: Pre Sur &amp; Inv Chg: Turkey Point Nucle U3 &amp; U4 SLR</t>
  </si>
  <si>
    <t>2802334: OTHER ASSETS:Battery Storage</t>
  </si>
  <si>
    <t>9183524: Prem Surv&amp;Invest Chrg-Battery Storage</t>
  </si>
  <si>
    <t>2802338: OTHER ASSETS:Horizon Solar</t>
  </si>
  <si>
    <t>9183674: Pre Sur &amp; Inv Chg: Horizon Solar</t>
  </si>
  <si>
    <t>2802339: OTHER ASSETS:Ibis Solar</t>
  </si>
  <si>
    <t>9183676: Pre Sur &amp; Inv Chg: Ibis Solar</t>
  </si>
  <si>
    <t>2802340: OTHER ASSETS:Athenss Solar</t>
  </si>
  <si>
    <t>9183677: Pre Sur &amp; Inv Chg: Athens Solar</t>
  </si>
  <si>
    <t>2802341: OTHER ASSETS:Ryland Solar</t>
  </si>
  <si>
    <t>9183678: Pre Sur &amp; Inv Chg: Ryland Solar</t>
  </si>
  <si>
    <t>2802342: OTHER ASSETS:Interstate Solar</t>
  </si>
  <si>
    <t>9183679: Pre Sur &amp; Inv Chg: Interstate Solar</t>
  </si>
  <si>
    <t>2802343: OTHER ASSETS: Turkey Point Solar</t>
  </si>
  <si>
    <t>9183680: Pre Sur &amp; Inv Chg: Turkey Point Solar</t>
  </si>
  <si>
    <t>2802344: OTHER ASSETS: Krome-Miami Solar</t>
  </si>
  <si>
    <t>9183681: Pre Sur &amp; Inv Chg: Krome-Miami Solar</t>
  </si>
  <si>
    <t>2802345: OTHER ASSETS: Wheeler-Brevard Solar</t>
  </si>
  <si>
    <t>9183682: Pre Sur &amp; Inv Chg: Wheeler-Brevard Solar</t>
  </si>
  <si>
    <t>2802346: OTHER ASSETS: Southeast Investments</t>
  </si>
  <si>
    <t>9183683: Pre Sur &amp; Inv Chg: Southeast Investments</t>
  </si>
  <si>
    <t>2802347: OTHER ASSETS: Hunter Ketcham</t>
  </si>
  <si>
    <t>9183684: Pre Sur &amp; Inv Chg: Hunter Ketcham</t>
  </si>
  <si>
    <t>2802349: OTHER ASSETS: Osceola Land &amp; Timber</t>
  </si>
  <si>
    <t>9183686: Pre Sur &amp; Inv Chg: Osceola Land &amp; Timber</t>
  </si>
  <si>
    <t>2802351: OTHER ASSETS: Commonwealth Forest</t>
  </si>
  <si>
    <t>9183687: Pre Sur &amp; Inv Chg: Commonwealth Forest</t>
  </si>
  <si>
    <t>2802352: OTHER ASSETS: Clyman</t>
  </si>
  <si>
    <t>9183688: Pre Sur &amp; Inv Chg: Clyman</t>
  </si>
  <si>
    <t>2802353: OTHER ASSETS: Plum Creek 1</t>
  </si>
  <si>
    <t>9183689: Pre Sur &amp; Inv Chg: Plum Creek 1</t>
  </si>
  <si>
    <t>2802354: OTHER ASSETS: Barron Collier 1</t>
  </si>
  <si>
    <t>9183691: Pre Sur &amp; Inv Chg: Barron Collier 1</t>
  </si>
  <si>
    <t>2802355: OTHER ASSETS: Alford Trust</t>
  </si>
  <si>
    <t>9183692: Pre Sur &amp; Inv Chg: Alford Trust</t>
  </si>
  <si>
    <t>2802356: OTHER ASSETS: Green's Creek</t>
  </si>
  <si>
    <t>9183693: Pre Sur &amp; Inv Chg: Green's Creek</t>
  </si>
  <si>
    <t>2802357: OTHER ASSETS: MRT Properties</t>
  </si>
  <si>
    <t>9183694: Pre Sur &amp; Inv Chg: MRT Properties</t>
  </si>
  <si>
    <t>2802358: OTHER ASSETS: Dania Beach Clean Energy Center</t>
  </si>
  <si>
    <t>9183695: Pre Sur &amp; Inv Chg: Dania Beach Clean</t>
  </si>
  <si>
    <t>2802359: OTHER ASSETS: Norris</t>
  </si>
  <si>
    <t>9183696: Pre Sur &amp; Inv Chg: Norris</t>
  </si>
  <si>
    <t>2802360: OTHER ASSETS: NFA Manatee Grove</t>
  </si>
  <si>
    <t>9183697: Pre Sur &amp; Inv Chg: NFA Manatee Grove</t>
  </si>
  <si>
    <t>2802361: OTHER ASSETS: Suwannee 1564</t>
  </si>
  <si>
    <t>9183698: Pre Sur &amp; Inv Chg: Suwannee 1564</t>
  </si>
  <si>
    <t>2802362: OTHER ASSETS: Story Groves</t>
  </si>
  <si>
    <t>9183699: Pre Sur &amp; Inv Chg: Story Groves</t>
  </si>
  <si>
    <t>2802363: OTHER ASSETS: Farmland Reserve</t>
  </si>
  <si>
    <t>9183701: Pre Sur &amp; Inv Chg: Farmland Reserve</t>
  </si>
  <si>
    <t>2802364: OTHER ASSETS: Dan Griffin Sod</t>
  </si>
  <si>
    <t>9183702: Pre Sur &amp; Inv Chg: Dan Griffin Sod</t>
  </si>
  <si>
    <t>2802365: OTHER ASSETS: Accursio Partnership</t>
  </si>
  <si>
    <t>9183703: Pre Sur &amp; Inv Chg: Accursio Partnership</t>
  </si>
  <si>
    <t>2802366: OTHER ASSETS: Pair-A-Dice Farms</t>
  </si>
  <si>
    <t>9183707: Pre Sur &amp; Inv Chg: Pair-A-Dice Farms</t>
  </si>
  <si>
    <t>2802367: OTHER ASSETS: Universal Solar Development</t>
  </si>
  <si>
    <t>9183708: Pre Sur &amp; Inv Chg: Universal Solar Development</t>
  </si>
  <si>
    <t>2902000: UNAMORTIZED DEBT EXPENSE</t>
  </si>
  <si>
    <t>9181000: Unamortized Debt Expense</t>
  </si>
  <si>
    <t>9181151: FREC-Unamortized Debt Expense-SEC SR BD</t>
  </si>
  <si>
    <t>2902100: UNAMORTIZED LOSS ON REACQUIRED DEBT</t>
  </si>
  <si>
    <t>9189000: Unamortized Loss on Reacquired Debt</t>
  </si>
  <si>
    <t>2904000: DERIV ASSET NON-CURRENT: Commodity</t>
  </si>
  <si>
    <t>9175571: Misc Curr&amp;Accr Asset-Deriv-LT-Not Hedged</t>
  </si>
  <si>
    <t>2905000: SPECIAL USE FUNDS: Storm</t>
  </si>
  <si>
    <t>9128300: KPB-Other Special Funds-Strm Dam Reserv</t>
  </si>
  <si>
    <t>2905050: SPECIAL USE FUNDS: Storm - FAS 115</t>
  </si>
  <si>
    <t>9128301: KPB-Other Special Funds-Storm FAS 115</t>
  </si>
  <si>
    <t>2905100: SPECIAL USE FUNDS: Nonqualified Decommissioning</t>
  </si>
  <si>
    <t>9128320: KPB-Other Special Funds-NQ Decomm Funds</t>
  </si>
  <si>
    <t>2905101: SPEC USE FUNDS: Nonqual Decom-Non-Retail</t>
  </si>
  <si>
    <t>9128325: KPB-Oth Spec Fund-NQ DecomFund-NonRetail</t>
  </si>
  <si>
    <t>2905110: SPECIAL USE FUNDS: Nonqualified Decom - FAS 115</t>
  </si>
  <si>
    <t>9128319: KPB-Other Special Funds-Dcom NQ FAS 115</t>
  </si>
  <si>
    <t>2905111: SPEC USE FUND:NonqualDecomFAS115NonRet</t>
  </si>
  <si>
    <t>9128327: KPB-Oth Spec Fund-Dcom NQ FAS 115-NonRet</t>
  </si>
  <si>
    <t>2905120: SPECIAL USE FUNDS: Qualified Decommissioning</t>
  </si>
  <si>
    <t>9128321: Other Special Funds-Qual Nuc Decomm</t>
  </si>
  <si>
    <t>2905121: SPEC USE FUNDS:Qualified Decom-NonRetail</t>
  </si>
  <si>
    <t>9128326: Oth Special Fund-QualNuc Decom-NonRetail</t>
  </si>
  <si>
    <t>2905130: SPECIAL USE FUNDS: Qualified Decom - FAS 115</t>
  </si>
  <si>
    <t>9128329: Other Spec Funds-Qual Nuc Decom-FAS115</t>
  </si>
  <si>
    <t>2905131: SPEC USE FUNDS:QualDecomFAS115NonRet</t>
  </si>
  <si>
    <t>9128328: Oth Spec Fund-Qual Nuc DecomFAS115NonRet</t>
  </si>
  <si>
    <t>2905200: OTHER FUNDS</t>
  </si>
  <si>
    <t>9128000: Other Special Funds</t>
  </si>
  <si>
    <t>2905250: SERP Fund Unqualified</t>
  </si>
  <si>
    <t>9128600: Other Special Funds-SERP Fund UnQual</t>
  </si>
  <si>
    <t>9232670: Accts Pay - Trade &amp; GRIR &amp; Disc &amp; Freight Clr</t>
  </si>
  <si>
    <t>3100005: ACCOUNTS PAYABLE: Nuclear Fuel Invoices</t>
  </si>
  <si>
    <t>9232684: Accounts Payable-Nuclear Fuel Invoices</t>
  </si>
  <si>
    <t>3100050: ACCOUNTS PAYABLE: General (DP)</t>
  </si>
  <si>
    <t>9232100: Accounts Payable</t>
  </si>
  <si>
    <t>3100065: ACCOUNTS PAYABLE: QF Energy &amp; Capacity</t>
  </si>
  <si>
    <t>9242125: Misc Curr &amp; Accr Liab-QF Energy and Capacity</t>
  </si>
  <si>
    <t>3100070: ACCOUNTS PAYABLE: Purchased Power &amp; Interchange</t>
  </si>
  <si>
    <t>9242130: Misc Curr &amp; Accr Liab-Interchnge Pwr</t>
  </si>
  <si>
    <t>3100075: ACCOUNTS PAYABLE: SJRPP Purchase Power-MO AC</t>
  </si>
  <si>
    <t>9242151: Misc Curr &amp; Accr Liab-SJRPP Purc Power</t>
  </si>
  <si>
    <t>3100096: ACCOUNTS PAYABLE: Tax Coll-Municipal</t>
  </si>
  <si>
    <t>9241000: Tax Collections Payable</t>
  </si>
  <si>
    <t>9234000: Accounts Payable to Associated Co's</t>
  </si>
  <si>
    <t>3100400: ACCOUNTS PAYABLE: Employees</t>
  </si>
  <si>
    <t>9232180: Accounts Payable-Deductions</t>
  </si>
  <si>
    <t>3199995: ACCOUNTS PAYABLE RECLASS: Construction</t>
  </si>
  <si>
    <t>9232105: Accounts Payable - Construction Payable</t>
  </si>
  <si>
    <t>3200010: CURRENT IT PAYABLE: Federal-FIN 48</t>
  </si>
  <si>
    <t>9236103: Taxes Accrued-Fed-Fin 48</t>
  </si>
  <si>
    <t>3300000: ACCRUED INTEREST</t>
  </si>
  <si>
    <t>9237000: Interest Accrued-Debt &amp; Fin 48 Liability</t>
  </si>
  <si>
    <t>9237552: FREC-Interest Accrued-SEC SR Bond</t>
  </si>
  <si>
    <t>3300005: ACCRUED INTEREST: Wholesale Refunds</t>
  </si>
  <si>
    <t>9237470: Interest Accrued-Wholesale Refund</t>
  </si>
  <si>
    <t>3300250: ACCRUED INTEREST: Customer Deposits</t>
  </si>
  <si>
    <t>9237200: Interest Accrued-Customer Deposits</t>
  </si>
  <si>
    <t>3301250: ACCRUED PAYROLL (DP)</t>
  </si>
  <si>
    <t>9232110: Accounts Payable - Accrued Payroll</t>
  </si>
  <si>
    <t>3302000: ACCRUED VACATION</t>
  </si>
  <si>
    <t>9242420: Misc Curr &amp; Accr Liab-Vacations</t>
  </si>
  <si>
    <t>3303000: ACCRUED BONUS</t>
  </si>
  <si>
    <t>9242491: Misc Curr &amp; Accr Liab-Incentive Awards</t>
  </si>
  <si>
    <t>3304000: ACCRUED O&amp;M</t>
  </si>
  <si>
    <t>9242400: Misc Curr &amp; Accr Liab-Accrued Expenses</t>
  </si>
  <si>
    <t>3305000: ACCRUED FUEL EXPENSE</t>
  </si>
  <si>
    <t>9232130: Accounts Payable - Fuel Liability</t>
  </si>
  <si>
    <t>9236205: Taxes Accrued-Real &amp; Personal Property</t>
  </si>
  <si>
    <t>3309100: ACCRUED TAXES: Regulatory Assessment Fee</t>
  </si>
  <si>
    <t>9236235: Taxes Accrued-Regulatory Assess Fee</t>
  </si>
  <si>
    <t>3309200: ACCRUED TAXES: Other</t>
  </si>
  <si>
    <t>9236200: Taxes Accrued-Other</t>
  </si>
  <si>
    <t>3309400: ACCRUED TAXES: Franchise and Minimum</t>
  </si>
  <si>
    <t>9236210: Taxes Accrued-Franchise Tax</t>
  </si>
  <si>
    <t>3309600: ACCR TAXES: Employer Payroll-FICA Payroll</t>
  </si>
  <si>
    <t>9236225: Taxes Accrued-FICA</t>
  </si>
  <si>
    <t>3309615: ACCRUED TAXES: Federal Unemployment</t>
  </si>
  <si>
    <t>9236215: Taxes Accrued-Federal Unemployment</t>
  </si>
  <si>
    <t>3309700: ACCRUED TAXES: Gross Receipts</t>
  </si>
  <si>
    <t>9236230: Taxes Accrued-Gross Receipts Tax</t>
  </si>
  <si>
    <t>9242120: Misc Curr &amp; Accr Liab-Other</t>
  </si>
  <si>
    <t>3320005: OTHER ACCRUED LIABILITIES: Transmission Service</t>
  </si>
  <si>
    <t>9242140: Misc Curr &amp; Accr Liab-Transmission</t>
  </si>
  <si>
    <t>3320020: OTHER ACCRUED LIABILITIES: Medical Benefits</t>
  </si>
  <si>
    <t>9242240: Misc Curr &amp; Accr Liab-Medical/Dental</t>
  </si>
  <si>
    <t>3320050: CURRENT PORTION: POST RETIREMENT</t>
  </si>
  <si>
    <t>9242220: Misc Curr &amp; Accr Liab-Post RetireBen &amp; SERP</t>
  </si>
  <si>
    <t>3320080: OTHER ACCRUED LIABILITIES: Storm Events</t>
  </si>
  <si>
    <t>9242171: Misc Curr &amp; Accr Liab-Storm</t>
  </si>
  <si>
    <t>3320090: OTHER ACCRUED LIABILITIES: FERC Fee</t>
  </si>
  <si>
    <t>9242410: Misc Curr &amp; Accr Liab-FERC Fee</t>
  </si>
  <si>
    <t>3320405: OTHER ACCRUED LIABILITIES: Job Orders</t>
  </si>
  <si>
    <t>9242600: Misc Curr &amp; Accr Liab-Job Accts-Adv Pay</t>
  </si>
  <si>
    <t>3320600: OTHER ACCRUED LIABILITIES: Pole Attachments</t>
  </si>
  <si>
    <t>9242801: Misc Curr &amp; Accr Liab-Pole Rental-Teleco</t>
  </si>
  <si>
    <t>3320605: OTHER ACCRUED LIABILITIES: CATV Attachments</t>
  </si>
  <si>
    <t>9242800: Misc Curr &amp; Accr Liab-Pole Attch Rent</t>
  </si>
  <si>
    <t>3320650: OTHER ACCRUED LIABILITIES: Contract Retention</t>
  </si>
  <si>
    <t>9242110: Misc Curr &amp; Accr Liab-Cont Retention</t>
  </si>
  <si>
    <t>3320900: OTHER ACCRUED LIABILITIES: Construction Accrual</t>
  </si>
  <si>
    <t>9242480: Misc Curr &amp; Accr Liab-Capital</t>
  </si>
  <si>
    <t>3320950: OTHER ACCRUED LIABILITIES: Nuclear RAD Waste Cap</t>
  </si>
  <si>
    <t>9242715: Misc Curr &amp; AccrLiab-Nuclear Rad Waste</t>
  </si>
  <si>
    <t>3321000: Margin Cash Collateral</t>
  </si>
  <si>
    <t>9235500: Customer Deposits-Margin Call Cash</t>
  </si>
  <si>
    <t>3322000: CUSTOMER DEPOSITS (DP)</t>
  </si>
  <si>
    <t>9235100: Customer Deposits</t>
  </si>
  <si>
    <t>3327150: OVERRECOVERED FUEL: Wholesale</t>
  </si>
  <si>
    <t>9254700: Oth Reg Liab-Over Recov FERC Fuel Rev</t>
  </si>
  <si>
    <t>3327155: OVERRECOVERED FUEL: FERC-City of Wachula</t>
  </si>
  <si>
    <t>9254645: Oth Reg Liab-Fuel FERC-City of Wachula</t>
  </si>
  <si>
    <t>3327550: OVERRECOVERED REVS: Franchise &amp; Other</t>
  </si>
  <si>
    <t>9254307: Oth Reg Liab-Reg Asst Fee &amp; Franchise</t>
  </si>
  <si>
    <t>3327610: Oth Cur Reg Liability: Book Tax Diff on Acq Plant</t>
  </si>
  <si>
    <t>9254601: Other ST Reg Liab: Book/Tax Difference on Aquired</t>
  </si>
  <si>
    <t>3327620: CURRENT REGULATORY LIAB-Deferred Clause Revenue</t>
  </si>
  <si>
    <t>9254341: Oth Reg Liab-Deferred Clause Revenue</t>
  </si>
  <si>
    <t>3327621: CURRENT REGULATORY LIAB-Defer Clause Rev-Wholesale</t>
  </si>
  <si>
    <t>9254342: Oth Reg Liab-Deferred Clause Revenue-Wholesale</t>
  </si>
  <si>
    <t>3401000: CURRENT DERIV LIABILITY: Commodity</t>
  </si>
  <si>
    <t>9244570: Derivative Instrument Liab-S/T NonHedged</t>
  </si>
  <si>
    <t>3401300: CURRENT DERIV LIABILITY: Regulatory-Commodity</t>
  </si>
  <si>
    <t>9254321: Oth Reg Liab-Derivatives</t>
  </si>
  <si>
    <t>3500000: SHORT TERM DEBT</t>
  </si>
  <si>
    <t>9231800: Notes Payable-Term Loan</t>
  </si>
  <si>
    <t>3500200: NOTES PAYABLE: Current Intercompany</t>
  </si>
  <si>
    <t>9233000: Notes Payable to Associated Co's</t>
  </si>
  <si>
    <t>3500400: NOTES PAYABLE: Commercial Paper</t>
  </si>
  <si>
    <t>9231200: Notes Payable</t>
  </si>
  <si>
    <t>3501001: Short-term Lease Obligation: Financing</t>
  </si>
  <si>
    <t>9243001: Obligations Capital Lease Cur-Financing</t>
  </si>
  <si>
    <t>3501002: Short-term Lease Obligation: Operating</t>
  </si>
  <si>
    <t>9243002: Obligations Capital Lease Cur-Operating</t>
  </si>
  <si>
    <t>3503000: CURR PORTION: Long Term Debt and Pref Stock</t>
  </si>
  <si>
    <t>9221156: FREC-Bonds-Current Portion</t>
  </si>
  <si>
    <t>9221998: Bonds-Current Portion</t>
  </si>
  <si>
    <t>3503050: CURR PORTION: Long Term Debt-West County</t>
  </si>
  <si>
    <t>9243000: Obligations Under Capital Lease-Current</t>
  </si>
  <si>
    <t>3600300: ACCUMULATED DEFERRED INVEST TAX CREDITS</t>
  </si>
  <si>
    <t>9255000: Accm Deferred Investment Tax Credits</t>
  </si>
  <si>
    <t>3601000: DEFERRED REVENUE: Other</t>
  </si>
  <si>
    <t>9253540: Oth Def Credits-BILD Prem Light LumpSum</t>
  </si>
  <si>
    <t>3602000: DEFERRED REGULATORY LIABILITY</t>
  </si>
  <si>
    <t>9254325: Oth Reg Liab-Nuclear Cost Recov-Long Term</t>
  </si>
  <si>
    <t>3602015: OTHER REG LIAB: Desoto Conv ITC G/U</t>
  </si>
  <si>
    <t>9254404: Oth Reg Liab-Conv ITC Gross Up</t>
  </si>
  <si>
    <t>3602020: OTHER REG LIAB: Space Coast ITC G/U</t>
  </si>
  <si>
    <t>9254405: Oth Reg Liab-Space Coast</t>
  </si>
  <si>
    <t>3602030: OTHER REG LIAB: Martin Coast ITC G/U</t>
  </si>
  <si>
    <t>9254406: Oth Reg Liab-Martin ITC Gross Up</t>
  </si>
  <si>
    <t>3602040: OTHER REG LIAB: Book Tax Diff on Acq Plant</t>
  </si>
  <si>
    <t>9254602: Other LT Reg Liab: Book/Tax Difference on Aquired</t>
  </si>
  <si>
    <t>3602110: OTHER REG LIAB: Tax Audit Refund Interest</t>
  </si>
  <si>
    <t>9254304: Oth Reg Liab-Tax Audit Refund Interest</t>
  </si>
  <si>
    <t>3602115: OTHER REG LIAB: Def Gain Land Sales Placed In Svc</t>
  </si>
  <si>
    <t>9254306: Oth Reg Liab-Deferred Gain Land Sale</t>
  </si>
  <si>
    <t>3602175: OTHER REG LIAB: Def Gain Fut Use Plt and Mitig Bnk</t>
  </si>
  <si>
    <t>9256100: Deferred Gains Disposition Utility Plant</t>
  </si>
  <si>
    <t>9256201: Deferred Gains Mitigation Banking</t>
  </si>
  <si>
    <t>3602190: OTHER REG LIAB: Trans Nuc Maint Resv-LT</t>
  </si>
  <si>
    <t>9254339: Oth Reg Liab-Trans Nuc Maint Resv</t>
  </si>
  <si>
    <t>3602600: OTH REG LIAB: Asset Retirement Obligation</t>
  </si>
  <si>
    <t>9254143: Oth Reg Liab-Asset Retirement Obligation</t>
  </si>
  <si>
    <t>3602655: OTHER REG LIAB: INTEREST REFUND - FIN 48</t>
  </si>
  <si>
    <t>9254314: Oth Reg Liab-Interest Income-FIN48</t>
  </si>
  <si>
    <t>3602700: OTHER REG LIAB: Derivatives</t>
  </si>
  <si>
    <t>9254322: Oth Reg Liab-Derivatives LongTerm</t>
  </si>
  <si>
    <t>3602750: OTHER REG LIAB: FAS 109</t>
  </si>
  <si>
    <t>9254100: Oth Reg Liab-FAS 109</t>
  </si>
  <si>
    <t>3602752: OTHER REG LIAB: SWAPC ECCR</t>
  </si>
  <si>
    <t>9254112: Oth Reg Liab-SWAPC ECCR</t>
  </si>
  <si>
    <t>3700000: NON-CURR DERIV LIAB: Commodity</t>
  </si>
  <si>
    <t>9244571: Derivative Instrument Liab-L/T NonHedged</t>
  </si>
  <si>
    <t>3701010: DISMANTLEMENT RESERVE: Fossil</t>
  </si>
  <si>
    <t>9108132: Accm Prov Depr-Fossil Dismantlement</t>
  </si>
  <si>
    <t>3701020: DISMANTLEMENT RESERVE: ARO Offset</t>
  </si>
  <si>
    <t>9108134: Accm Prov Depr-Dismantle-ARO Offset</t>
  </si>
  <si>
    <t>3701040: DISMANTLEMENT RESERVE: DISM FLOWBACK (FERC REG)</t>
  </si>
  <si>
    <t>9182330: Oth Reg Assets-Dismantlement Reserve Flowback</t>
  </si>
  <si>
    <t>3701210: NUCLEAR DECOM RESERVE: FAS 115</t>
  </si>
  <si>
    <t>9108148: KPB-Accum Dpr Util Plt-Dcom NonQ FAS115</t>
  </si>
  <si>
    <t>3701215: DISMANTLEMENT RESERVE: Decom Non Qualified Contrib</t>
  </si>
  <si>
    <t>9108150: Accm Prov Depr-Decom Reserve-Non Qua</t>
  </si>
  <si>
    <t>3701220: DISMANTLEMENT RESERVE: ARO Reclass</t>
  </si>
  <si>
    <t>9108171: Accm Prov Depr-Decom Resv-ARO Contra</t>
  </si>
  <si>
    <t>3701225: DISMANTLEMENT RESERVE: Decom. Qualified Fd Contrib</t>
  </si>
  <si>
    <t>9108155: Accm Prov Depr-Decom Rsrv-Qualified</t>
  </si>
  <si>
    <t>3701230: DISMANTLEMENT RESERVE: Decom Non Qual Fund Earn</t>
  </si>
  <si>
    <t>9108160: Accm Prov Depr-Decom Rsv-NQ Earnings</t>
  </si>
  <si>
    <t>3701240: DISMANTLEMENT RESERVE: Reserve Qual Fund Earn</t>
  </si>
  <si>
    <t>9108165: Accm Prov Depr-Earnings Rsrv-Qualf</t>
  </si>
  <si>
    <t>3701300: DISMANTLEMENT RESERVE: Dcom Reserve Qual FAS 115</t>
  </si>
  <si>
    <t>9108170: Accm Prov Depr-Decom Rsrv-Qual-FAS115</t>
  </si>
  <si>
    <t>9230143: Asset Retirement Obligations-Liability</t>
  </si>
  <si>
    <t>3710001: Long-term Lease Obligation: Financing</t>
  </si>
  <si>
    <t>9227001: Oblig Capital Lease NonCur-Financing</t>
  </si>
  <si>
    <t>3710002: Long-term Lease Obligation: Operating</t>
  </si>
  <si>
    <t>9227002: Oblig Capital Lease NonCur-Operating</t>
  </si>
  <si>
    <t>3730010: CUSTOMER DEPOSITS:  LT Non-Electric</t>
  </si>
  <si>
    <t>9235600: Customer deposits-Non Electric</t>
  </si>
  <si>
    <t>3730020: OTH L-T LIABS: Storms</t>
  </si>
  <si>
    <t>9253182: Oth Def Credits-Storm</t>
  </si>
  <si>
    <t>3730025: OTH L-T LIABS: Deferred Credits FIN 48</t>
  </si>
  <si>
    <t>9253115: Oth Def Credits-FiN48 State Int Payable</t>
  </si>
  <si>
    <t>3730201: OTH L-T LIABS: SJRPP Suspension</t>
  </si>
  <si>
    <t>9254343: Oth Reg Liab-SJRPP Suspension</t>
  </si>
  <si>
    <t>3730351: OTH L-T LIABS: SJRPP Interest Dismantlement</t>
  </si>
  <si>
    <t>9254344: Oth Reg Liab-SJRPP Interest Dismantlement</t>
  </si>
  <si>
    <t>3730400: OTH L-T LIABS: Unamortized Gain on Reacquired Debt</t>
  </si>
  <si>
    <t>9257000: Unamortized Gain on Reacquired Debt</t>
  </si>
  <si>
    <t>3730460: OTH L-T LIABS: URD Perform Guarantee Dep</t>
  </si>
  <si>
    <t>9252000: Customer Advances for Construction</t>
  </si>
  <si>
    <t>3749010: RESERVES: Injury and Damages</t>
  </si>
  <si>
    <t>9228200: Accm Provision for Injuries &amp; Damages</t>
  </si>
  <si>
    <t>3749120: Post Employment FAS 112 Liability</t>
  </si>
  <si>
    <t>9228380: Accm Prov Pens &amp; Benft-Post RetireFAS112</t>
  </si>
  <si>
    <t>3749160: SERP FUND ACTIVITY AND THRIFT AND BOD PENSION</t>
  </si>
  <si>
    <t>9228300: Accm Provision Pensions &amp; Benefits</t>
  </si>
  <si>
    <t>3749300: RESERVES: Other</t>
  </si>
  <si>
    <t>9253200: Oth Def Credits-Miscellaneous</t>
  </si>
  <si>
    <t>3749320: RESERVES: End of Life M&amp;S Inventory</t>
  </si>
  <si>
    <t>9228414: Accm Misc Oper Provision-Nuc End of Life</t>
  </si>
  <si>
    <t>3749330: RESERVES: Nuclear Last Core</t>
  </si>
  <si>
    <t>9228416: Accm Misc Oper Prov-Nuclear Last Core</t>
  </si>
  <si>
    <t>3749350: RESERVES: GO Deferred Gain</t>
  </si>
  <si>
    <t>9253216: Oth Def Credits-GO Gain</t>
  </si>
  <si>
    <t>3749400: RESERVES: Environmental</t>
  </si>
  <si>
    <t>9253205: Oth Def Credits-Environmental</t>
  </si>
  <si>
    <t>3749410: RESERVES: Environmental-Expenses Non-Nuclear</t>
  </si>
  <si>
    <t>9253290: Oth Def Credits-Environ Exps Non Nuclear</t>
  </si>
  <si>
    <t>3749420: RESERVES: Environmental-Expenses Nuclear</t>
  </si>
  <si>
    <t>9253293: Oth Def Credits-Environ Exps Nuclear</t>
  </si>
  <si>
    <t>3749600: RESERVES: Post-Retirement Benefits</t>
  </si>
  <si>
    <t>9228370: Accm Prov Pens &amp; Benft-Post Retirmt Benf</t>
  </si>
  <si>
    <t>3749800: STORM DAMAGE RESERVE</t>
  </si>
  <si>
    <t>9228100: Accm Prov Property Insur-Storm FD</t>
  </si>
  <si>
    <t>3749810: PROPERTY INS RESERVE: Storm Damage FAS 115</t>
  </si>
  <si>
    <t>9228101: Accm Prov Prop Insu-FAS 115 Storm FD</t>
  </si>
  <si>
    <t>3750010: LONG TERM DEBT: First Mortgage Bonds</t>
  </si>
  <si>
    <t>9221000: Bonds</t>
  </si>
  <si>
    <t>3750015: L-T DEBT: Current Portion Offset-FMBs</t>
  </si>
  <si>
    <t>9221999: Bonds-Current Offset</t>
  </si>
  <si>
    <t>3750050: LONG TERM DEBT: Senior Secured Bonds-Storm</t>
  </si>
  <si>
    <t>9221152: FREC-Bonds-SEC SR Bond</t>
  </si>
  <si>
    <t>3750055: L-T DEBT: Curr Portion Offset-Sr Sec Bonds-Storm</t>
  </si>
  <si>
    <t>9221157: FREC-Bonds-Curr Port Offset</t>
  </si>
  <si>
    <t>3750600: LONG TERM DEBT: Bank Loans</t>
  </si>
  <si>
    <t>9224000: Other Long-Term Debt</t>
  </si>
  <si>
    <t>3750700: LONG TERM DEBT: Assets Under Capital Lease</t>
  </si>
  <si>
    <t>9227100: Obligations Under Capt Lease-Non Nuclear</t>
  </si>
  <si>
    <t>3751000: UNAMORTIZED DISCOUNT on LT DEBT</t>
  </si>
  <si>
    <t>9226000: Unamortized Discount LT Debt</t>
  </si>
  <si>
    <t>9226151: FREC-Unamort Discount LT Debt-SEC SR Bnd</t>
  </si>
  <si>
    <t>3800000: COMMON STOCK</t>
  </si>
  <si>
    <t>9201000: Common Stock Issued</t>
  </si>
  <si>
    <t>3800300: EXPENSES ON CAPITAL STOCK</t>
  </si>
  <si>
    <t>9214000: Capital Stock Expense</t>
  </si>
  <si>
    <t>3800500: DIVIDENDS DECLARED TO NEE</t>
  </si>
  <si>
    <t>9438000: Dividends Declared-Common Stock</t>
  </si>
  <si>
    <t>3810002: ADDITIONAL PAID IN CAPITAL-Goodwill Offset</t>
  </si>
  <si>
    <t>9211002: Miscellaneous Paid-in Capital-Goodwill Offset</t>
  </si>
  <si>
    <t>A02: ECCR</t>
  </si>
  <si>
    <t>2510400: UNDERREC EXP: Conservation Clause</t>
  </si>
  <si>
    <t>9182360: Oth Reg Asset-Underrecov-Eng Conserv</t>
  </si>
  <si>
    <t>2510402: OVERRECOV EXP: ECCR-T/U-LT Offset</t>
  </si>
  <si>
    <t>9254632: Oth Reg Liab-Overrecovery ECCR T/U-LT Offset</t>
  </si>
  <si>
    <t>2653100: ACC. DEPRECIATION: Conservation Clause-Lms</t>
  </si>
  <si>
    <t>9108121: Acc Prov Depr Plt-LMS-Energy Conservation</t>
  </si>
  <si>
    <t>3327000: OVERRECOVERED ECCR REVENUES</t>
  </si>
  <si>
    <t>9254600: Oth Reg Liab-OverRecov Energy Consv</t>
  </si>
  <si>
    <t>3602156: LT Reg Liab-Overrecovery  ECCR Rev T/U-LT</t>
  </si>
  <si>
    <t>9254626: Oth Reg Liab-Overrecovery ECCR Rev T/U-LT</t>
  </si>
  <si>
    <t>A03: Storm Recovery - Above the Line</t>
  </si>
  <si>
    <t>2512182: OTHER REG ASSETS: Cur Storm Reserve</t>
  </si>
  <si>
    <t>9182386: Oth Reg Asset-Storm Deferred-A03</t>
  </si>
  <si>
    <t>3749801: PROPERTY INS RESERVE: Storm Offset</t>
  </si>
  <si>
    <t>9228107: Accm Prov Property Insur-Offset-Storm Deferred-A03</t>
  </si>
  <si>
    <t>2510000: UNDERREC EXP: Retail Fuel</t>
  </si>
  <si>
    <t>9182361: Oth Reg Asset-Undrcv Fuel Cost FPSC Fuel</t>
  </si>
  <si>
    <t>2520650: MISC DEF DEB: Gen Perform Incentive Factor Revenue</t>
  </si>
  <si>
    <t>9186650: Misc Deferred Debits-Gen Perform Incentive Factor</t>
  </si>
  <si>
    <t>2801800: OTHER REG ASSETS: Asset Optimization</t>
  </si>
  <si>
    <t>9182337: Other Reg Asset: Asset Optimization</t>
  </si>
  <si>
    <t>3327100: OVERRECOVERED FUEL: Retail</t>
  </si>
  <si>
    <t>9254610: Oth Reg Liab-Over Recov FPSC Fuel Rev</t>
  </si>
  <si>
    <t>3602151: OTHER REG LIABILITY: Fuel Reimbursement</t>
  </si>
  <si>
    <t>9254615: Oth Reg Liab-Fuel Reimbursement</t>
  </si>
  <si>
    <t>A05: Capacity</t>
  </si>
  <si>
    <t>2510500: UNDERREC EXP: Capacity Clause</t>
  </si>
  <si>
    <t>9182362: Oth Reg Asset-Undrrcv A05 Capacity Costs</t>
  </si>
  <si>
    <t>2510502: OVERRECOV EXP: Capacity-T/U-LT Offset</t>
  </si>
  <si>
    <t>9254631: Oth Reg Liab-Overrecovery Cap T/U-LT Offset</t>
  </si>
  <si>
    <t>2512140: OTHER REG ASSET: Cur-Cedar Bay Loss PPA Capacity</t>
  </si>
  <si>
    <t>9182345: Other ST Reg Asset: Cedar Bay Loss on PPA Capacity</t>
  </si>
  <si>
    <t>2512160: OTHER REG ASSET: Cur-Cedar Bay Tx GU PPA Capacity</t>
  </si>
  <si>
    <t>9182343: Other ST Reg Asset: Cedar Bay Tx GrsUp PPA Loss Ca</t>
  </si>
  <si>
    <t>2650217: ACC. DEPRECIATION: Cap Clause Incremental Security</t>
  </si>
  <si>
    <t>9108111: AccProv Depr ElecUtil Plt-Capacity Clause</t>
  </si>
  <si>
    <t>2650266: ACC. AMORTIZATION: Capaciity Clause Nuc Fukushima</t>
  </si>
  <si>
    <t>9111005: Accm Provision Amort-Capacity Clasue</t>
  </si>
  <si>
    <t>2801043: OTHER REG ASSET: Cedar Bay Tx GU PPA Capacity</t>
  </si>
  <si>
    <t>9182347: Other LT Reg Asset: Cedar Bay Tx GrsUp PPA Loss Ca</t>
  </si>
  <si>
    <t>2801252: Other Reg Assets-Underrecov Cap TU Costs-LT</t>
  </si>
  <si>
    <t>9254623: Oth Reg Liab-Underrecov Cap T/U Costs-LT</t>
  </si>
  <si>
    <t>3327200: OVERRECOVERED CAPACITY REVENUES</t>
  </si>
  <si>
    <t>9254620: Oth Reg Liab-Ovr Recov Capacity Revenue</t>
  </si>
  <si>
    <t>3602154: LT Reg Liab-Overrecovery  Cap Rev T/U-LT</t>
  </si>
  <si>
    <t>9254624: Oth Reg Liab-Overrecovery Cap Rev T/U-LT</t>
  </si>
  <si>
    <t>3602155: LT Reg Liab-Overrecovery  Cap Rev T/U ST Offset</t>
  </si>
  <si>
    <t>9182387: Oth Reg Assets-Overrecovery Cap Rev T/U ST Offset</t>
  </si>
  <si>
    <t>A08: ECRC</t>
  </si>
  <si>
    <t>2510600: UNDERREC EXP: Environmental Clause</t>
  </si>
  <si>
    <t>9182364: Oth Reg Assets-UnrecovA08EnvironRecovery</t>
  </si>
  <si>
    <t>2510602: OVERRECOV EXP: ECRC-T/U-LT Offset</t>
  </si>
  <si>
    <t>9254633: Oth Reg Liab-Overrecovery ECRC T/U-LT Offset</t>
  </si>
  <si>
    <t>2512175: OTHER REG ASSET: Cur-Turkey Pt Liab-ECRC</t>
  </si>
  <si>
    <t>9182358: Other ST Reg Asset: Turkey Pt Liab-ECRC</t>
  </si>
  <si>
    <t>2512176: OTHER REG ASSET: Cur Environ Remediation-ST</t>
  </si>
  <si>
    <t>9182365: Oth Reg Assets-Environ Remediation-ST</t>
  </si>
  <si>
    <t>2630200: RECOVERIES FROM OTHER JURISDICTIONS-ECRC</t>
  </si>
  <si>
    <t>9254338: Oth Reg Liab-Cost Recovery-ECRC</t>
  </si>
  <si>
    <t>2650215: ACC. DEPRECIATION: Environmental Clause</t>
  </si>
  <si>
    <t>9108102: AccProv Depr ElecUtil Plt-EnvirRecov</t>
  </si>
  <si>
    <t>2650260: ACC. AMORTIZATION: Environmental Clause</t>
  </si>
  <si>
    <t>9111002: Accm Provision Amort-Envirn Recovery</t>
  </si>
  <si>
    <t>2653002: ACC. DEPRC: Unrecov Plant SFAS90 Offset-Envr-A08</t>
  </si>
  <si>
    <t>9108143: Accum Prov Deprec-FERC Jurisdiction-Envr-A08</t>
  </si>
  <si>
    <t>2801080: OTHER REG ASSETS: Turkey Pt Liab-ECRC</t>
  </si>
  <si>
    <t>9182357: Oth Reg Assets-Turkey PT Liab-ECRC</t>
  </si>
  <si>
    <t>2801085: OTHER REG ASSETS: Environ Remediation LT</t>
  </si>
  <si>
    <t>9182366: Oth Reg Assets-Environ Remediation-LT</t>
  </si>
  <si>
    <t>2801361: OTH REG ASSET:NON-CUR SFAS90 Unrec Plant-ClauseA08</t>
  </si>
  <si>
    <t>9182202: Oth Reg Asset-Unrecov Plt&amp;Reg Study Cost-ClauseA08</t>
  </si>
  <si>
    <t>3327300: OVERRECOVERED ENVIRONMENTAL REVENUES</t>
  </si>
  <si>
    <t>9254640: Oth Reg Liab-Over Recov Envionm Recov</t>
  </si>
  <si>
    <t>3601005: DEFERRED REVENUE: Convertible ITCs</t>
  </si>
  <si>
    <t>9255302: Accm Defer Conv Investment Tax Credits - A08</t>
  </si>
  <si>
    <t>3601010: DEFERRED REVENUE: Amortization of Convertible ITCs</t>
  </si>
  <si>
    <t>9255312: Accm Defer Amort Conv Investment Tax Credits - A08</t>
  </si>
  <si>
    <t>3602025: OTHER REG LIAB: Gain On Sale Emisson Allown</t>
  </si>
  <si>
    <t>9254900: Oth Reg Liab-Gain Sale Emisson Allow - A08</t>
  </si>
  <si>
    <t>3602158: LT Reg Liab-Overrecovery ECRC Rev T/U-LT</t>
  </si>
  <si>
    <t>9254628: Oth Reg Liab-Overrecovery ECRC Rev T/U-LT</t>
  </si>
  <si>
    <t>3701030: DISMANTLEMENT RESERVE: Environmental Clause</t>
  </si>
  <si>
    <t>9108178: Accm Provision Dismantlement-ECRC</t>
  </si>
  <si>
    <t>A13: Nonbudg. Rev. &amp; Exp.</t>
  </si>
  <si>
    <t>9225000: Unamortized Premium LT Debt</t>
  </si>
  <si>
    <t>A26: SPPCRC</t>
  </si>
  <si>
    <t>9182x66: 9182x66</t>
  </si>
  <si>
    <t>9108x10: 9108x10</t>
  </si>
  <si>
    <t>9254x46: 9254x46</t>
  </si>
  <si>
    <t>2005156: ACCOUNTS RECEIVABLE: Deferred Clause Revenue</t>
  </si>
  <si>
    <t>9173226: Accrued Utility Rev-Deferred Clause Revenue</t>
  </si>
  <si>
    <t>2405010: RESTRICTED CASH: Industrial Dev Bonds</t>
  </si>
  <si>
    <t>9131120: Cash-Restricted-Broward Industrial Revenue Bond</t>
  </si>
  <si>
    <t>2602354: Right of Use Asset-Operating-Land Easements</t>
  </si>
  <si>
    <t>9101062: Elect Plant-Capital Lse-Oper-Land Easements</t>
  </si>
  <si>
    <t>2602355: Right of Use Asset-Financing-Land Easements</t>
  </si>
  <si>
    <t>9101061: Elect Plant-Capital Lse-Fin-Land Easements</t>
  </si>
  <si>
    <t>2610106: Gas Plant In Service (Power Plan)</t>
  </si>
  <si>
    <t>9101060: Plt in Svc-Gas</t>
  </si>
  <si>
    <t>2650281: ACC. AMORTIZATION: Operating Lease</t>
  </si>
  <si>
    <t>9111084: Accm Prov Amortization-Oper Leases</t>
  </si>
  <si>
    <t>2650282: ACC. AMORTIZATION: Operating-Land Easements</t>
  </si>
  <si>
    <t>9111085: Accm Prov Amortization-Oper-Land Easements</t>
  </si>
  <si>
    <t>2650283: ACC. AMORTIZATION: Financing-Land Easements</t>
  </si>
  <si>
    <t>9111086: Accm Prov Amortization-Fin-Land Easements</t>
  </si>
  <si>
    <t>2700200: NOTES RECEIVABLE: Long Term Intercompany</t>
  </si>
  <si>
    <t>9223000: Advances from Assoc Cos-I/CO Notes Payable</t>
  </si>
  <si>
    <t>2801004: REGULATORY ASSETS-Miscellaneous</t>
  </si>
  <si>
    <t>9182304: Oth Reg Assets-Miscellaneous</t>
  </si>
  <si>
    <t>2801041: OTHER REG ASSET: Cedar Bay Loss on PPA Capacity</t>
  </si>
  <si>
    <t>9182349: Other LT Reg Asset: Cedar Bay Loss on PPA Capacity</t>
  </si>
  <si>
    <t>2801251: Other Reg Assets-Underrecov Fuel T/U-LT</t>
  </si>
  <si>
    <t>9254621: Oth Reg Liab-Underrevoc Fuel T/U-LT</t>
  </si>
  <si>
    <t>2802061: OTHER ASSETS:Misc Def Debits-Solar Together</t>
  </si>
  <si>
    <t>9186930: Misc Deferred Debits-Solar Together</t>
  </si>
  <si>
    <t>2802091: OTHER ASSETS:deferred 2021 Rate Case</t>
  </si>
  <si>
    <t>9186931: Misc Deferred Debits-2021 Rate Case</t>
  </si>
  <si>
    <t>2910045: Decom Fund-Loan Valuation Allowance</t>
  </si>
  <si>
    <t>9128311: Oth Spec Funds Decom-Loan Value</t>
  </si>
  <si>
    <t>2910048: Decom Fund-Loan Valuation Allowance Non-Retail</t>
  </si>
  <si>
    <t>9128313: Oth Spec Funds Decom-Loan Value NonRetail</t>
  </si>
  <si>
    <t>3327157: CURRENT REG LIAB - Offset-Fuel</t>
  </si>
  <si>
    <t>9254634: Other Reg Liab - Fuel  Offset</t>
  </si>
  <si>
    <t>3327159: CURRENT REG LIAB - Offset-Capacity</t>
  </si>
  <si>
    <t>9254635: Other Reg Liab - Capacity  Offset</t>
  </si>
  <si>
    <t>3327161: CURRENT REG LIAB - Offset-Conservation</t>
  </si>
  <si>
    <t>9254636: Other Reg Liab - ECCR  Offset</t>
  </si>
  <si>
    <t>3327163: CURRENT REG LIAB - Offset-Environmental</t>
  </si>
  <si>
    <t>9254637: Other Reg Liab - ECRC  Offset</t>
  </si>
  <si>
    <t>3327920: Current Reg Liability: Prov for Rate Refunds-OATT</t>
  </si>
  <si>
    <t>9229101: Accm Provision for Rate Refunds-OATT</t>
  </si>
  <si>
    <t>3327940: Current Reg Liability: Other</t>
  </si>
  <si>
    <t>9254710: Oth Reg Liab-Other</t>
  </si>
  <si>
    <t>3810007: ADDITIONAL PAID IN CAPITAL-Gas</t>
  </si>
  <si>
    <t>9211600: Miscellaneous Paid-in Capital-Gas</t>
  </si>
  <si>
    <t>9223600: Advances from Assoc Cos-I/CO Notes Pay-Gas</t>
  </si>
  <si>
    <t>PE_GULF: Gulf Power</t>
  </si>
  <si>
    <t>2002051: ACCOUNTS RECEIVABLE: Employee Loans</t>
  </si>
  <si>
    <t>9143101: Other Accounts Receivable-Employee Loans</t>
  </si>
  <si>
    <t>2500050: CURRENT DERIV ASSET: Hedged-Commodity</t>
  </si>
  <si>
    <t>9176570: Misc Curr&amp;Accr Assets-Deriv Cur-Hedged</t>
  </si>
  <si>
    <t>2512110: OTHER REG ASSET: CURR POR FAS 158 SERP</t>
  </si>
  <si>
    <t>9186121: Misc Deferred Debits-SPC FUNDS-SFAS 158-LIFE</t>
  </si>
  <si>
    <t>2705200: INVESTMENTS: Cost Basis</t>
  </si>
  <si>
    <t>9124000: Other Investments</t>
  </si>
  <si>
    <t>2801000: REGULATORY ASSETS</t>
  </si>
  <si>
    <t>9182383: Oth Reg Assets-DBT Deferred Security</t>
  </si>
  <si>
    <t>9182400: Oth Reg Assets-SMITH 1&amp;2 CLOSURE</t>
  </si>
  <si>
    <t>9182401: Oth Reg Assets-PLANT SCHOLZ CLOSURE-MATERIALS</t>
  </si>
  <si>
    <t>9182402: Oth Reg Assets-PLANT SMITH CLOSURE-MATERIALS</t>
  </si>
  <si>
    <t>9182403: Oth Reg Assets-DEF. RETURN TRANSMISSION PROJ</t>
  </si>
  <si>
    <t>9182406: Oth Reg Assets-SFAS 158</t>
  </si>
  <si>
    <t>9182408: Oth Reg Assets-PLT TENASKA LEV LEASE</t>
  </si>
  <si>
    <t>9182409: Oth Reg Assets-RTL-OPRB-RDS TAX</t>
  </si>
  <si>
    <t>9182410: Oth Reg Assets-STM PROD ARO</t>
  </si>
  <si>
    <t>9182411: Oth Reg Assets-Accrued Vacation-Gulf</t>
  </si>
  <si>
    <t>2801275: OTH REG ASSETS: COVID 19</t>
  </si>
  <si>
    <t>9182420: Oth Reg Assets-COVID 19</t>
  </si>
  <si>
    <t>9182203: Oth Reg Assets-Unrecov Plt&amp;Reg Study -Smith 1&amp;2 Cl</t>
  </si>
  <si>
    <t>9182204: Oth Reg Assets-Unrecov Plt&amp;Reg Study -Analog Meter</t>
  </si>
  <si>
    <t>2802076: OTHER ASSETS:Misc Def Deb-Smith LTSA</t>
  </si>
  <si>
    <t>9186428: Misc Deferred Debits-Smith LTSA</t>
  </si>
  <si>
    <t>2802088: OTHER ASSETS:Research &amp; Development</t>
  </si>
  <si>
    <t>9188000: Research, Devl &amp; Demonstr Exps-R&amp;D</t>
  </si>
  <si>
    <t>3100055: ACCOUNTS PAYABLE: General-Capital Expenditures(DP)</t>
  </si>
  <si>
    <t>9232681: Accounts Payable-Capital Liability Recls</t>
  </si>
  <si>
    <t>3309401: Accr Taxes-MS Franchise Tax</t>
  </si>
  <si>
    <t>9236211: Taxes Accrued-MS Franchise Tax</t>
  </si>
  <si>
    <t>3320654: OTHER ACCRUED LIABILITIES: Def. Return Transm Proj</t>
  </si>
  <si>
    <t>9253264: Oth Def Credits-DEF. RETURN TRANSMISSION PROJ</t>
  </si>
  <si>
    <t>3320660: MC&amp;AL-FLAT BILL</t>
  </si>
  <si>
    <t>9242305: Misc Curr &amp; Accr Liab--FLAT BILL</t>
  </si>
  <si>
    <t>3320661: MC&amp;AL-HEALTH REIMBURSEMENT ACCOUNT</t>
  </si>
  <si>
    <t>9242301: Misc Curr &amp; Accr Liab-HEALTH REIMB ACCT</t>
  </si>
  <si>
    <t>3320663: MC&amp;AL-SERP-SFAS 87</t>
  </si>
  <si>
    <t>9242303: Misc Curr &amp; Accr Liab-SERP-SFAS 87</t>
  </si>
  <si>
    <t>3320664: MC&amp;AL-OPRB LIFE-SFAS 106</t>
  </si>
  <si>
    <t>9242304: Misc Curr &amp; Accr Liab-OPRB LIFE-SFAS 106</t>
  </si>
  <si>
    <t>3327151: OVERRECOVERED FUEL: Wholesale-Gulf</t>
  </si>
  <si>
    <t>9253141: Oth Def Credits-Overecov Fuel-Wholesale-Gulf</t>
  </si>
  <si>
    <t>3600012: ADIT-ACCL AMT PRP-ELEC-FED-LT</t>
  </si>
  <si>
    <t>9281000: ADIT-ACCL AMORT PROP-ELEC-FED-LT</t>
  </si>
  <si>
    <t>3600111: ADIT-ACC AMT PRP-ELEC-ST-LT-FAS 109</t>
  </si>
  <si>
    <t>9281001: ADIT-ACC AMTORT PROP-ELEC-ST-LT</t>
  </si>
  <si>
    <t>3602105: OTHER REG LIAB: Gain Gas Contracts-FPLES</t>
  </si>
  <si>
    <t>9254150: Oth Reg Liab-Miscellaneous</t>
  </si>
  <si>
    <t>3602160: OTH REG LIAB - GAIN ON SALE OF SUNNYSIDE SUBST</t>
  </si>
  <si>
    <t>9254350: Oth Reg Liab-GAIN/SALE SUNNYSIDE SUBSTATION</t>
  </si>
  <si>
    <t>3602161: OTH REG LIAB-FEDERAL TAX REFORM</t>
  </si>
  <si>
    <t>9254351: Oth Reg Liab-FEDERAL TAX REFORM</t>
  </si>
  <si>
    <t>3602163: OTH REG LIAB-TAX REFORM REFUND</t>
  </si>
  <si>
    <t>9254353: Oth Reg Liab-TAX REFORM REFUND-Fed</t>
  </si>
  <si>
    <t>3730500: OTH L-T LIABS: Reimbursables</t>
  </si>
  <si>
    <t>9253206: Oth Def Cr-Right of Way -ATT</t>
  </si>
  <si>
    <t>3730662: OTH DEF CR-Exec Comp</t>
  </si>
  <si>
    <t>9253262: Oth Def Credits--Exec Comp</t>
  </si>
  <si>
    <t>3749180: DEFERRED PENSION CREDIT: FAS 158 Adj</t>
  </si>
  <si>
    <t>9228313: Accm Prov Pens &amp; Benft-QUAL PNSN-SFAS 158</t>
  </si>
  <si>
    <t>3749190: SERP FAS158 ADJUSTMENT</t>
  </si>
  <si>
    <t>9228312: Accm Prov Pens &amp; Benft-SERP-SFAS 158</t>
  </si>
  <si>
    <t>3749340: RESERVES: Prov for Rate Refunds-FPSC</t>
  </si>
  <si>
    <t>9229100: Accm Provision for Rate Refunds-FPSC</t>
  </si>
  <si>
    <t>3840000: OTR COMPREHENSIVE INC: Mark to Market</t>
  </si>
  <si>
    <t>9219000: Accumulated Other Comprehensive Income</t>
  </si>
  <si>
    <t>3840004: OTR COMPREHENSIVE INC: MTM State Inc Tax</t>
  </si>
  <si>
    <t>9219001: Accum Other Comprehensive Income-MTM Tax</t>
  </si>
  <si>
    <t>2653101: ACC. DEPRECIATION: Conservation Clause</t>
  </si>
  <si>
    <t>9108122: Acc Prov Depr Plt-Conservation Clause</t>
  </si>
  <si>
    <t>9182404: Oth Reg Assets-PLANT SCHOLZ-CCR</t>
  </si>
  <si>
    <t>9182405: Oth Reg Assets-PLANT SMITH-CCR</t>
  </si>
  <si>
    <t>2300100: INVENTORY: ERCs - SOX &amp; NOX</t>
  </si>
  <si>
    <t>9158100: Allowance Inventory-SO2 &amp; NOX</t>
  </si>
  <si>
    <t>2510052: UNDERREC EXP: Wholesale Fuel-ECRC-Gulf Power</t>
  </si>
  <si>
    <t>9186142: Misc Defer Debits-Undercov-ECRC-Whlse Fuel-Gulf</t>
  </si>
  <si>
    <t>9182407: Oth Reg Assets-ENVIRO RSRV</t>
  </si>
  <si>
    <t>2801272: OTH REG ASSETS: SMITH Ash Pond</t>
  </si>
  <si>
    <t>9182416: Oth Reg Assets-Plant SMITH Ash Pond</t>
  </si>
  <si>
    <t>2801273: OTH REG ASSETS: SCHOLZ Ash Pond</t>
  </si>
  <si>
    <t>9182417: Oth Reg Assets-Plant SCHOLZ Ash Pond</t>
  </si>
  <si>
    <t>9182205: Oth Reg Assets-Unrecov Plt&amp;Reg -Smith 1 &amp; 2-ECRC</t>
  </si>
  <si>
    <t>3327152: OVERRECOVERED FUEL: Wholesale-ECRC-Gulf</t>
  </si>
  <si>
    <t>9253142: Oth Def Credits-Overecov Fuel-ECRC Wholesale-Gulf</t>
  </si>
  <si>
    <t>3749401: RESERVES: Environment Crist Landfill</t>
  </si>
  <si>
    <t>9253218: Oth Def Credits-Crist Landfill</t>
  </si>
  <si>
    <t>A11: Other Balance Sheet Activity</t>
  </si>
  <si>
    <t>2512190: OTHER REG ASSETS: Analog Meter Retirements</t>
  </si>
  <si>
    <t>9182327: Oth Reg Asset-Analog Meter Retirements</t>
  </si>
  <si>
    <t>2512197: OTHER REG ASSETS:Cur-Crist Landfill ELR</t>
  </si>
  <si>
    <t>9182422: Oth Reg Assets-Plant Crist Landfill ELR</t>
  </si>
  <si>
    <t>2609350: CONSTRUCTION WORK IN PROGRESS-PowerPlant-Non-Util</t>
  </si>
  <si>
    <t>9107201: Construction Work in Progress-Non Utility</t>
  </si>
  <si>
    <t>2801274: OTH REG ASSETS: Crist Landfill</t>
  </si>
  <si>
    <t>9182418: Oth Reg Assets-Plant Crist Landfill</t>
  </si>
  <si>
    <t>2801300: OTHER REG ASSETS Asset Retirement Obligation</t>
  </si>
  <si>
    <t>9182421: Oth Reg Assets-Asset Retirement Obligation</t>
  </si>
  <si>
    <t>3602164: OTH REG LIAB-LIFE-SFAS 158</t>
  </si>
  <si>
    <t>9254105: Oth Reg Liab-LIFE-SFAS 158</t>
  </si>
  <si>
    <t>9176600: Misc Curr&amp;Accr Assets-Derivative-Gas</t>
  </si>
  <si>
    <t>9245900: Derivative Instrument Liab-Gas</t>
  </si>
  <si>
    <t>Total ADIT in Capital Structure</t>
  </si>
  <si>
    <t>Forecast</t>
  </si>
  <si>
    <t>Total FAS109</t>
  </si>
  <si>
    <t xml:space="preserve">RAF: 52A Hist Rate Base/Capital Structure Report </t>
  </si>
  <si>
    <t>Florida Power &amp; Light</t>
  </si>
  <si>
    <t>Monthly</t>
  </si>
  <si>
    <t>Capital Structure Balances</t>
  </si>
  <si>
    <t>JURCAPTOT</t>
  </si>
  <si>
    <t>Company per Book</t>
  </si>
  <si>
    <t>DEFERRED_INCOME_TAX: DEFERRED INCOME TAX</t>
  </si>
  <si>
    <t>FAS_109_DEF_INC_TAX: FAS 109 DEFERRED INCOME TAX</t>
  </si>
  <si>
    <t>Subtotal Company per Book</t>
  </si>
  <si>
    <t>Gas Reserves</t>
  </si>
  <si>
    <t>Total Capital Structure Excluding GAS RESERVES</t>
  </si>
  <si>
    <t>Total ADIT in Capital Structure - Excluding FPLES</t>
  </si>
  <si>
    <t>Total FPLES - Adjustment Amount</t>
  </si>
  <si>
    <t>ADIT in Capital Structure</t>
  </si>
  <si>
    <t>Excluding FPLES ADIT</t>
  </si>
  <si>
    <t>13 Mth Avg ADIT Cap Struture</t>
  </si>
  <si>
    <t>13 Mth Avg to FPLES Adjustment</t>
  </si>
  <si>
    <t>13 Mth Avg ADIT Cap Struture - Excluding FPLES</t>
  </si>
  <si>
    <t>Adjustment Required check</t>
  </si>
  <si>
    <t>Juris Bal FPL SA</t>
  </si>
  <si>
    <t xml:space="preserve">Short-term Debt </t>
  </si>
  <si>
    <t xml:space="preserve">Increase ADIT and Decrease Short term debt 2022 </t>
  </si>
  <si>
    <t>Decrease ADIT and Increase Short term debt 2023</t>
  </si>
  <si>
    <t>Jurisdictional Factor Per D1-A FPL SA</t>
  </si>
  <si>
    <t>Jurisdictional Factor Per D1-A With RSAM</t>
  </si>
  <si>
    <t>Jurisdictional Factor Per D1-A Without RSAM</t>
  </si>
  <si>
    <t>Juris Bal With RSAM</t>
  </si>
  <si>
    <t>Juris Bal Without RSAM</t>
  </si>
  <si>
    <t xml:space="preserve">Increase ADIT </t>
  </si>
  <si>
    <t>Decrease ADIT</t>
  </si>
  <si>
    <t xml:space="preserve">     20210015-EI     </t>
  </si>
  <si>
    <t xml:space="preserve">     FPL 047040</t>
  </si>
  <si>
    <t xml:space="preserve">     FPL 047041</t>
  </si>
  <si>
    <t xml:space="preserve">     FPL 047042</t>
  </si>
  <si>
    <t xml:space="preserve">     FPL 047043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</si>
</sst>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15" x14ac:knownFonts="1"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/>
    <xf numFmtId="3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0" applyFont="1" applyAlignment="1">
      <alignment horizontal="left" indent="1"/>
    </xf>
    <xf numFmtId="37" fontId="1" fillId="0" borderId="2" xfId="0" applyNumberFormat="1" applyFont="1" applyBorder="1"/>
    <xf numFmtId="0" fontId="6" fillId="3" borderId="0" xfId="1" applyFont="1" applyFill="1" applyAlignment="1">
      <alignment horizontal="left"/>
    </xf>
    <xf numFmtId="37" fontId="1" fillId="0" borderId="0" xfId="0" applyNumberFormat="1" applyFont="1"/>
    <xf numFmtId="0" fontId="1" fillId="2" borderId="1" xfId="0" applyFont="1" applyFill="1" applyBorder="1"/>
    <xf numFmtId="0" fontId="7" fillId="2" borderId="1" xfId="0" applyFont="1" applyFill="1" applyBorder="1"/>
    <xf numFmtId="37" fontId="1" fillId="2" borderId="1" xfId="0" applyNumberFormat="1" applyFont="1" applyFill="1" applyBorder="1"/>
    <xf numFmtId="0" fontId="8" fillId="0" borderId="3" xfId="1" applyFont="1" applyBorder="1"/>
    <xf numFmtId="0" fontId="8" fillId="0" borderId="0" xfId="1" applyFont="1"/>
    <xf numFmtId="0" fontId="9" fillId="0" borderId="0" xfId="1" applyFont="1"/>
    <xf numFmtId="0" fontId="6" fillId="0" borderId="4" xfId="1" applyFont="1" applyBorder="1" applyAlignment="1">
      <alignment horizontal="center" vertical="center" wrapText="1"/>
    </xf>
    <xf numFmtId="37" fontId="6" fillId="0" borderId="0" xfId="1" applyNumberFormat="1" applyFont="1" applyAlignment="1">
      <alignment horizontal="right"/>
    </xf>
    <xf numFmtId="0" fontId="6" fillId="0" borderId="0" xfId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37" fontId="2" fillId="3" borderId="0" xfId="0" applyNumberFormat="1" applyFont="1" applyFill="1"/>
    <xf numFmtId="0" fontId="3" fillId="0" borderId="3" xfId="1" applyBorder="1"/>
    <xf numFmtId="0" fontId="3" fillId="0" borderId="0" xfId="1"/>
    <xf numFmtId="0" fontId="11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164" fontId="11" fillId="0" borderId="0" xfId="1" applyNumberFormat="1" applyFont="1" applyAlignment="1">
      <alignment horizontal="right"/>
    </xf>
    <xf numFmtId="0" fontId="12" fillId="0" borderId="0" xfId="1" applyFont="1" applyAlignment="1">
      <alignment horizontal="left" indent="2"/>
    </xf>
    <xf numFmtId="0" fontId="12" fillId="0" borderId="0" xfId="1" applyFont="1" applyAlignment="1">
      <alignment horizontal="left" indent="3"/>
    </xf>
    <xf numFmtId="0" fontId="11" fillId="0" borderId="0" xfId="1" applyFont="1" applyAlignment="1">
      <alignment horizontal="left" indent="5"/>
    </xf>
    <xf numFmtId="0" fontId="11" fillId="0" borderId="0" xfId="1" applyFont="1" applyAlignment="1">
      <alignment horizontal="left" indent="6"/>
    </xf>
    <xf numFmtId="0" fontId="13" fillId="0" borderId="0" xfId="1" applyFont="1" applyAlignment="1">
      <alignment horizontal="left" indent="6"/>
    </xf>
    <xf numFmtId="164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left" indent="5"/>
    </xf>
    <xf numFmtId="0" fontId="11" fillId="3" borderId="0" xfId="1" applyFont="1" applyFill="1" applyAlignment="1">
      <alignment horizontal="left" indent="6"/>
    </xf>
    <xf numFmtId="164" fontId="11" fillId="3" borderId="0" xfId="1" applyNumberFormat="1" applyFont="1" applyFill="1" applyAlignment="1">
      <alignment horizontal="right"/>
    </xf>
    <xf numFmtId="0" fontId="13" fillId="4" borderId="0" xfId="1" applyFont="1" applyFill="1" applyAlignment="1">
      <alignment horizontal="left" indent="5"/>
    </xf>
    <xf numFmtId="164" fontId="13" fillId="4" borderId="2" xfId="1" applyNumberFormat="1" applyFont="1" applyFill="1" applyBorder="1" applyAlignment="1">
      <alignment horizontal="right"/>
    </xf>
    <xf numFmtId="165" fontId="2" fillId="0" borderId="0" xfId="2" applyNumberFormat="1" applyFont="1"/>
    <xf numFmtId="0" fontId="7" fillId="0" borderId="0" xfId="0" applyFont="1"/>
    <xf numFmtId="165" fontId="2" fillId="0" borderId="0" xfId="0" applyNumberFormat="1" applyFont="1"/>
    <xf numFmtId="0" fontId="2" fillId="0" borderId="6" xfId="0" applyFont="1" applyBorder="1"/>
    <xf numFmtId="165" fontId="2" fillId="0" borderId="7" xfId="0" applyNumberFormat="1" applyFont="1" applyBorder="1"/>
    <xf numFmtId="165" fontId="2" fillId="0" borderId="5" xfId="0" applyNumberFormat="1" applyFont="1" applyBorder="1"/>
    <xf numFmtId="0" fontId="11" fillId="5" borderId="0" xfId="1" applyFont="1" applyFill="1"/>
    <xf numFmtId="0" fontId="12" fillId="5" borderId="0" xfId="1" applyFont="1" applyFill="1" applyAlignment="1">
      <alignment horizontal="left" indent="1"/>
    </xf>
    <xf numFmtId="0" fontId="13" fillId="5" borderId="0" xfId="1" applyFont="1" applyFill="1" applyAlignment="1">
      <alignment horizontal="left" indent="4"/>
    </xf>
  </cellXfs>
  <cellStyles count="3">
    <cellStyle name="Comma" xfId="2" builtinId="3"/>
    <cellStyle name="Normal" xfId="0" builtinId="0"/>
    <cellStyle name="Normal 3" xfId="1" xr:uid="{90192DDF-1B12-4432-B49B-6CE3D7254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860D-68AE-44F6-8E47-AB5FB1CD399A}">
  <dimension ref="A1:BB40"/>
  <sheetViews>
    <sheetView workbookViewId="0">
      <pane xSplit="1" ySplit="12" topLeftCell="AL13" activePane="bottomRight" state="frozen"/>
      <selection activeCell="D7" sqref="D7"/>
      <selection pane="topRight" activeCell="D7" sqref="D7"/>
      <selection pane="bottomLeft" activeCell="D7" sqref="D7"/>
      <selection pane="bottomRight" sqref="A1:A2"/>
    </sheetView>
  </sheetViews>
  <sheetFormatPr defaultColWidth="8.85546875" defaultRowHeight="13.9" customHeight="1" x14ac:dyDescent="0.2"/>
  <cols>
    <col min="1" max="1" width="39" style="2" bestFit="1" customWidth="1"/>
    <col min="2" max="14" width="12.5703125" style="2" customWidth="1"/>
    <col min="15" max="15" width="12.5703125" style="2" customWidth="1" collapsed="1"/>
    <col min="16" max="54" width="12.5703125" style="2" customWidth="1"/>
    <col min="55" max="55" width="11" style="2" bestFit="1" customWidth="1"/>
    <col min="56" max="16384" width="8.85546875" style="2"/>
  </cols>
  <sheetData>
    <row r="1" spans="1:54" ht="13.9" customHeight="1" x14ac:dyDescent="0.2">
      <c r="A1" s="2" t="s">
        <v>1072</v>
      </c>
    </row>
    <row r="2" spans="1:54" ht="13.9" customHeight="1" x14ac:dyDescent="0.2">
      <c r="A2" s="2" t="s">
        <v>1071</v>
      </c>
    </row>
    <row r="7" spans="1:54" ht="13.9" customHeight="1" x14ac:dyDescent="0.2">
      <c r="A7" s="1" t="s">
        <v>1054</v>
      </c>
    </row>
    <row r="8" spans="1:54" ht="13.9" customHeight="1" x14ac:dyDescent="0.2">
      <c r="A8" s="42" t="s">
        <v>1055</v>
      </c>
    </row>
    <row r="9" spans="1:54" ht="13.9" customHeight="1" x14ac:dyDescent="0.2">
      <c r="A9" s="4" t="str">
        <f>'TAX_ (11) FERC Balance Sheet'!A7</f>
        <v>FPLM: 2020 Rate Case Standalone</v>
      </c>
    </row>
    <row r="10" spans="1:54" ht="13.9" customHeight="1" x14ac:dyDescent="0.2">
      <c r="AC10" s="5"/>
    </row>
    <row r="11" spans="1:54" ht="30.6" customHeight="1" x14ac:dyDescent="0.2">
      <c r="B11" s="6" t="s">
        <v>2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1039</v>
      </c>
      <c r="M11" s="6" t="s">
        <v>1039</v>
      </c>
      <c r="N11" s="6" t="s">
        <v>1039</v>
      </c>
      <c r="O11" s="7" t="s">
        <v>3</v>
      </c>
      <c r="P11" s="6" t="s">
        <v>1039</v>
      </c>
      <c r="Q11" s="6" t="s">
        <v>1039</v>
      </c>
      <c r="R11" s="6" t="s">
        <v>1039</v>
      </c>
      <c r="S11" s="6" t="s">
        <v>1039</v>
      </c>
      <c r="T11" s="6" t="s">
        <v>1039</v>
      </c>
      <c r="U11" s="6" t="s">
        <v>1039</v>
      </c>
      <c r="V11" s="6" t="s">
        <v>1039</v>
      </c>
      <c r="W11" s="6" t="s">
        <v>1039</v>
      </c>
      <c r="X11" s="6" t="s">
        <v>1039</v>
      </c>
      <c r="Y11" s="6" t="s">
        <v>1039</v>
      </c>
      <c r="Z11" s="6" t="s">
        <v>1039</v>
      </c>
      <c r="AA11" s="6" t="s">
        <v>1039</v>
      </c>
      <c r="AB11" s="6" t="s">
        <v>1039</v>
      </c>
      <c r="AC11" s="6" t="s">
        <v>1039</v>
      </c>
      <c r="AD11" s="6" t="s">
        <v>1039</v>
      </c>
      <c r="AE11" s="6" t="s">
        <v>1039</v>
      </c>
      <c r="AF11" s="6" t="s">
        <v>1039</v>
      </c>
      <c r="AG11" s="6" t="s">
        <v>1039</v>
      </c>
      <c r="AH11" s="6" t="s">
        <v>1039</v>
      </c>
      <c r="AI11" s="6" t="s">
        <v>1039</v>
      </c>
      <c r="AJ11" s="6" t="s">
        <v>1039</v>
      </c>
      <c r="AK11" s="6" t="s">
        <v>1039</v>
      </c>
      <c r="AL11" s="6" t="s">
        <v>1039</v>
      </c>
      <c r="AM11" s="6" t="s">
        <v>1039</v>
      </c>
      <c r="AN11" s="6" t="s">
        <v>1039</v>
      </c>
      <c r="AO11" s="6" t="s">
        <v>1039</v>
      </c>
      <c r="AP11" s="6" t="s">
        <v>1039</v>
      </c>
      <c r="AQ11" s="6" t="s">
        <v>1039</v>
      </c>
      <c r="AR11" s="6" t="s">
        <v>1039</v>
      </c>
      <c r="AS11" s="6" t="s">
        <v>1039</v>
      </c>
      <c r="AT11" s="6" t="s">
        <v>1039</v>
      </c>
      <c r="AU11" s="6" t="s">
        <v>1039</v>
      </c>
      <c r="AV11" s="6" t="s">
        <v>1039</v>
      </c>
      <c r="AW11" s="6" t="s">
        <v>1039</v>
      </c>
      <c r="AX11" s="6" t="s">
        <v>1039</v>
      </c>
      <c r="AY11" s="6" t="s">
        <v>1039</v>
      </c>
      <c r="AZ11" s="6" t="s">
        <v>1039</v>
      </c>
      <c r="BA11" s="6" t="s">
        <v>1039</v>
      </c>
      <c r="BB11" s="6" t="s">
        <v>1039</v>
      </c>
    </row>
    <row r="12" spans="1:54" ht="13.9" customHeight="1" x14ac:dyDescent="0.2">
      <c r="A12" s="8"/>
      <c r="B12" s="8" t="str">
        <f>'TAX_ (11) FERC Balance Sheet'!AD9</f>
        <v>2019</v>
      </c>
      <c r="C12" s="8" t="str">
        <f>'TAX_ (11) FERC Balance Sheet'!AE9</f>
        <v>Jan - 2020</v>
      </c>
      <c r="D12" s="8" t="str">
        <f>'TAX_ (11) FERC Balance Sheet'!AF9</f>
        <v>Feb - 2020</v>
      </c>
      <c r="E12" s="8" t="str">
        <f>'TAX_ (11) FERC Balance Sheet'!AG9</f>
        <v>Mar - 2020</v>
      </c>
      <c r="F12" s="8" t="str">
        <f>'TAX_ (11) FERC Balance Sheet'!AH9</f>
        <v>Apr - 2020</v>
      </c>
      <c r="G12" s="8" t="str">
        <f>'TAX_ (11) FERC Balance Sheet'!AI9</f>
        <v>May - 2020</v>
      </c>
      <c r="H12" s="8" t="str">
        <f>'TAX_ (11) FERC Balance Sheet'!AJ9</f>
        <v>Jun - 2020</v>
      </c>
      <c r="I12" s="8" t="str">
        <f>'TAX_ (11) FERC Balance Sheet'!AK9</f>
        <v>Jul - 2020</v>
      </c>
      <c r="J12" s="8" t="str">
        <f>'TAX_ (11) FERC Balance Sheet'!AL9</f>
        <v>Aug - 2020</v>
      </c>
      <c r="K12" s="8" t="str">
        <f>'TAX_ (11) FERC Balance Sheet'!AM9</f>
        <v>Sep - 2020</v>
      </c>
      <c r="L12" s="8" t="str">
        <f>'TAX_ (11) FERC Balance Sheet'!AN9</f>
        <v>Oct - 2020</v>
      </c>
      <c r="M12" s="8" t="str">
        <f>'TAX_ (11) FERC Balance Sheet'!AO9</f>
        <v>Nov - 2020</v>
      </c>
      <c r="N12" s="8" t="str">
        <f>'TAX_ (11) FERC Balance Sheet'!AP9</f>
        <v>Dec - 2020</v>
      </c>
      <c r="O12" s="8" t="str">
        <f>'TAX_ (11) FERC Balance Sheet'!AQ9</f>
        <v>2020</v>
      </c>
      <c r="P12" s="8" t="str">
        <f>'TAX_ (11) FERC Balance Sheet'!AR9</f>
        <v>Jan - 2021</v>
      </c>
      <c r="Q12" s="8" t="str">
        <f>'TAX_ (11) FERC Balance Sheet'!AS9</f>
        <v>Feb - 2021</v>
      </c>
      <c r="R12" s="8" t="str">
        <f>'TAX_ (11) FERC Balance Sheet'!AT9</f>
        <v>Mar - 2021</v>
      </c>
      <c r="S12" s="8" t="str">
        <f>'TAX_ (11) FERC Balance Sheet'!AU9</f>
        <v>Apr - 2021</v>
      </c>
      <c r="T12" s="8" t="str">
        <f>'TAX_ (11) FERC Balance Sheet'!AV9</f>
        <v>May - 2021</v>
      </c>
      <c r="U12" s="8" t="str">
        <f>'TAX_ (11) FERC Balance Sheet'!AW9</f>
        <v>Jun - 2021</v>
      </c>
      <c r="V12" s="8" t="str">
        <f>'TAX_ (11) FERC Balance Sheet'!AX9</f>
        <v>Jul - 2021</v>
      </c>
      <c r="W12" s="8" t="str">
        <f>'TAX_ (11) FERC Balance Sheet'!AY9</f>
        <v>Aug - 2021</v>
      </c>
      <c r="X12" s="8" t="str">
        <f>'TAX_ (11) FERC Balance Sheet'!AZ9</f>
        <v>Sep - 2021</v>
      </c>
      <c r="Y12" s="8" t="str">
        <f>'TAX_ (11) FERC Balance Sheet'!BA9</f>
        <v>Oct - 2021</v>
      </c>
      <c r="Z12" s="8" t="str">
        <f>'TAX_ (11) FERC Balance Sheet'!BB9</f>
        <v>Nov - 2021</v>
      </c>
      <c r="AA12" s="8" t="str">
        <f>'TAX_ (11) FERC Balance Sheet'!BC9</f>
        <v>Dec - 2021</v>
      </c>
      <c r="AB12" s="8" t="str">
        <f>'TAX_ (11) FERC Balance Sheet'!BD9</f>
        <v>2021</v>
      </c>
      <c r="AC12" s="8" t="str">
        <f>'TAX_ (11) FERC Balance Sheet'!BE9</f>
        <v>Jan - 2022</v>
      </c>
      <c r="AD12" s="8" t="str">
        <f>'TAX_ (11) FERC Balance Sheet'!BF9</f>
        <v>Feb - 2022</v>
      </c>
      <c r="AE12" s="8" t="str">
        <f>'TAX_ (11) FERC Balance Sheet'!BG9</f>
        <v>Mar - 2022</v>
      </c>
      <c r="AF12" s="8" t="str">
        <f>'TAX_ (11) FERC Balance Sheet'!BH9</f>
        <v>Apr - 2022</v>
      </c>
      <c r="AG12" s="8" t="str">
        <f>'TAX_ (11) FERC Balance Sheet'!BI9</f>
        <v>May - 2022</v>
      </c>
      <c r="AH12" s="8" t="str">
        <f>'TAX_ (11) FERC Balance Sheet'!BJ9</f>
        <v>Jun - 2022</v>
      </c>
      <c r="AI12" s="8" t="str">
        <f>'TAX_ (11) FERC Balance Sheet'!BK9</f>
        <v>Jul - 2022</v>
      </c>
      <c r="AJ12" s="8" t="str">
        <f>'TAX_ (11) FERC Balance Sheet'!BL9</f>
        <v>Aug - 2022</v>
      </c>
      <c r="AK12" s="8" t="str">
        <f>'TAX_ (11) FERC Balance Sheet'!BM9</f>
        <v>Sep - 2022</v>
      </c>
      <c r="AL12" s="8" t="str">
        <f>'TAX_ (11) FERC Balance Sheet'!BN9</f>
        <v>Oct - 2022</v>
      </c>
      <c r="AM12" s="8" t="str">
        <f>'TAX_ (11) FERC Balance Sheet'!BO9</f>
        <v>Nov - 2022</v>
      </c>
      <c r="AN12" s="8" t="str">
        <f>'TAX_ (11) FERC Balance Sheet'!BP9</f>
        <v>Dec - 2022</v>
      </c>
      <c r="AO12" s="8" t="str">
        <f>'TAX_ (11) FERC Balance Sheet'!BQ9</f>
        <v>2022</v>
      </c>
      <c r="AP12" s="8" t="str">
        <f>'TAX_ (11) FERC Balance Sheet'!BR9</f>
        <v>Jan - 2023</v>
      </c>
      <c r="AQ12" s="8" t="str">
        <f>'TAX_ (11) FERC Balance Sheet'!BS9</f>
        <v>Feb - 2023</v>
      </c>
      <c r="AR12" s="8" t="str">
        <f>'TAX_ (11) FERC Balance Sheet'!BT9</f>
        <v>Mar - 2023</v>
      </c>
      <c r="AS12" s="8" t="str">
        <f>'TAX_ (11) FERC Balance Sheet'!BU9</f>
        <v>Apr - 2023</v>
      </c>
      <c r="AT12" s="8" t="str">
        <f>'TAX_ (11) FERC Balance Sheet'!BV9</f>
        <v>May - 2023</v>
      </c>
      <c r="AU12" s="8" t="str">
        <f>'TAX_ (11) FERC Balance Sheet'!BW9</f>
        <v>Jun - 2023</v>
      </c>
      <c r="AV12" s="8" t="str">
        <f>'TAX_ (11) FERC Balance Sheet'!BX9</f>
        <v>Jul - 2023</v>
      </c>
      <c r="AW12" s="8" t="str">
        <f>'TAX_ (11) FERC Balance Sheet'!BY9</f>
        <v>Aug - 2023</v>
      </c>
      <c r="AX12" s="8" t="str">
        <f>'TAX_ (11) FERC Balance Sheet'!BZ9</f>
        <v>Sep - 2023</v>
      </c>
      <c r="AY12" s="8" t="str">
        <f>'TAX_ (11) FERC Balance Sheet'!CA9</f>
        <v>Oct - 2023</v>
      </c>
      <c r="AZ12" s="8" t="str">
        <f>'TAX_ (11) FERC Balance Sheet'!CB9</f>
        <v>Nov - 2023</v>
      </c>
      <c r="BA12" s="8" t="str">
        <f>'TAX_ (11) FERC Balance Sheet'!CC9</f>
        <v>Dec - 2023</v>
      </c>
      <c r="BB12" s="8" t="str">
        <f>'TAX_ (11) FERC Balance Sheet'!CD9</f>
        <v>2023</v>
      </c>
    </row>
    <row r="13" spans="1:54" ht="13.9" customHeight="1" x14ac:dyDescent="0.2">
      <c r="A13" s="9" t="s">
        <v>1038</v>
      </c>
      <c r="B13" s="5">
        <f>'ADIT Forecast Balance Detail'!D38</f>
        <v>-9079551879.6800003</v>
      </c>
      <c r="C13" s="5">
        <f>'ADIT Forecast Balance Detail'!E38</f>
        <v>-9109855747.6800003</v>
      </c>
      <c r="D13" s="5">
        <f>'ADIT Forecast Balance Detail'!F38</f>
        <v>-9133981688.6800003</v>
      </c>
      <c r="E13" s="5">
        <f>'ADIT Forecast Balance Detail'!G38</f>
        <v>-9165335482.6800003</v>
      </c>
      <c r="F13" s="5">
        <f>'ADIT Forecast Balance Detail'!H38</f>
        <v>-9168505188.6800003</v>
      </c>
      <c r="G13" s="5">
        <f>'ADIT Forecast Balance Detail'!I38</f>
        <v>-9171322241.6800003</v>
      </c>
      <c r="H13" s="5">
        <f>'ADIT Forecast Balance Detail'!J38</f>
        <v>-9167034858.6800003</v>
      </c>
      <c r="I13" s="5">
        <f>'ADIT Forecast Balance Detail'!K38</f>
        <v>-9157830927.6800003</v>
      </c>
      <c r="J13" s="5">
        <f>'ADIT Forecast Balance Detail'!L38</f>
        <v>-9160158751.6800003</v>
      </c>
      <c r="K13" s="5">
        <f>'ADIT Forecast Balance Detail'!M38</f>
        <v>-9129495395.6800003</v>
      </c>
      <c r="L13" s="5">
        <f>'ADIT Forecast Balance Detail'!N38</f>
        <v>-9154666024.3217964</v>
      </c>
      <c r="M13" s="5">
        <f>'ADIT Forecast Balance Detail'!O38</f>
        <v>-9201354378.2754021</v>
      </c>
      <c r="N13" s="5">
        <f>'ADIT Forecast Balance Detail'!P38</f>
        <v>-9204130123.7941723</v>
      </c>
      <c r="O13" s="5">
        <f>'ADIT Forecast Balance Detail'!Q38</f>
        <v>-9204130123.7941723</v>
      </c>
      <c r="P13" s="5">
        <f>'ADIT Forecast Balance Detail'!R38</f>
        <v>-9262328052.088644</v>
      </c>
      <c r="Q13" s="5">
        <f>'ADIT Forecast Balance Detail'!S38</f>
        <v>-9317137818.7077293</v>
      </c>
      <c r="R13" s="5">
        <f>'ADIT Forecast Balance Detail'!T38</f>
        <v>-9357583465.9072266</v>
      </c>
      <c r="S13" s="5">
        <f>'ADIT Forecast Balance Detail'!U38</f>
        <v>-9367680683.7893944</v>
      </c>
      <c r="T13" s="5">
        <f>'ADIT Forecast Balance Detail'!V38</f>
        <v>-9348802903.3155117</v>
      </c>
      <c r="U13" s="5">
        <f>'ADIT Forecast Balance Detail'!W38</f>
        <v>-9344171629.1996613</v>
      </c>
      <c r="V13" s="5">
        <f>'ADIT Forecast Balance Detail'!X38</f>
        <v>-9359856545.3090115</v>
      </c>
      <c r="W13" s="5">
        <f>'ADIT Forecast Balance Detail'!Y38</f>
        <v>-9369056418.6029053</v>
      </c>
      <c r="X13" s="5">
        <f>'ADIT Forecast Balance Detail'!Z38</f>
        <v>-9498277542.9559937</v>
      </c>
      <c r="Y13" s="5">
        <f>'ADIT Forecast Balance Detail'!AA38</f>
        <v>-9537317882.2283134</v>
      </c>
      <c r="Z13" s="5">
        <f>'ADIT Forecast Balance Detail'!AB38</f>
        <v>-9562591451.6575394</v>
      </c>
      <c r="AA13" s="5">
        <f>'ADIT Forecast Balance Detail'!AC38</f>
        <v>-9470026208.0621834</v>
      </c>
      <c r="AB13" s="5">
        <f>'ADIT Forecast Balance Detail'!AD38</f>
        <v>-9470026208.0621834</v>
      </c>
      <c r="AC13" s="5">
        <f>'ADIT Forecast Balance Detail'!AE38</f>
        <v>-9500927163.1741619</v>
      </c>
      <c r="AD13" s="5">
        <f>'ADIT Forecast Balance Detail'!AF38</f>
        <v>-9537904218.1697845</v>
      </c>
      <c r="AE13" s="5">
        <f>'ADIT Forecast Balance Detail'!AG38</f>
        <v>-9594630833.7183838</v>
      </c>
      <c r="AF13" s="5">
        <f>'ADIT Forecast Balance Detail'!AH38</f>
        <v>-9623531075.9209137</v>
      </c>
      <c r="AG13" s="5">
        <f>'ADIT Forecast Balance Detail'!AI38</f>
        <v>-9633161592.0128803</v>
      </c>
      <c r="AH13" s="5">
        <f>'ADIT Forecast Balance Detail'!AJ38</f>
        <v>-9645756623.4431686</v>
      </c>
      <c r="AI13" s="5">
        <f>'ADIT Forecast Balance Detail'!AK38</f>
        <v>-9661128328.7469501</v>
      </c>
      <c r="AJ13" s="5">
        <f>'ADIT Forecast Balance Detail'!AL38</f>
        <v>-9676285168.3349876</v>
      </c>
      <c r="AK13" s="5">
        <f>'ADIT Forecast Balance Detail'!AM38</f>
        <v>-9797730855.557869</v>
      </c>
      <c r="AL13" s="5">
        <f>'ADIT Forecast Balance Detail'!AN38</f>
        <v>-9819406405.7999439</v>
      </c>
      <c r="AM13" s="5">
        <f>'ADIT Forecast Balance Detail'!AO38</f>
        <v>-9842397265.4008617</v>
      </c>
      <c r="AN13" s="5">
        <f>'ADIT Forecast Balance Detail'!AP38</f>
        <v>-9763766089.8864651</v>
      </c>
      <c r="AO13" s="5">
        <f>'ADIT Forecast Balance Detail'!AQ38</f>
        <v>-9763766089.8864651</v>
      </c>
      <c r="AP13" s="5">
        <f>'ADIT Forecast Balance Detail'!AR38</f>
        <v>-9785903256.744978</v>
      </c>
      <c r="AQ13" s="5">
        <f>'ADIT Forecast Balance Detail'!AS38</f>
        <v>-9816608208.4993229</v>
      </c>
      <c r="AR13" s="5">
        <f>'ADIT Forecast Balance Detail'!AT38</f>
        <v>-9871301864.4957714</v>
      </c>
      <c r="AS13" s="5">
        <f>'ADIT Forecast Balance Detail'!AU38</f>
        <v>-9897298542.6905499</v>
      </c>
      <c r="AT13" s="5">
        <f>'ADIT Forecast Balance Detail'!AV38</f>
        <v>-9908022711.5328693</v>
      </c>
      <c r="AU13" s="5">
        <f>'ADIT Forecast Balance Detail'!AW38</f>
        <v>-9918994870.113884</v>
      </c>
      <c r="AV13" s="5">
        <f>'ADIT Forecast Balance Detail'!AX38</f>
        <v>-9927633489.9362545</v>
      </c>
      <c r="AW13" s="5">
        <f>'ADIT Forecast Balance Detail'!AY38</f>
        <v>-9934738061.5981693</v>
      </c>
      <c r="AX13" s="5">
        <f>'ADIT Forecast Balance Detail'!AZ38</f>
        <v>-10033610253.032345</v>
      </c>
      <c r="AY13" s="5">
        <f>'ADIT Forecast Balance Detail'!BA38</f>
        <v>-10052344323.408731</v>
      </c>
      <c r="AZ13" s="5">
        <f>'ADIT Forecast Balance Detail'!BB38</f>
        <v>-10067114101.66963</v>
      </c>
      <c r="BA13" s="5">
        <f>'ADIT Forecast Balance Detail'!BC38</f>
        <v>-9997593631.3300495</v>
      </c>
      <c r="BB13" s="5">
        <f>'ADIT Forecast Balance Detail'!BD38</f>
        <v>-9997593631.3300495</v>
      </c>
    </row>
    <row r="14" spans="1:54" ht="13.9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13.9" customHeight="1" x14ac:dyDescent="0.2">
      <c r="A15" s="12" t="s">
        <v>19</v>
      </c>
      <c r="B15" s="24">
        <f>'ADIT Forecast Balance Detail'!D23</f>
        <v>0</v>
      </c>
      <c r="C15" s="24">
        <f>'ADIT Forecast Balance Detail'!E23</f>
        <v>0</v>
      </c>
      <c r="D15" s="24">
        <f>'ADIT Forecast Balance Detail'!F23</f>
        <v>0</v>
      </c>
      <c r="E15" s="24">
        <f>'ADIT Forecast Balance Detail'!G23</f>
        <v>0</v>
      </c>
      <c r="F15" s="24">
        <f>'ADIT Forecast Balance Detail'!H23</f>
        <v>0</v>
      </c>
      <c r="G15" s="24">
        <f>'ADIT Forecast Balance Detail'!I23</f>
        <v>0</v>
      </c>
      <c r="H15" s="24">
        <f>'ADIT Forecast Balance Detail'!J23</f>
        <v>0</v>
      </c>
      <c r="I15" s="24">
        <f>'ADIT Forecast Balance Detail'!K23</f>
        <v>0</v>
      </c>
      <c r="J15" s="24">
        <f>'ADIT Forecast Balance Detail'!L23</f>
        <v>0</v>
      </c>
      <c r="K15" s="24">
        <f>'ADIT Forecast Balance Detail'!M23</f>
        <v>0</v>
      </c>
      <c r="L15" s="24">
        <f>'ADIT Forecast Balance Detail'!N23</f>
        <v>42213.921699339728</v>
      </c>
      <c r="M15" s="24">
        <f>'ADIT Forecast Balance Detail'!O23</f>
        <v>86542.021856660169</v>
      </c>
      <c r="N15" s="24">
        <f>'ADIT Forecast Balance Detail'!P23</f>
        <v>131973.11205731751</v>
      </c>
      <c r="O15" s="24">
        <f>'ADIT Forecast Balance Detail'!Q23</f>
        <v>131973.11205731751</v>
      </c>
      <c r="P15" s="24">
        <f>'ADIT Forecast Balance Detail'!R23</f>
        <v>212796.88449888089</v>
      </c>
      <c r="Q15" s="24">
        <f>'ADIT Forecast Balance Detail'!S23</f>
        <v>293620.65694044426</v>
      </c>
      <c r="R15" s="24">
        <f>'ADIT Forecast Balance Detail'!T23</f>
        <v>374444.42938200769</v>
      </c>
      <c r="S15" s="24">
        <f>'ADIT Forecast Balance Detail'!U23</f>
        <v>455268.20182357106</v>
      </c>
      <c r="T15" s="24">
        <f>'ADIT Forecast Balance Detail'!V23</f>
        <v>536091.97426513443</v>
      </c>
      <c r="U15" s="24">
        <f>'ADIT Forecast Balance Detail'!W23</f>
        <v>616915.74670669797</v>
      </c>
      <c r="V15" s="24">
        <f>'ADIT Forecast Balance Detail'!X23</f>
        <v>697739.51914826164</v>
      </c>
      <c r="W15" s="24">
        <f>'ADIT Forecast Balance Detail'!Y23</f>
        <v>778563.2915898253</v>
      </c>
      <c r="X15" s="24">
        <f>'ADIT Forecast Balance Detail'!Z23</f>
        <v>859387.06403138861</v>
      </c>
      <c r="Y15" s="24">
        <f>'ADIT Forecast Balance Detail'!AA23</f>
        <v>940210.83647295216</v>
      </c>
      <c r="Z15" s="24">
        <f>'ADIT Forecast Balance Detail'!AB23</f>
        <v>1021034.6089145155</v>
      </c>
      <c r="AA15" s="24">
        <f>'ADIT Forecast Balance Detail'!AC23</f>
        <v>1101858.3813560791</v>
      </c>
      <c r="AB15" s="24">
        <f>'ADIT Forecast Balance Detail'!AD23</f>
        <v>1101858.3813560791</v>
      </c>
      <c r="AC15" s="24">
        <f>'ADIT Forecast Balance Detail'!AE23</f>
        <v>960762.4157556179</v>
      </c>
      <c r="AD15" s="24">
        <f>'ADIT Forecast Balance Detail'!AF23</f>
        <v>819666.4501551569</v>
      </c>
      <c r="AE15" s="24">
        <f>'ADIT Forecast Balance Detail'!AG23</f>
        <v>678570.48455469613</v>
      </c>
      <c r="AF15" s="24">
        <f>'ADIT Forecast Balance Detail'!AH23</f>
        <v>537474.51895423571</v>
      </c>
      <c r="AG15" s="24">
        <f>'ADIT Forecast Balance Detail'!AI23</f>
        <v>396378.55335377529</v>
      </c>
      <c r="AH15" s="24">
        <f>'ADIT Forecast Balance Detail'!AJ23</f>
        <v>255282.58775331505</v>
      </c>
      <c r="AI15" s="24">
        <f>'ADIT Forecast Balance Detail'!AK23</f>
        <v>114186.62215285475</v>
      </c>
      <c r="AJ15" s="24">
        <f>'ADIT Forecast Balance Detail'!AL23</f>
        <v>-26909.343447605585</v>
      </c>
      <c r="AK15" s="24">
        <f>'ADIT Forecast Balance Detail'!AM23</f>
        <v>-168005.30904806635</v>
      </c>
      <c r="AL15" s="24">
        <f>'ADIT Forecast Balance Detail'!AN23</f>
        <v>-309101.27464852855</v>
      </c>
      <c r="AM15" s="24">
        <f>'ADIT Forecast Balance Detail'!AO23</f>
        <v>-450197.24024899071</v>
      </c>
      <c r="AN15" s="24">
        <f>'ADIT Forecast Balance Detail'!AP23</f>
        <v>-591293.20584945288</v>
      </c>
      <c r="AO15" s="24">
        <f>'ADIT Forecast Balance Detail'!AQ23</f>
        <v>-591293.20584945288</v>
      </c>
      <c r="AP15" s="24">
        <f>'ADIT Forecast Balance Detail'!AR23</f>
        <v>-568257.41450096283</v>
      </c>
      <c r="AQ15" s="24">
        <f>'ADIT Forecast Balance Detail'!AS23</f>
        <v>-545221.62315247138</v>
      </c>
      <c r="AR15" s="24">
        <f>'ADIT Forecast Balance Detail'!AT23</f>
        <v>-522185.83180398098</v>
      </c>
      <c r="AS15" s="24">
        <f>'ADIT Forecast Balance Detail'!AU23</f>
        <v>-499150.04045548919</v>
      </c>
      <c r="AT15" s="24">
        <f>'ADIT Forecast Balance Detail'!AV23</f>
        <v>-476114.24910699739</v>
      </c>
      <c r="AU15" s="24">
        <f>'ADIT Forecast Balance Detail'!AW23</f>
        <v>-453078.45775850513</v>
      </c>
      <c r="AV15" s="24">
        <f>'ADIT Forecast Balance Detail'!AX23</f>
        <v>-430042.66641001333</v>
      </c>
      <c r="AW15" s="24">
        <f>'ADIT Forecast Balance Detail'!AY23</f>
        <v>-407006.87506152387</v>
      </c>
      <c r="AX15" s="24">
        <f>'ADIT Forecast Balance Detail'!AZ23</f>
        <v>-383971.08371303114</v>
      </c>
      <c r="AY15" s="24">
        <f>'ADIT Forecast Balance Detail'!BA23</f>
        <v>-360935.29236454121</v>
      </c>
      <c r="AZ15" s="24">
        <f>'ADIT Forecast Balance Detail'!BB23</f>
        <v>-337899.50101604941</v>
      </c>
      <c r="BA15" s="24">
        <f>'ADIT Forecast Balance Detail'!BC23</f>
        <v>-314863.70966755576</v>
      </c>
      <c r="BB15" s="24">
        <f>'ADIT Forecast Balance Detail'!BD23</f>
        <v>-314863.70966755576</v>
      </c>
    </row>
    <row r="16" spans="1:54" ht="13.9" customHeight="1" x14ac:dyDescent="0.2">
      <c r="A16" s="12" t="s">
        <v>20</v>
      </c>
      <c r="B16" s="24">
        <f>'ADIT Forecast Balance Detail'!D24</f>
        <v>0</v>
      </c>
      <c r="C16" s="24">
        <f>'ADIT Forecast Balance Detail'!E24</f>
        <v>0</v>
      </c>
      <c r="D16" s="24">
        <f>'ADIT Forecast Balance Detail'!F24</f>
        <v>0</v>
      </c>
      <c r="E16" s="24">
        <f>'ADIT Forecast Balance Detail'!G24</f>
        <v>0</v>
      </c>
      <c r="F16" s="24">
        <f>'ADIT Forecast Balance Detail'!H24</f>
        <v>0</v>
      </c>
      <c r="G16" s="24">
        <f>'ADIT Forecast Balance Detail'!I24</f>
        <v>0</v>
      </c>
      <c r="H16" s="24">
        <f>'ADIT Forecast Balance Detail'!J24</f>
        <v>0</v>
      </c>
      <c r="I16" s="24">
        <f>'ADIT Forecast Balance Detail'!K24</f>
        <v>0</v>
      </c>
      <c r="J16" s="24">
        <f>'ADIT Forecast Balance Detail'!L24</f>
        <v>0</v>
      </c>
      <c r="K16" s="24">
        <f>'ADIT Forecast Balance Detail'!M24</f>
        <v>0</v>
      </c>
      <c r="L16" s="24">
        <f>'ADIT Forecast Balance Detail'!N24</f>
        <v>9993.4519700865967</v>
      </c>
      <c r="M16" s="24">
        <f>'ADIT Forecast Balance Detail'!O24</f>
        <v>20572.84405198443</v>
      </c>
      <c r="N16" s="24">
        <f>'ADIT Forecast Balance Detail'!P24</f>
        <v>31457.927503917686</v>
      </c>
      <c r="O16" s="24">
        <f>'ADIT Forecast Balance Detail'!Q24</f>
        <v>31457.927503917686</v>
      </c>
      <c r="P16" s="24">
        <f>'ADIT Forecast Balance Detail'!R24</f>
        <v>39979.150654766687</v>
      </c>
      <c r="Q16" s="24">
        <f>'ADIT Forecast Balance Detail'!S24</f>
        <v>48500.373805615702</v>
      </c>
      <c r="R16" s="24">
        <f>'ADIT Forecast Balance Detail'!T24</f>
        <v>57021.596956464724</v>
      </c>
      <c r="S16" s="24">
        <f>'ADIT Forecast Balance Detail'!U24</f>
        <v>65542.820107313746</v>
      </c>
      <c r="T16" s="24">
        <f>'ADIT Forecast Balance Detail'!V24</f>
        <v>74064.043258162768</v>
      </c>
      <c r="U16" s="24">
        <f>'ADIT Forecast Balance Detail'!W24</f>
        <v>82585.266409011791</v>
      </c>
      <c r="V16" s="24">
        <f>'ADIT Forecast Balance Detail'!X24</f>
        <v>91106.489559860813</v>
      </c>
      <c r="W16" s="24">
        <f>'ADIT Forecast Balance Detail'!Y24</f>
        <v>99627.712710709835</v>
      </c>
      <c r="X16" s="24">
        <f>'ADIT Forecast Balance Detail'!Z24</f>
        <v>108148.93586155889</v>
      </c>
      <c r="Y16" s="24">
        <f>'ADIT Forecast Balance Detail'!AA24</f>
        <v>116670.15901240788</v>
      </c>
      <c r="Z16" s="24">
        <f>'ADIT Forecast Balance Detail'!AB24</f>
        <v>125191.38216325693</v>
      </c>
      <c r="AA16" s="24">
        <f>'ADIT Forecast Balance Detail'!AC24</f>
        <v>133712.60531410598</v>
      </c>
      <c r="AB16" s="24">
        <f>'ADIT Forecast Balance Detail'!AD24</f>
        <v>133712.60531410598</v>
      </c>
      <c r="AC16" s="24">
        <f>'ADIT Forecast Balance Detail'!AE24</f>
        <v>137050.69496880309</v>
      </c>
      <c r="AD16" s="24">
        <f>'ADIT Forecast Balance Detail'!AF24</f>
        <v>140388.78462350025</v>
      </c>
      <c r="AE16" s="24">
        <f>'ADIT Forecast Balance Detail'!AG24</f>
        <v>143726.87427819753</v>
      </c>
      <c r="AF16" s="24">
        <f>'ADIT Forecast Balance Detail'!AH24</f>
        <v>147064.96393289475</v>
      </c>
      <c r="AG16" s="24">
        <f>'ADIT Forecast Balance Detail'!AI24</f>
        <v>150403.05358759197</v>
      </c>
      <c r="AH16" s="24">
        <f>'ADIT Forecast Balance Detail'!AJ24</f>
        <v>153741.1432422892</v>
      </c>
      <c r="AI16" s="24">
        <f>'ADIT Forecast Balance Detail'!AK24</f>
        <v>157079.23289698642</v>
      </c>
      <c r="AJ16" s="24">
        <f>'ADIT Forecast Balance Detail'!AL24</f>
        <v>160417.32255168364</v>
      </c>
      <c r="AK16" s="24">
        <f>'ADIT Forecast Balance Detail'!AM24</f>
        <v>163755.41220638074</v>
      </c>
      <c r="AL16" s="24">
        <f>'ADIT Forecast Balance Detail'!AN24</f>
        <v>167093.50186107785</v>
      </c>
      <c r="AM16" s="24">
        <f>'ADIT Forecast Balance Detail'!AO24</f>
        <v>170431.59151577507</v>
      </c>
      <c r="AN16" s="24">
        <f>'ADIT Forecast Balance Detail'!AP24</f>
        <v>173769.68117047194</v>
      </c>
      <c r="AO16" s="24">
        <f>'ADIT Forecast Balance Detail'!AQ24</f>
        <v>173769.68117047194</v>
      </c>
      <c r="AP16" s="24">
        <f>'ADIT Forecast Balance Detail'!AR24</f>
        <v>201872.83296773606</v>
      </c>
      <c r="AQ16" s="24">
        <f>'ADIT Forecast Balance Detail'!AS24</f>
        <v>229975.98476500041</v>
      </c>
      <c r="AR16" s="24">
        <f>'ADIT Forecast Balance Detail'!AT24</f>
        <v>258079.13656226452</v>
      </c>
      <c r="AS16" s="24">
        <f>'ADIT Forecast Balance Detail'!AU24</f>
        <v>286182.28835952864</v>
      </c>
      <c r="AT16" s="24">
        <f>'ADIT Forecast Balance Detail'!AV24</f>
        <v>314285.44015679276</v>
      </c>
      <c r="AU16" s="24">
        <f>'ADIT Forecast Balance Detail'!AW24</f>
        <v>342388.59195405687</v>
      </c>
      <c r="AV16" s="24">
        <f>'ADIT Forecast Balance Detail'!AX24</f>
        <v>370491.74375132099</v>
      </c>
      <c r="AW16" s="24">
        <f>'ADIT Forecast Balance Detail'!AY24</f>
        <v>398594.89554858487</v>
      </c>
      <c r="AX16" s="24">
        <f>'ADIT Forecast Balance Detail'!AZ24</f>
        <v>426698.04734584875</v>
      </c>
      <c r="AY16" s="24">
        <f>'ADIT Forecast Balance Detail'!BA24</f>
        <v>454801.19914311264</v>
      </c>
      <c r="AZ16" s="24">
        <f>'ADIT Forecast Balance Detail'!BB24</f>
        <v>482904.35094037629</v>
      </c>
      <c r="BA16" s="24">
        <f>'ADIT Forecast Balance Detail'!BC24</f>
        <v>511007.50273763994</v>
      </c>
      <c r="BB16" s="24">
        <f>'ADIT Forecast Balance Detail'!BD24</f>
        <v>511007.50273763994</v>
      </c>
    </row>
    <row r="17" spans="1:54" ht="13.9" customHeight="1" thickBot="1" x14ac:dyDescent="0.25">
      <c r="A17" s="10" t="s">
        <v>1053</v>
      </c>
      <c r="B17" s="11">
        <f t="shared" ref="B17:AG17" si="0">SUM(B15:B16)</f>
        <v>0</v>
      </c>
      <c r="C17" s="11">
        <f t="shared" si="0"/>
        <v>0</v>
      </c>
      <c r="D17" s="11">
        <f t="shared" si="0"/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52207.373669426321</v>
      </c>
      <c r="M17" s="11">
        <f t="shared" si="0"/>
        <v>107114.8659086446</v>
      </c>
      <c r="N17" s="11">
        <f t="shared" si="0"/>
        <v>163431.0395612352</v>
      </c>
      <c r="O17" s="11">
        <f t="shared" si="0"/>
        <v>163431.0395612352</v>
      </c>
      <c r="P17" s="11">
        <f t="shared" si="0"/>
        <v>252776.03515364756</v>
      </c>
      <c r="Q17" s="11">
        <f t="shared" si="0"/>
        <v>342121.03074605996</v>
      </c>
      <c r="R17" s="11">
        <f t="shared" si="0"/>
        <v>431466.02633847238</v>
      </c>
      <c r="S17" s="11">
        <f t="shared" si="0"/>
        <v>520811.0219308848</v>
      </c>
      <c r="T17" s="11">
        <f t="shared" si="0"/>
        <v>610156.01752329723</v>
      </c>
      <c r="U17" s="11">
        <f t="shared" si="0"/>
        <v>699501.01311570976</v>
      </c>
      <c r="V17" s="11">
        <f t="shared" si="0"/>
        <v>788846.00870812242</v>
      </c>
      <c r="W17" s="11">
        <f t="shared" si="0"/>
        <v>878191.00430053519</v>
      </c>
      <c r="X17" s="11">
        <f t="shared" si="0"/>
        <v>967535.9998929475</v>
      </c>
      <c r="Y17" s="11">
        <f t="shared" si="0"/>
        <v>1056880.99548536</v>
      </c>
      <c r="Z17" s="11">
        <f t="shared" si="0"/>
        <v>1146225.9910777723</v>
      </c>
      <c r="AA17" s="11">
        <f t="shared" si="0"/>
        <v>1235570.9866701851</v>
      </c>
      <c r="AB17" s="11">
        <f t="shared" si="0"/>
        <v>1235570.9866701851</v>
      </c>
      <c r="AC17" s="11">
        <f t="shared" si="0"/>
        <v>1097813.110724421</v>
      </c>
      <c r="AD17" s="11">
        <f t="shared" si="0"/>
        <v>960055.23477865709</v>
      </c>
      <c r="AE17" s="11">
        <f t="shared" si="0"/>
        <v>822297.35883289366</v>
      </c>
      <c r="AF17" s="11">
        <f t="shared" si="0"/>
        <v>684539.48288713046</v>
      </c>
      <c r="AG17" s="11">
        <f t="shared" si="0"/>
        <v>546781.60694136727</v>
      </c>
      <c r="AH17" s="11">
        <f t="shared" ref="AH17:BB17" si="1">SUM(AH15:AH16)</f>
        <v>409023.73099560424</v>
      </c>
      <c r="AI17" s="11">
        <f t="shared" si="1"/>
        <v>271265.85504984116</v>
      </c>
      <c r="AJ17" s="11">
        <f t="shared" si="1"/>
        <v>133507.97910407805</v>
      </c>
      <c r="AK17" s="11">
        <f t="shared" si="1"/>
        <v>-4249.8968416856078</v>
      </c>
      <c r="AL17" s="11">
        <f t="shared" si="1"/>
        <v>-142007.7727874507</v>
      </c>
      <c r="AM17" s="11">
        <f t="shared" si="1"/>
        <v>-279765.64873321564</v>
      </c>
      <c r="AN17" s="11">
        <f t="shared" si="1"/>
        <v>-417523.52467898093</v>
      </c>
      <c r="AO17" s="11">
        <f t="shared" si="1"/>
        <v>-417523.52467898093</v>
      </c>
      <c r="AP17" s="11">
        <f t="shared" si="1"/>
        <v>-366384.58153322677</v>
      </c>
      <c r="AQ17" s="11">
        <f t="shared" si="1"/>
        <v>-315245.63838747097</v>
      </c>
      <c r="AR17" s="11">
        <f t="shared" si="1"/>
        <v>-264106.69524171646</v>
      </c>
      <c r="AS17" s="11">
        <f t="shared" si="1"/>
        <v>-212967.75209596055</v>
      </c>
      <c r="AT17" s="11">
        <f t="shared" si="1"/>
        <v>-161828.80895020464</v>
      </c>
      <c r="AU17" s="11">
        <f t="shared" si="1"/>
        <v>-110689.86580444826</v>
      </c>
      <c r="AV17" s="11">
        <f t="shared" si="1"/>
        <v>-59550.922658692347</v>
      </c>
      <c r="AW17" s="11">
        <f t="shared" si="1"/>
        <v>-8411.9795129389968</v>
      </c>
      <c r="AX17" s="11">
        <f t="shared" si="1"/>
        <v>42726.963632817613</v>
      </c>
      <c r="AY17" s="11">
        <f t="shared" si="1"/>
        <v>93865.906778571429</v>
      </c>
      <c r="AZ17" s="11">
        <f t="shared" si="1"/>
        <v>145004.84992432687</v>
      </c>
      <c r="BA17" s="11">
        <f t="shared" si="1"/>
        <v>196143.79307008418</v>
      </c>
      <c r="BB17" s="11">
        <f t="shared" si="1"/>
        <v>196143.79307008418</v>
      </c>
    </row>
    <row r="18" spans="1:54" ht="13.9" customHeight="1" thickTop="1" x14ac:dyDescent="0.2">
      <c r="AO18" s="41">
        <f>(SUM(AC17:AN17)+AA17)/13</f>
        <v>409023.73099560349</v>
      </c>
    </row>
    <row r="19" spans="1:54" ht="13.9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13.9" customHeight="1" x14ac:dyDescent="0.2">
      <c r="A20" s="15" t="s">
        <v>1052</v>
      </c>
      <c r="B20" s="16">
        <f>B13-B17</f>
        <v>-9079551879.6800003</v>
      </c>
      <c r="C20" s="16">
        <f t="shared" ref="C20:BB20" si="2">C13-C17</f>
        <v>-9109855747.6800003</v>
      </c>
      <c r="D20" s="16">
        <f t="shared" si="2"/>
        <v>-9133981688.6800003</v>
      </c>
      <c r="E20" s="16">
        <f t="shared" si="2"/>
        <v>-9165335482.6800003</v>
      </c>
      <c r="F20" s="16">
        <f t="shared" si="2"/>
        <v>-9168505188.6800003</v>
      </c>
      <c r="G20" s="16">
        <f t="shared" si="2"/>
        <v>-9171322241.6800003</v>
      </c>
      <c r="H20" s="16">
        <f t="shared" si="2"/>
        <v>-9167034858.6800003</v>
      </c>
      <c r="I20" s="16">
        <f t="shared" si="2"/>
        <v>-9157830927.6800003</v>
      </c>
      <c r="J20" s="16">
        <f t="shared" si="2"/>
        <v>-9160158751.6800003</v>
      </c>
      <c r="K20" s="16">
        <f t="shared" si="2"/>
        <v>-9129495395.6800003</v>
      </c>
      <c r="L20" s="16">
        <f t="shared" si="2"/>
        <v>-9154718231.6954651</v>
      </c>
      <c r="M20" s="16">
        <f t="shared" si="2"/>
        <v>-9201461493.1413116</v>
      </c>
      <c r="N20" s="16">
        <f t="shared" si="2"/>
        <v>-9204293554.8337326</v>
      </c>
      <c r="O20" s="16">
        <f t="shared" si="2"/>
        <v>-9204293554.8337326</v>
      </c>
      <c r="P20" s="16">
        <f t="shared" si="2"/>
        <v>-9262580828.1237984</v>
      </c>
      <c r="Q20" s="16">
        <f t="shared" si="2"/>
        <v>-9317479939.7384758</v>
      </c>
      <c r="R20" s="16">
        <f t="shared" si="2"/>
        <v>-9358014931.9335651</v>
      </c>
      <c r="S20" s="16">
        <f t="shared" si="2"/>
        <v>-9368201494.8113251</v>
      </c>
      <c r="T20" s="16">
        <f t="shared" si="2"/>
        <v>-9349413059.3330345</v>
      </c>
      <c r="U20" s="16">
        <f t="shared" si="2"/>
        <v>-9344871130.2127762</v>
      </c>
      <c r="V20" s="16">
        <f t="shared" si="2"/>
        <v>-9360645391.3177204</v>
      </c>
      <c r="W20" s="16">
        <f t="shared" si="2"/>
        <v>-9369934609.6072063</v>
      </c>
      <c r="X20" s="16">
        <f t="shared" si="2"/>
        <v>-9499245078.9558868</v>
      </c>
      <c r="Y20" s="16">
        <f t="shared" si="2"/>
        <v>-9538374763.2237988</v>
      </c>
      <c r="Z20" s="16">
        <f t="shared" si="2"/>
        <v>-9563737677.6486168</v>
      </c>
      <c r="AA20" s="16">
        <f t="shared" si="2"/>
        <v>-9471261779.0488529</v>
      </c>
      <c r="AB20" s="16">
        <f t="shared" si="2"/>
        <v>-9471261779.0488529</v>
      </c>
      <c r="AC20" s="16">
        <f t="shared" si="2"/>
        <v>-9502024976.2848854</v>
      </c>
      <c r="AD20" s="16">
        <f t="shared" si="2"/>
        <v>-9538864273.4045639</v>
      </c>
      <c r="AE20" s="16">
        <f t="shared" si="2"/>
        <v>-9595453131.0772171</v>
      </c>
      <c r="AF20" s="16">
        <f t="shared" si="2"/>
        <v>-9624215615.403801</v>
      </c>
      <c r="AG20" s="16">
        <f t="shared" si="2"/>
        <v>-9633708373.6198215</v>
      </c>
      <c r="AH20" s="16">
        <f t="shared" si="2"/>
        <v>-9646165647.1741638</v>
      </c>
      <c r="AI20" s="16">
        <f t="shared" si="2"/>
        <v>-9661399594.6019993</v>
      </c>
      <c r="AJ20" s="16">
        <f t="shared" si="2"/>
        <v>-9676418676.3140926</v>
      </c>
      <c r="AK20" s="16">
        <f t="shared" si="2"/>
        <v>-9797726605.6610279</v>
      </c>
      <c r="AL20" s="16">
        <f t="shared" si="2"/>
        <v>-9819264398.0271568</v>
      </c>
      <c r="AM20" s="16">
        <f t="shared" si="2"/>
        <v>-9842117499.7521286</v>
      </c>
      <c r="AN20" s="16">
        <f t="shared" si="2"/>
        <v>-9763348566.3617859</v>
      </c>
      <c r="AO20" s="16">
        <f t="shared" si="2"/>
        <v>-9763348566.3617859</v>
      </c>
      <c r="AP20" s="16">
        <f t="shared" si="2"/>
        <v>-9785536872.1634445</v>
      </c>
      <c r="AQ20" s="16">
        <f t="shared" si="2"/>
        <v>-9816292962.8609352</v>
      </c>
      <c r="AR20" s="16">
        <f t="shared" si="2"/>
        <v>-9871037757.8005295</v>
      </c>
      <c r="AS20" s="16">
        <f t="shared" si="2"/>
        <v>-9897085574.9384537</v>
      </c>
      <c r="AT20" s="16">
        <f t="shared" si="2"/>
        <v>-9907860882.7239189</v>
      </c>
      <c r="AU20" s="16">
        <f t="shared" si="2"/>
        <v>-9918884180.2480793</v>
      </c>
      <c r="AV20" s="16">
        <f t="shared" si="2"/>
        <v>-9927573939.0135956</v>
      </c>
      <c r="AW20" s="16">
        <f t="shared" si="2"/>
        <v>-9934729649.6186562</v>
      </c>
      <c r="AX20" s="16">
        <f t="shared" si="2"/>
        <v>-10033652979.995977</v>
      </c>
      <c r="AY20" s="16">
        <f t="shared" si="2"/>
        <v>-10052438189.31551</v>
      </c>
      <c r="AZ20" s="16">
        <f t="shared" si="2"/>
        <v>-10067259106.519554</v>
      </c>
      <c r="BA20" s="16">
        <f t="shared" si="2"/>
        <v>-9997789775.1231194</v>
      </c>
      <c r="BB20" s="16">
        <f t="shared" si="2"/>
        <v>-9997789775.1231194</v>
      </c>
    </row>
    <row r="21" spans="1:54" ht="13.9" customHeight="1" x14ac:dyDescent="0.2">
      <c r="AB21" s="41"/>
      <c r="AO21" s="41"/>
      <c r="BB21" s="41"/>
    </row>
    <row r="22" spans="1:54" ht="13.9" customHeight="1" x14ac:dyDescent="0.2">
      <c r="A22" s="2" t="s">
        <v>1056</v>
      </c>
      <c r="AO22" s="41">
        <f>(SUM(AC13:AN13)+AA13)/13</f>
        <v>-9658973217.5560417</v>
      </c>
      <c r="BB22" s="41">
        <f>(SUM(AP13:BA13)+AN13)/13</f>
        <v>-9921148415.7645397</v>
      </c>
    </row>
    <row r="23" spans="1:54" ht="13.5" customHeight="1" x14ac:dyDescent="0.2">
      <c r="A23" s="2" t="s">
        <v>1057</v>
      </c>
      <c r="AB23" s="5"/>
      <c r="AO23" s="41">
        <f>(SUM(AC17:AN17)+AA17)/13</f>
        <v>409023.73099560349</v>
      </c>
      <c r="BB23" s="41">
        <f>(SUM(AP17:BA17)+AN17)/13</f>
        <v>-110689.86580444922</v>
      </c>
    </row>
    <row r="24" spans="1:54" ht="13.9" customHeight="1" x14ac:dyDescent="0.2">
      <c r="A24" s="2" t="s">
        <v>1058</v>
      </c>
      <c r="AO24" s="41">
        <f>(SUM(AC20:AN20)+AA20)/13</f>
        <v>-9659382241.2870388</v>
      </c>
      <c r="BB24" s="41">
        <f>(SUM(AP20:BA20)+AN20)/13</f>
        <v>-9921037725.898735</v>
      </c>
    </row>
    <row r="25" spans="1:54" ht="13.9" customHeight="1" x14ac:dyDescent="0.2">
      <c r="A25" s="2" t="s">
        <v>1059</v>
      </c>
      <c r="AO25" s="43">
        <f>AO24-AO22</f>
        <v>-409023.73099708557</v>
      </c>
      <c r="BB25" s="43">
        <f>BB24-BB22</f>
        <v>110689.86580467224</v>
      </c>
    </row>
    <row r="27" spans="1:54" ht="13.9" customHeight="1" x14ac:dyDescent="0.2">
      <c r="A27" s="2" t="s">
        <v>1064</v>
      </c>
      <c r="AO27" s="2">
        <v>0.96430961974284268</v>
      </c>
      <c r="BB27" s="2">
        <v>0.96363957338940043</v>
      </c>
    </row>
    <row r="28" spans="1:54" ht="13.9" customHeight="1" x14ac:dyDescent="0.2">
      <c r="A28" s="2" t="s">
        <v>1065</v>
      </c>
      <c r="AO28" s="2">
        <v>0.96525728125210775</v>
      </c>
      <c r="BB28" s="2">
        <v>0.96417796566837788</v>
      </c>
    </row>
    <row r="29" spans="1:54" ht="13.9" customHeight="1" x14ac:dyDescent="0.2">
      <c r="A29" s="2" t="s">
        <v>1066</v>
      </c>
      <c r="AO29" s="2">
        <v>0.96525134130787915</v>
      </c>
      <c r="BB29" s="2">
        <v>0.96415693686375326</v>
      </c>
    </row>
    <row r="31" spans="1:54" ht="13.9" customHeight="1" thickBot="1" x14ac:dyDescent="0.25">
      <c r="AO31" s="2" t="s">
        <v>1069</v>
      </c>
      <c r="BB31" s="2" t="s">
        <v>1070</v>
      </c>
    </row>
    <row r="32" spans="1:54" ht="13.9" customHeight="1" thickBot="1" x14ac:dyDescent="0.25">
      <c r="A32" s="2" t="s">
        <v>1060</v>
      </c>
      <c r="AO32" s="46">
        <f>$AO$25*AO27</f>
        <v>-394425.51850359834</v>
      </c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5">
        <f>$BB$25*BB27</f>
        <v>106665.13506254434</v>
      </c>
    </row>
    <row r="33" spans="1:54" ht="13.9" customHeight="1" thickBot="1" x14ac:dyDescent="0.25">
      <c r="A33" s="2" t="s">
        <v>1067</v>
      </c>
      <c r="AO33" s="46">
        <f>$AO$25*AO28</f>
        <v>-394813.1345498403</v>
      </c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5">
        <f>$BB$25*BB28</f>
        <v>106724.72963165463</v>
      </c>
    </row>
    <row r="34" spans="1:54" ht="13.9" customHeight="1" thickBot="1" x14ac:dyDescent="0.25">
      <c r="A34" s="2" t="s">
        <v>1068</v>
      </c>
      <c r="AO34" s="46">
        <f>$AO$25*AO29</f>
        <v>-394810.70497169002</v>
      </c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5">
        <f>$BB$25*BB29</f>
        <v>106722.4019560927</v>
      </c>
    </row>
    <row r="38" spans="1:54" ht="13.9" customHeight="1" x14ac:dyDescent="0.2">
      <c r="A38" s="2" t="s">
        <v>1061</v>
      </c>
    </row>
    <row r="39" spans="1:54" ht="13.9" customHeight="1" x14ac:dyDescent="0.2">
      <c r="A39" s="2" t="s">
        <v>1062</v>
      </c>
    </row>
    <row r="40" spans="1:54" ht="13.9" customHeight="1" x14ac:dyDescent="0.2">
      <c r="A40" s="2" t="s">
        <v>1063</v>
      </c>
    </row>
  </sheetData>
  <phoneticPr fontId="14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4B48-9A2E-4910-9D6A-469AB75FFD6B}">
  <dimension ref="A1:BD41"/>
  <sheetViews>
    <sheetView workbookViewId="0">
      <pane xSplit="3" ySplit="11" topLeftCell="AW12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5546875" defaultRowHeight="13.9" customHeight="1" x14ac:dyDescent="0.2"/>
  <cols>
    <col min="1" max="1" width="22.7109375" style="2" customWidth="1"/>
    <col min="2" max="2" width="39" style="2" bestFit="1" customWidth="1"/>
    <col min="3" max="3" width="8.85546875" style="3"/>
    <col min="4" max="16" width="12" style="2" customWidth="1"/>
    <col min="17" max="17" width="12.7109375" style="2" customWidth="1"/>
    <col min="18" max="51" width="12" style="2" customWidth="1"/>
    <col min="52" max="52" width="14" style="2" customWidth="1"/>
    <col min="53" max="53" width="13.85546875" style="2" customWidth="1"/>
    <col min="54" max="54" width="13.42578125" style="2" customWidth="1"/>
    <col min="55" max="56" width="12" style="2" customWidth="1"/>
    <col min="57" max="16384" width="8.85546875" style="2"/>
  </cols>
  <sheetData>
    <row r="1" spans="1:56" ht="13.9" customHeight="1" x14ac:dyDescent="0.2">
      <c r="A1" s="2" t="s">
        <v>1073</v>
      </c>
    </row>
    <row r="2" spans="1:56" ht="13.9" customHeight="1" x14ac:dyDescent="0.2">
      <c r="A2" s="2" t="s">
        <v>1071</v>
      </c>
    </row>
    <row r="6" spans="1:56" ht="13.9" customHeight="1" x14ac:dyDescent="0.2">
      <c r="A6" s="1" t="s">
        <v>0</v>
      </c>
    </row>
    <row r="7" spans="1:56" ht="13.9" customHeight="1" x14ac:dyDescent="0.2">
      <c r="A7" s="1" t="s">
        <v>1</v>
      </c>
    </row>
    <row r="8" spans="1:56" ht="13.9" customHeight="1" x14ac:dyDescent="0.2">
      <c r="A8" s="4" t="str">
        <f>'TAX_ (11) FERC Balance Sheet'!A7</f>
        <v>FPLM: 2020 Rate Case Standalone</v>
      </c>
    </row>
    <row r="9" spans="1:56" ht="13.9" customHeight="1" x14ac:dyDescent="0.2">
      <c r="AE9" s="5"/>
    </row>
    <row r="10" spans="1:56" ht="30.6" customHeight="1" x14ac:dyDescent="0.2">
      <c r="C10" s="2"/>
      <c r="D10" s="6" t="s">
        <v>2</v>
      </c>
      <c r="E10" s="6" t="s">
        <v>2</v>
      </c>
      <c r="F10" s="6" t="s">
        <v>2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1039</v>
      </c>
      <c r="O10" s="6" t="s">
        <v>1039</v>
      </c>
      <c r="P10" s="6" t="s">
        <v>1039</v>
      </c>
      <c r="Q10" s="7" t="s">
        <v>3</v>
      </c>
      <c r="R10" s="6" t="s">
        <v>1039</v>
      </c>
      <c r="S10" s="6" t="s">
        <v>1039</v>
      </c>
      <c r="T10" s="6" t="s">
        <v>1039</v>
      </c>
      <c r="U10" s="6" t="s">
        <v>1039</v>
      </c>
      <c r="V10" s="6" t="s">
        <v>1039</v>
      </c>
      <c r="W10" s="6" t="s">
        <v>1039</v>
      </c>
      <c r="X10" s="6" t="s">
        <v>1039</v>
      </c>
      <c r="Y10" s="6" t="s">
        <v>1039</v>
      </c>
      <c r="Z10" s="6" t="s">
        <v>1039</v>
      </c>
      <c r="AA10" s="6" t="s">
        <v>1039</v>
      </c>
      <c r="AB10" s="6" t="s">
        <v>1039</v>
      </c>
      <c r="AC10" s="6" t="s">
        <v>1039</v>
      </c>
      <c r="AD10" s="6" t="s">
        <v>1039</v>
      </c>
      <c r="AE10" s="6" t="s">
        <v>1039</v>
      </c>
      <c r="AF10" s="6" t="s">
        <v>1039</v>
      </c>
      <c r="AG10" s="6" t="s">
        <v>1039</v>
      </c>
      <c r="AH10" s="6" t="s">
        <v>1039</v>
      </c>
      <c r="AI10" s="6" t="s">
        <v>1039</v>
      </c>
      <c r="AJ10" s="6" t="s">
        <v>1039</v>
      </c>
      <c r="AK10" s="6" t="s">
        <v>1039</v>
      </c>
      <c r="AL10" s="6" t="s">
        <v>1039</v>
      </c>
      <c r="AM10" s="6" t="s">
        <v>1039</v>
      </c>
      <c r="AN10" s="6" t="s">
        <v>1039</v>
      </c>
      <c r="AO10" s="6" t="s">
        <v>1039</v>
      </c>
      <c r="AP10" s="6" t="s">
        <v>1039</v>
      </c>
      <c r="AQ10" s="6" t="s">
        <v>1039</v>
      </c>
      <c r="AR10" s="6" t="s">
        <v>1039</v>
      </c>
      <c r="AS10" s="6" t="s">
        <v>1039</v>
      </c>
      <c r="AT10" s="6" t="s">
        <v>1039</v>
      </c>
      <c r="AU10" s="6" t="s">
        <v>1039</v>
      </c>
      <c r="AV10" s="6" t="s">
        <v>1039</v>
      </c>
      <c r="AW10" s="6" t="s">
        <v>1039</v>
      </c>
      <c r="AX10" s="6" t="s">
        <v>1039</v>
      </c>
      <c r="AY10" s="6" t="s">
        <v>1039</v>
      </c>
      <c r="AZ10" s="6" t="s">
        <v>1039</v>
      </c>
      <c r="BA10" s="6" t="s">
        <v>1039</v>
      </c>
      <c r="BB10" s="6" t="s">
        <v>1039</v>
      </c>
      <c r="BC10" s="6" t="s">
        <v>1039</v>
      </c>
      <c r="BD10" s="6" t="s">
        <v>1039</v>
      </c>
    </row>
    <row r="11" spans="1:56" ht="13.9" customHeight="1" x14ac:dyDescent="0.2">
      <c r="A11" s="8" t="s">
        <v>4</v>
      </c>
      <c r="B11" s="8" t="s">
        <v>5</v>
      </c>
      <c r="C11" s="8" t="s">
        <v>6</v>
      </c>
      <c r="D11" s="8" t="str">
        <f>'TAX_ (11) FERC Balance Sheet'!AD9</f>
        <v>2019</v>
      </c>
      <c r="E11" s="8" t="str">
        <f>'TAX_ (11) FERC Balance Sheet'!AE9</f>
        <v>Jan - 2020</v>
      </c>
      <c r="F11" s="8" t="str">
        <f>'TAX_ (11) FERC Balance Sheet'!AF9</f>
        <v>Feb - 2020</v>
      </c>
      <c r="G11" s="8" t="str">
        <f>'TAX_ (11) FERC Balance Sheet'!AG9</f>
        <v>Mar - 2020</v>
      </c>
      <c r="H11" s="8" t="str">
        <f>'TAX_ (11) FERC Balance Sheet'!AH9</f>
        <v>Apr - 2020</v>
      </c>
      <c r="I11" s="8" t="str">
        <f>'TAX_ (11) FERC Balance Sheet'!AI9</f>
        <v>May - 2020</v>
      </c>
      <c r="J11" s="8" t="str">
        <f>'TAX_ (11) FERC Balance Sheet'!AJ9</f>
        <v>Jun - 2020</v>
      </c>
      <c r="K11" s="8" t="str">
        <f>'TAX_ (11) FERC Balance Sheet'!AK9</f>
        <v>Jul - 2020</v>
      </c>
      <c r="L11" s="8" t="str">
        <f>'TAX_ (11) FERC Balance Sheet'!AL9</f>
        <v>Aug - 2020</v>
      </c>
      <c r="M11" s="8" t="str">
        <f>'TAX_ (11) FERC Balance Sheet'!AM9</f>
        <v>Sep - 2020</v>
      </c>
      <c r="N11" s="8" t="str">
        <f>'TAX_ (11) FERC Balance Sheet'!AN9</f>
        <v>Oct - 2020</v>
      </c>
      <c r="O11" s="8" t="str">
        <f>'TAX_ (11) FERC Balance Sheet'!AO9</f>
        <v>Nov - 2020</v>
      </c>
      <c r="P11" s="8" t="str">
        <f>'TAX_ (11) FERC Balance Sheet'!AP9</f>
        <v>Dec - 2020</v>
      </c>
      <c r="Q11" s="8" t="str">
        <f>'TAX_ (11) FERC Balance Sheet'!AQ9</f>
        <v>2020</v>
      </c>
      <c r="R11" s="8" t="str">
        <f>'TAX_ (11) FERC Balance Sheet'!AR9</f>
        <v>Jan - 2021</v>
      </c>
      <c r="S11" s="8" t="str">
        <f>'TAX_ (11) FERC Balance Sheet'!AS9</f>
        <v>Feb - 2021</v>
      </c>
      <c r="T11" s="8" t="str">
        <f>'TAX_ (11) FERC Balance Sheet'!AT9</f>
        <v>Mar - 2021</v>
      </c>
      <c r="U11" s="8" t="str">
        <f>'TAX_ (11) FERC Balance Sheet'!AU9</f>
        <v>Apr - 2021</v>
      </c>
      <c r="V11" s="8" t="str">
        <f>'TAX_ (11) FERC Balance Sheet'!AV9</f>
        <v>May - 2021</v>
      </c>
      <c r="W11" s="8" t="str">
        <f>'TAX_ (11) FERC Balance Sheet'!AW9</f>
        <v>Jun - 2021</v>
      </c>
      <c r="X11" s="8" t="str">
        <f>'TAX_ (11) FERC Balance Sheet'!AX9</f>
        <v>Jul - 2021</v>
      </c>
      <c r="Y11" s="8" t="str">
        <f>'TAX_ (11) FERC Balance Sheet'!AY9</f>
        <v>Aug - 2021</v>
      </c>
      <c r="Z11" s="8" t="str">
        <f>'TAX_ (11) FERC Balance Sheet'!AZ9</f>
        <v>Sep - 2021</v>
      </c>
      <c r="AA11" s="8" t="str">
        <f>'TAX_ (11) FERC Balance Sheet'!BA9</f>
        <v>Oct - 2021</v>
      </c>
      <c r="AB11" s="8" t="str">
        <f>'TAX_ (11) FERC Balance Sheet'!BB9</f>
        <v>Nov - 2021</v>
      </c>
      <c r="AC11" s="8" t="str">
        <f>'TAX_ (11) FERC Balance Sheet'!BC9</f>
        <v>Dec - 2021</v>
      </c>
      <c r="AD11" s="8" t="str">
        <f>'TAX_ (11) FERC Balance Sheet'!BD9</f>
        <v>2021</v>
      </c>
      <c r="AE11" s="8" t="str">
        <f>'TAX_ (11) FERC Balance Sheet'!BE9</f>
        <v>Jan - 2022</v>
      </c>
      <c r="AF11" s="8" t="str">
        <f>'TAX_ (11) FERC Balance Sheet'!BF9</f>
        <v>Feb - 2022</v>
      </c>
      <c r="AG11" s="8" t="str">
        <f>'TAX_ (11) FERC Balance Sheet'!BG9</f>
        <v>Mar - 2022</v>
      </c>
      <c r="AH11" s="8" t="str">
        <f>'TAX_ (11) FERC Balance Sheet'!BH9</f>
        <v>Apr - 2022</v>
      </c>
      <c r="AI11" s="8" t="str">
        <f>'TAX_ (11) FERC Balance Sheet'!BI9</f>
        <v>May - 2022</v>
      </c>
      <c r="AJ11" s="8" t="str">
        <f>'TAX_ (11) FERC Balance Sheet'!BJ9</f>
        <v>Jun - 2022</v>
      </c>
      <c r="AK11" s="8" t="str">
        <f>'TAX_ (11) FERC Balance Sheet'!BK9</f>
        <v>Jul - 2022</v>
      </c>
      <c r="AL11" s="8" t="str">
        <f>'TAX_ (11) FERC Balance Sheet'!BL9</f>
        <v>Aug - 2022</v>
      </c>
      <c r="AM11" s="8" t="str">
        <f>'TAX_ (11) FERC Balance Sheet'!BM9</f>
        <v>Sep - 2022</v>
      </c>
      <c r="AN11" s="8" t="str">
        <f>'TAX_ (11) FERC Balance Sheet'!BN9</f>
        <v>Oct - 2022</v>
      </c>
      <c r="AO11" s="8" t="str">
        <f>'TAX_ (11) FERC Balance Sheet'!BO9</f>
        <v>Nov - 2022</v>
      </c>
      <c r="AP11" s="8" t="str">
        <f>'TAX_ (11) FERC Balance Sheet'!BP9</f>
        <v>Dec - 2022</v>
      </c>
      <c r="AQ11" s="8" t="str">
        <f>'TAX_ (11) FERC Balance Sheet'!BQ9</f>
        <v>2022</v>
      </c>
      <c r="AR11" s="8" t="str">
        <f>'TAX_ (11) FERC Balance Sheet'!BR9</f>
        <v>Jan - 2023</v>
      </c>
      <c r="AS11" s="8" t="str">
        <f>'TAX_ (11) FERC Balance Sheet'!BS9</f>
        <v>Feb - 2023</v>
      </c>
      <c r="AT11" s="8" t="str">
        <f>'TAX_ (11) FERC Balance Sheet'!BT9</f>
        <v>Mar - 2023</v>
      </c>
      <c r="AU11" s="8" t="str">
        <f>'TAX_ (11) FERC Balance Sheet'!BU9</f>
        <v>Apr - 2023</v>
      </c>
      <c r="AV11" s="8" t="str">
        <f>'TAX_ (11) FERC Balance Sheet'!BV9</f>
        <v>May - 2023</v>
      </c>
      <c r="AW11" s="8" t="str">
        <f>'TAX_ (11) FERC Balance Sheet'!BW9</f>
        <v>Jun - 2023</v>
      </c>
      <c r="AX11" s="8" t="str">
        <f>'TAX_ (11) FERC Balance Sheet'!BX9</f>
        <v>Jul - 2023</v>
      </c>
      <c r="AY11" s="8" t="str">
        <f>'TAX_ (11) FERC Balance Sheet'!BY9</f>
        <v>Aug - 2023</v>
      </c>
      <c r="AZ11" s="8" t="str">
        <f>'TAX_ (11) FERC Balance Sheet'!BZ9</f>
        <v>Sep - 2023</v>
      </c>
      <c r="BA11" s="8" t="str">
        <f>'TAX_ (11) FERC Balance Sheet'!CA9</f>
        <v>Oct - 2023</v>
      </c>
      <c r="BB11" s="8" t="str">
        <f>'TAX_ (11) FERC Balance Sheet'!CB9</f>
        <v>Nov - 2023</v>
      </c>
      <c r="BC11" s="8" t="str">
        <f>'TAX_ (11) FERC Balance Sheet'!CC9</f>
        <v>Dec - 2023</v>
      </c>
      <c r="BD11" s="8" t="str">
        <f>'TAX_ (11) FERC Balance Sheet'!CD9</f>
        <v>2023</v>
      </c>
    </row>
    <row r="12" spans="1:56" ht="13.9" customHeight="1" x14ac:dyDescent="0.2">
      <c r="A12" s="9" t="s">
        <v>12</v>
      </c>
      <c r="B12" s="9" t="s">
        <v>13</v>
      </c>
      <c r="C12" s="3">
        <v>190</v>
      </c>
      <c r="D12" s="5">
        <f>SUMIFS('TAX_ (11) FERC Balance Sheet'!AD:AD,'TAX_ (11) FERC Balance Sheet'!$D:$D,$B12,'TAX_ (11) FERC Balance Sheet'!$A:$A,$A12)</f>
        <v>1406520277</v>
      </c>
      <c r="E12" s="5">
        <f>SUMIFS('TAX_ (11) FERC Balance Sheet'!AE:AE,'TAX_ (11) FERC Balance Sheet'!$D:$D,$B12,'TAX_ (11) FERC Balance Sheet'!$A:$A,$A12)</f>
        <v>1405262223</v>
      </c>
      <c r="F12" s="5">
        <f>SUMIFS('TAX_ (11) FERC Balance Sheet'!AF:AF,'TAX_ (11) FERC Balance Sheet'!$D:$D,$B12,'TAX_ (11) FERC Balance Sheet'!$A:$A,$A12)</f>
        <v>1398487480</v>
      </c>
      <c r="G12" s="5">
        <f>SUMIFS('TAX_ (11) FERC Balance Sheet'!AG:AG,'TAX_ (11) FERC Balance Sheet'!$D:$D,$B12,'TAX_ (11) FERC Balance Sheet'!$A:$A,$A12)</f>
        <v>1404435111</v>
      </c>
      <c r="H12" s="5">
        <f>SUMIFS('TAX_ (11) FERC Balance Sheet'!AH:AH,'TAX_ (11) FERC Balance Sheet'!$D:$D,$B12,'TAX_ (11) FERC Balance Sheet'!$A:$A,$A12)</f>
        <v>1401356419</v>
      </c>
      <c r="I12" s="5">
        <f>SUMIFS('TAX_ (11) FERC Balance Sheet'!AI:AI,'TAX_ (11) FERC Balance Sheet'!$D:$D,$B12,'TAX_ (11) FERC Balance Sheet'!$A:$A,$A12)</f>
        <v>1429943647</v>
      </c>
      <c r="J12" s="5">
        <f>SUMIFS('TAX_ (11) FERC Balance Sheet'!AJ:AJ,'TAX_ (11) FERC Balance Sheet'!$D:$D,$B12,'TAX_ (11) FERC Balance Sheet'!$A:$A,$A12)</f>
        <v>1447575577</v>
      </c>
      <c r="K12" s="5">
        <f>SUMIFS('TAX_ (11) FERC Balance Sheet'!AK:AK,'TAX_ (11) FERC Balance Sheet'!$D:$D,$B12,'TAX_ (11) FERC Balance Sheet'!$A:$A,$A12)</f>
        <v>1437975881</v>
      </c>
      <c r="L12" s="5">
        <f>SUMIFS('TAX_ (11) FERC Balance Sheet'!AL:AL,'TAX_ (11) FERC Balance Sheet'!$D:$D,$B12,'TAX_ (11) FERC Balance Sheet'!$A:$A,$A12)</f>
        <v>1434163046</v>
      </c>
      <c r="M12" s="5">
        <f>SUMIFS('TAX_ (11) FERC Balance Sheet'!AM:AM,'TAX_ (11) FERC Balance Sheet'!$D:$D,$B12,'TAX_ (11) FERC Balance Sheet'!$A:$A,$A12)</f>
        <v>1437003979</v>
      </c>
      <c r="N12" s="5">
        <f>SUMIFS('TAX_ (11) FERC Balance Sheet'!AN:AN,'TAX_ (11) FERC Balance Sheet'!$D:$D,$B12,'TAX_ (11) FERC Balance Sheet'!$A:$A,$A12)</f>
        <v>1433678191.997483</v>
      </c>
      <c r="O12" s="5">
        <f>SUMIFS('TAX_ (11) FERC Balance Sheet'!AO:AO,'TAX_ (11) FERC Balance Sheet'!$D:$D,$B12,'TAX_ (11) FERC Balance Sheet'!$A:$A,$A12)</f>
        <v>1441242964.6262805</v>
      </c>
      <c r="P12" s="5">
        <f>SUMIFS('TAX_ (11) FERC Balance Sheet'!AP:AP,'TAX_ (11) FERC Balance Sheet'!$D:$D,$B12,'TAX_ (11) FERC Balance Sheet'!$A:$A,$A12)</f>
        <v>1489797000.2025337</v>
      </c>
      <c r="Q12" s="5">
        <f>SUMIFS('TAX_ (11) FERC Balance Sheet'!AQ:AQ,'TAX_ (11) FERC Balance Sheet'!$D:$D,$B12,'TAX_ (11) FERC Balance Sheet'!$A:$A,$A12)</f>
        <v>1489797000.2025337</v>
      </c>
      <c r="R12" s="5">
        <f>SUMIFS('TAX_ (11) FERC Balance Sheet'!AR:AR,'TAX_ (11) FERC Balance Sheet'!$D:$D,$B12,'TAX_ (11) FERC Balance Sheet'!$A:$A,$A12)</f>
        <v>1492848682.0482175</v>
      </c>
      <c r="S12" s="5">
        <f>SUMIFS('TAX_ (11) FERC Balance Sheet'!AS:AS,'TAX_ (11) FERC Balance Sheet'!$D:$D,$B12,'TAX_ (11) FERC Balance Sheet'!$A:$A,$A12)</f>
        <v>1492948111.1433065</v>
      </c>
      <c r="T12" s="5">
        <f>SUMIFS('TAX_ (11) FERC Balance Sheet'!AT:AT,'TAX_ (11) FERC Balance Sheet'!$D:$D,$B12,'TAX_ (11) FERC Balance Sheet'!$A:$A,$A12)</f>
        <v>1514169585.1550646</v>
      </c>
      <c r="U12" s="5">
        <f>SUMIFS('TAX_ (11) FERC Balance Sheet'!AU:AU,'TAX_ (11) FERC Balance Sheet'!$D:$D,$B12,'TAX_ (11) FERC Balance Sheet'!$A:$A,$A12)</f>
        <v>1551580448.0823169</v>
      </c>
      <c r="V12" s="5">
        <f>SUMIFS('TAX_ (11) FERC Balance Sheet'!AV:AV,'TAX_ (11) FERC Balance Sheet'!$D:$D,$B12,'TAX_ (11) FERC Balance Sheet'!$A:$A,$A12)</f>
        <v>1605606355.973645</v>
      </c>
      <c r="W12" s="5">
        <f>SUMIFS('TAX_ (11) FERC Balance Sheet'!AW:AW,'TAX_ (11) FERC Balance Sheet'!$D:$D,$B12,'TAX_ (11) FERC Balance Sheet'!$A:$A,$A12)</f>
        <v>1640901514.4593873</v>
      </c>
      <c r="X12" s="5">
        <f>SUMIFS('TAX_ (11) FERC Balance Sheet'!AX:AX,'TAX_ (11) FERC Balance Sheet'!$D:$D,$B12,'TAX_ (11) FERC Balance Sheet'!$A:$A,$A12)</f>
        <v>1645970524.3214738</v>
      </c>
      <c r="Y12" s="5">
        <f>SUMIFS('TAX_ (11) FERC Balance Sheet'!AY:AY,'TAX_ (11) FERC Balance Sheet'!$D:$D,$B12,'TAX_ (11) FERC Balance Sheet'!$A:$A,$A12)</f>
        <v>1652151423.4078777</v>
      </c>
      <c r="Z12" s="5">
        <f>SUMIFS('TAX_ (11) FERC Balance Sheet'!AZ:AZ,'TAX_ (11) FERC Balance Sheet'!$D:$D,$B12,'TAX_ (11) FERC Balance Sheet'!$A:$A,$A12)</f>
        <v>1525107940.7937593</v>
      </c>
      <c r="AA12" s="5">
        <f>SUMIFS('TAX_ (11) FERC Balance Sheet'!BA:BA,'TAX_ (11) FERC Balance Sheet'!$D:$D,$B12,'TAX_ (11) FERC Balance Sheet'!$A:$A,$A12)</f>
        <v>1521984084.2339582</v>
      </c>
      <c r="AB12" s="5">
        <f>SUMIFS('TAX_ (11) FERC Balance Sheet'!BB:BB,'TAX_ (11) FERC Balance Sheet'!$D:$D,$B12,'TAX_ (11) FERC Balance Sheet'!$A:$A,$A12)</f>
        <v>1527019562.2898014</v>
      </c>
      <c r="AC12" s="5">
        <f>SUMIFS('TAX_ (11) FERC Balance Sheet'!BC:BC,'TAX_ (11) FERC Balance Sheet'!$D:$D,$B12,'TAX_ (11) FERC Balance Sheet'!$A:$A,$A12)</f>
        <v>1661794484.1336184</v>
      </c>
      <c r="AD12" s="5">
        <f>SUMIFS('TAX_ (11) FERC Balance Sheet'!BD:BD,'TAX_ (11) FERC Balance Sheet'!$D:$D,$B12,'TAX_ (11) FERC Balance Sheet'!$A:$A,$A12)</f>
        <v>1661794484.1336184</v>
      </c>
      <c r="AE12" s="5">
        <f>SUMIFS('TAX_ (11) FERC Balance Sheet'!BE:BE,'TAX_ (11) FERC Balance Sheet'!$D:$D,$B12,'TAX_ (11) FERC Balance Sheet'!$A:$A,$A12)</f>
        <v>1663392768.1728957</v>
      </c>
      <c r="AF12" s="5">
        <f>SUMIFS('TAX_ (11) FERC Balance Sheet'!BF:BF,'TAX_ (11) FERC Balance Sheet'!$D:$D,$B12,'TAX_ (11) FERC Balance Sheet'!$A:$A,$A12)</f>
        <v>1661205373.6323318</v>
      </c>
      <c r="AG12" s="5">
        <f>SUMIFS('TAX_ (11) FERC Balance Sheet'!BG:BG,'TAX_ (11) FERC Balance Sheet'!$D:$D,$B12,'TAX_ (11) FERC Balance Sheet'!$A:$A,$A12)</f>
        <v>1647796106.6733222</v>
      </c>
      <c r="AH12" s="5">
        <f>SUMIFS('TAX_ (11) FERC Balance Sheet'!BH:BH,'TAX_ (11) FERC Balance Sheet'!$D:$D,$B12,'TAX_ (11) FERC Balance Sheet'!$A:$A,$A12)</f>
        <v>1648186682.2159386</v>
      </c>
      <c r="AI12" s="5">
        <f>SUMIFS('TAX_ (11) FERC Balance Sheet'!BI:BI,'TAX_ (11) FERC Balance Sheet'!$D:$D,$B12,'TAX_ (11) FERC Balance Sheet'!$A:$A,$A12)</f>
        <v>1659932430.1354003</v>
      </c>
      <c r="AJ12" s="5">
        <f>SUMIFS('TAX_ (11) FERC Balance Sheet'!BJ:BJ,'TAX_ (11) FERC Balance Sheet'!$D:$D,$B12,'TAX_ (11) FERC Balance Sheet'!$A:$A,$A12)</f>
        <v>1664243824.9293385</v>
      </c>
      <c r="AK12" s="5">
        <f>SUMIFS('TAX_ (11) FERC Balance Sheet'!BK:BK,'TAX_ (11) FERC Balance Sheet'!$D:$D,$B12,'TAX_ (11) FERC Balance Sheet'!$A:$A,$A12)</f>
        <v>1664139055.3128788</v>
      </c>
      <c r="AL12" s="5">
        <f>SUMIFS('TAX_ (11) FERC Balance Sheet'!BL:BL,'TAX_ (11) FERC Balance Sheet'!$D:$D,$B12,'TAX_ (11) FERC Balance Sheet'!$A:$A,$A12)</f>
        <v>1663722141.791604</v>
      </c>
      <c r="AM12" s="5">
        <f>SUMIFS('TAX_ (11) FERC Balance Sheet'!BM:BM,'TAX_ (11) FERC Balance Sheet'!$D:$D,$B12,'TAX_ (11) FERC Balance Sheet'!$A:$A,$A12)</f>
        <v>1558939012.1228383</v>
      </c>
      <c r="AN12" s="5">
        <f>SUMIFS('TAX_ (11) FERC Balance Sheet'!BN:BN,'TAX_ (11) FERC Balance Sheet'!$D:$D,$B12,'TAX_ (11) FERC Balance Sheet'!$A:$A,$A12)</f>
        <v>1556865419.3369997</v>
      </c>
      <c r="AO12" s="5">
        <f>SUMIFS('TAX_ (11) FERC Balance Sheet'!BO:BO,'TAX_ (11) FERC Balance Sheet'!$D:$D,$B12,'TAX_ (11) FERC Balance Sheet'!$A:$A,$A12)</f>
        <v>1558051350.5882196</v>
      </c>
      <c r="AP12" s="5">
        <f>SUMIFS('TAX_ (11) FERC Balance Sheet'!BP:BP,'TAX_ (11) FERC Balance Sheet'!$D:$D,$B12,'TAX_ (11) FERC Balance Sheet'!$A:$A,$A12)</f>
        <v>1683784736.6625671</v>
      </c>
      <c r="AQ12" s="5">
        <f>SUMIFS('TAX_ (11) FERC Balance Sheet'!BQ:BQ,'TAX_ (11) FERC Balance Sheet'!$D:$D,$B12,'TAX_ (11) FERC Balance Sheet'!$A:$A,$A12)</f>
        <v>1683784736.6625671</v>
      </c>
      <c r="AR12" s="5">
        <f>SUMIFS('TAX_ (11) FERC Balance Sheet'!BR:BR,'TAX_ (11) FERC Balance Sheet'!$D:$D,$B12,'TAX_ (11) FERC Balance Sheet'!$A:$A,$A12)</f>
        <v>1688713754.764086</v>
      </c>
      <c r="AS12" s="5">
        <f>SUMIFS('TAX_ (11) FERC Balance Sheet'!BS:BS,'TAX_ (11) FERC Balance Sheet'!$D:$D,$B12,'TAX_ (11) FERC Balance Sheet'!$A:$A,$A12)</f>
        <v>1687992957.5546</v>
      </c>
      <c r="AT12" s="5">
        <f>SUMIFS('TAX_ (11) FERC Balance Sheet'!BT:BT,'TAX_ (11) FERC Balance Sheet'!$D:$D,$B12,'TAX_ (11) FERC Balance Sheet'!$A:$A,$A12)</f>
        <v>1670003007.4554071</v>
      </c>
      <c r="AU12" s="5">
        <f>SUMIFS('TAX_ (11) FERC Balance Sheet'!BU:BU,'TAX_ (11) FERC Balance Sheet'!$D:$D,$B12,'TAX_ (11) FERC Balance Sheet'!$A:$A,$A12)</f>
        <v>1670141543.06792</v>
      </c>
      <c r="AV12" s="5">
        <f>SUMIFS('TAX_ (11) FERC Balance Sheet'!BV:BV,'TAX_ (11) FERC Balance Sheet'!$D:$D,$B12,'TAX_ (11) FERC Balance Sheet'!$A:$A,$A12)</f>
        <v>1679080164.8054349</v>
      </c>
      <c r="AW12" s="5">
        <f>SUMIFS('TAX_ (11) FERC Balance Sheet'!BW:BW,'TAX_ (11) FERC Balance Sheet'!$D:$D,$B12,'TAX_ (11) FERC Balance Sheet'!$A:$A,$A12)</f>
        <v>1682468830.4539454</v>
      </c>
      <c r="AX12" s="5">
        <f>SUMIFS('TAX_ (11) FERC Balance Sheet'!BX:BX,'TAX_ (11) FERC Balance Sheet'!$D:$D,$B12,'TAX_ (11) FERC Balance Sheet'!$A:$A,$A12)</f>
        <v>1685248646.9519207</v>
      </c>
      <c r="AY12" s="5">
        <f>SUMIFS('TAX_ (11) FERC Balance Sheet'!BY:BY,'TAX_ (11) FERC Balance Sheet'!$D:$D,$B12,'TAX_ (11) FERC Balance Sheet'!$A:$A,$A12)</f>
        <v>1688844155.6994886</v>
      </c>
      <c r="AZ12" s="5">
        <f>SUMIFS('TAX_ (11) FERC Balance Sheet'!BZ:BZ,'TAX_ (11) FERC Balance Sheet'!$D:$D,$B12,'TAX_ (11) FERC Balance Sheet'!$A:$A,$A12)</f>
        <v>1601102833.8163939</v>
      </c>
      <c r="BA12" s="5">
        <f>SUMIFS('TAX_ (11) FERC Balance Sheet'!CA:CA,'TAX_ (11) FERC Balance Sheet'!$D:$D,$B12,'TAX_ (11) FERC Balance Sheet'!$A:$A,$A12)</f>
        <v>1601269825.2333977</v>
      </c>
      <c r="BB12" s="5">
        <f>SUMIFS('TAX_ (11) FERC Balance Sheet'!CB:CB,'TAX_ (11) FERC Balance Sheet'!$D:$D,$B12,'TAX_ (11) FERC Balance Sheet'!$A:$A,$A12)</f>
        <v>1608612938.9941406</v>
      </c>
      <c r="BC12" s="5">
        <f>SUMIFS('TAX_ (11) FERC Balance Sheet'!CC:CC,'TAX_ (11) FERC Balance Sheet'!$D:$D,$B12,'TAX_ (11) FERC Balance Sheet'!$A:$A,$A12)</f>
        <v>1700676739.8367765</v>
      </c>
      <c r="BD12" s="5">
        <f>SUMIFS('TAX_ (11) FERC Balance Sheet'!CD:CD,'TAX_ (11) FERC Balance Sheet'!$D:$D,$B12,'TAX_ (11) FERC Balance Sheet'!$A:$A,$A12)</f>
        <v>1700676739.8367765</v>
      </c>
    </row>
    <row r="13" spans="1:56" ht="13.9" customHeight="1" x14ac:dyDescent="0.2">
      <c r="A13" s="9" t="s">
        <v>12</v>
      </c>
      <c r="B13" s="9" t="s">
        <v>14</v>
      </c>
      <c r="C13" s="3">
        <v>190</v>
      </c>
      <c r="D13" s="5">
        <f>SUMIFS('TAX_ (11) FERC Balance Sheet'!AD:AD,'TAX_ (11) FERC Balance Sheet'!$D:$D,$B13,'TAX_ (11) FERC Balance Sheet'!$A:$A,$A13)</f>
        <v>22394483</v>
      </c>
      <c r="E13" s="5">
        <f>SUMIFS('TAX_ (11) FERC Balance Sheet'!AE:AE,'TAX_ (11) FERC Balance Sheet'!$D:$D,$B13,'TAX_ (11) FERC Balance Sheet'!$A:$A,$A13)</f>
        <v>22423848</v>
      </c>
      <c r="F13" s="5">
        <f>SUMIFS('TAX_ (11) FERC Balance Sheet'!AF:AF,'TAX_ (11) FERC Balance Sheet'!$D:$D,$B13,'TAX_ (11) FERC Balance Sheet'!$A:$A,$A13)</f>
        <v>22446942</v>
      </c>
      <c r="G13" s="5">
        <f>SUMIFS('TAX_ (11) FERC Balance Sheet'!AG:AG,'TAX_ (11) FERC Balance Sheet'!$D:$D,$B13,'TAX_ (11) FERC Balance Sheet'!$A:$A,$A13)</f>
        <v>22500676</v>
      </c>
      <c r="H13" s="5">
        <f>SUMIFS('TAX_ (11) FERC Balance Sheet'!AH:AH,'TAX_ (11) FERC Balance Sheet'!$D:$D,$B13,'TAX_ (11) FERC Balance Sheet'!$A:$A,$A13)</f>
        <v>22528843</v>
      </c>
      <c r="I13" s="5">
        <f>SUMIFS('TAX_ (11) FERC Balance Sheet'!AI:AI,'TAX_ (11) FERC Balance Sheet'!$D:$D,$B13,'TAX_ (11) FERC Balance Sheet'!$A:$A,$A13)</f>
        <v>22551027</v>
      </c>
      <c r="J13" s="5">
        <f>SUMIFS('TAX_ (11) FERC Balance Sheet'!AJ:AJ,'TAX_ (11) FERC Balance Sheet'!$D:$D,$B13,'TAX_ (11) FERC Balance Sheet'!$A:$A,$A13)</f>
        <v>22581990</v>
      </c>
      <c r="K13" s="5">
        <f>SUMIFS('TAX_ (11) FERC Balance Sheet'!AK:AK,'TAX_ (11) FERC Balance Sheet'!$D:$D,$B13,'TAX_ (11) FERC Balance Sheet'!$A:$A,$A13)</f>
        <v>22588246</v>
      </c>
      <c r="L13" s="5">
        <f>SUMIFS('TAX_ (11) FERC Balance Sheet'!AL:AL,'TAX_ (11) FERC Balance Sheet'!$D:$D,$B13,'TAX_ (11) FERC Balance Sheet'!$A:$A,$A13)</f>
        <v>7358895</v>
      </c>
      <c r="M13" s="5">
        <f>SUMIFS('TAX_ (11) FERC Balance Sheet'!AM:AM,'TAX_ (11) FERC Balance Sheet'!$D:$D,$B13,'TAX_ (11) FERC Balance Sheet'!$A:$A,$A13)</f>
        <v>7473635</v>
      </c>
      <c r="N13" s="5">
        <f>SUMIFS('TAX_ (11) FERC Balance Sheet'!AN:AN,'TAX_ (11) FERC Balance Sheet'!$D:$D,$B13,'TAX_ (11) FERC Balance Sheet'!$A:$A,$A13)</f>
        <v>7521647.8584647924</v>
      </c>
      <c r="O13" s="5">
        <f>SUMIFS('TAX_ (11) FERC Balance Sheet'!AO:AO,'TAX_ (11) FERC Balance Sheet'!$D:$D,$B13,'TAX_ (11) FERC Balance Sheet'!$A:$A,$A13)</f>
        <v>7569717.4699287722</v>
      </c>
      <c r="P13" s="5">
        <f>SUMIFS('TAX_ (11) FERC Balance Sheet'!AP:AP,'TAX_ (11) FERC Balance Sheet'!$D:$D,$B13,'TAX_ (11) FERC Balance Sheet'!$A:$A,$A13)</f>
        <v>23041908.376186617</v>
      </c>
      <c r="Q13" s="5">
        <f>SUMIFS('TAX_ (11) FERC Balance Sheet'!AQ:AQ,'TAX_ (11) FERC Balance Sheet'!$D:$D,$B13,'TAX_ (11) FERC Balance Sheet'!$A:$A,$A13)</f>
        <v>23041908.376186617</v>
      </c>
      <c r="R13" s="5">
        <f>SUMIFS('TAX_ (11) FERC Balance Sheet'!AR:AR,'TAX_ (11) FERC Balance Sheet'!$D:$D,$B13,'TAX_ (11) FERC Balance Sheet'!$A:$A,$A13)</f>
        <v>23090091.694980785</v>
      </c>
      <c r="S13" s="5">
        <f>SUMIFS('TAX_ (11) FERC Balance Sheet'!AS:AS,'TAX_ (11) FERC Balance Sheet'!$D:$D,$B13,'TAX_ (11) FERC Balance Sheet'!$A:$A,$A13)</f>
        <v>23138331.968264643</v>
      </c>
      <c r="T13" s="5">
        <f>SUMIFS('TAX_ (11) FERC Balance Sheet'!AT:AT,'TAX_ (11) FERC Balance Sheet'!$D:$D,$B13,'TAX_ (11) FERC Balance Sheet'!$A:$A,$A13)</f>
        <v>23186629.263360538</v>
      </c>
      <c r="U13" s="5">
        <f>SUMIFS('TAX_ (11) FERC Balance Sheet'!AU:AU,'TAX_ (11) FERC Balance Sheet'!$D:$D,$B13,'TAX_ (11) FERC Balance Sheet'!$A:$A,$A13)</f>
        <v>23234983.647670381</v>
      </c>
      <c r="V13" s="5">
        <f>SUMIFS('TAX_ (11) FERC Balance Sheet'!AV:AV,'TAX_ (11) FERC Balance Sheet'!$D:$D,$B13,'TAX_ (11) FERC Balance Sheet'!$A:$A,$A13)</f>
        <v>23283395.188675769</v>
      </c>
      <c r="W13" s="5">
        <f>SUMIFS('TAX_ (11) FERC Balance Sheet'!AW:AW,'TAX_ (11) FERC Balance Sheet'!$D:$D,$B13,'TAX_ (11) FERC Balance Sheet'!$A:$A,$A13)</f>
        <v>23331863.95393806</v>
      </c>
      <c r="X13" s="5">
        <f>SUMIFS('TAX_ (11) FERC Balance Sheet'!AX:AX,'TAX_ (11) FERC Balance Sheet'!$D:$D,$B13,'TAX_ (11) FERC Balance Sheet'!$A:$A,$A13)</f>
        <v>23380390.011098459</v>
      </c>
      <c r="Y13" s="5">
        <f>SUMIFS('TAX_ (11) FERC Balance Sheet'!AY:AY,'TAX_ (11) FERC Balance Sheet'!$D:$D,$B13,'TAX_ (11) FERC Balance Sheet'!$A:$A,$A13)</f>
        <v>23428973.42787816</v>
      </c>
      <c r="Z13" s="5">
        <f>SUMIFS('TAX_ (11) FERC Balance Sheet'!AZ:AZ,'TAX_ (11) FERC Balance Sheet'!$D:$D,$B13,'TAX_ (11) FERC Balance Sheet'!$A:$A,$A13)</f>
        <v>23477614.272078373</v>
      </c>
      <c r="AA13" s="5">
        <f>SUMIFS('TAX_ (11) FERC Balance Sheet'!BA:BA,'TAX_ (11) FERC Balance Sheet'!$D:$D,$B13,'TAX_ (11) FERC Balance Sheet'!$A:$A,$A13)</f>
        <v>23526312.611580454</v>
      </c>
      <c r="AB13" s="5">
        <f>SUMIFS('TAX_ (11) FERC Balance Sheet'!BB:BB,'TAX_ (11) FERC Balance Sheet'!$D:$D,$B13,'TAX_ (11) FERC Balance Sheet'!$A:$A,$A13)</f>
        <v>23575068.514346022</v>
      </c>
      <c r="AC13" s="5">
        <f>SUMIFS('TAX_ (11) FERC Balance Sheet'!BC:BC,'TAX_ (11) FERC Balance Sheet'!$D:$D,$B13,'TAX_ (11) FERC Balance Sheet'!$A:$A,$A13)</f>
        <v>23623882.048416998</v>
      </c>
      <c r="AD13" s="5">
        <f>SUMIFS('TAX_ (11) FERC Balance Sheet'!BD:BD,'TAX_ (11) FERC Balance Sheet'!$D:$D,$B13,'TAX_ (11) FERC Balance Sheet'!$A:$A,$A13)</f>
        <v>23623882.048416998</v>
      </c>
      <c r="AE13" s="5">
        <f>SUMIFS('TAX_ (11) FERC Balance Sheet'!BE:BE,'TAX_ (11) FERC Balance Sheet'!$D:$D,$B13,'TAX_ (11) FERC Balance Sheet'!$A:$A,$A13)</f>
        <v>23672753.281915754</v>
      </c>
      <c r="AF13" s="5">
        <f>SUMIFS('TAX_ (11) FERC Balance Sheet'!BF:BF,'TAX_ (11) FERC Balance Sheet'!$D:$D,$B13,'TAX_ (11) FERC Balance Sheet'!$A:$A,$A13)</f>
        <v>23721682.28304518</v>
      </c>
      <c r="AG13" s="5">
        <f>SUMIFS('TAX_ (11) FERC Balance Sheet'!BG:BG,'TAX_ (11) FERC Balance Sheet'!$D:$D,$B13,'TAX_ (11) FERC Balance Sheet'!$A:$A,$A13)</f>
        <v>23770669.120088775</v>
      </c>
      <c r="AH13" s="5">
        <f>SUMIFS('TAX_ (11) FERC Balance Sheet'!BH:BH,'TAX_ (11) FERC Balance Sheet'!$D:$D,$B13,'TAX_ (11) FERC Balance Sheet'!$A:$A,$A13)</f>
        <v>23819713.861410767</v>
      </c>
      <c r="AI13" s="5">
        <f>SUMIFS('TAX_ (11) FERC Balance Sheet'!BI:BI,'TAX_ (11) FERC Balance Sheet'!$D:$D,$B13,'TAX_ (11) FERC Balance Sheet'!$A:$A,$A13)</f>
        <v>23868816.575456172</v>
      </c>
      <c r="AJ13" s="5">
        <f>SUMIFS('TAX_ (11) FERC Balance Sheet'!BJ:BJ,'TAX_ (11) FERC Balance Sheet'!$D:$D,$B13,'TAX_ (11) FERC Balance Sheet'!$A:$A,$A13)</f>
        <v>23917977.330750935</v>
      </c>
      <c r="AK13" s="5">
        <f>SUMIFS('TAX_ (11) FERC Balance Sheet'!BK:BK,'TAX_ (11) FERC Balance Sheet'!$D:$D,$B13,'TAX_ (11) FERC Balance Sheet'!$A:$A,$A13)</f>
        <v>23967196.195901986</v>
      </c>
      <c r="AL13" s="5">
        <f>SUMIFS('TAX_ (11) FERC Balance Sheet'!BL:BL,'TAX_ (11) FERC Balance Sheet'!$D:$D,$B13,'TAX_ (11) FERC Balance Sheet'!$A:$A,$A13)</f>
        <v>24016473.23959735</v>
      </c>
      <c r="AM13" s="5">
        <f>SUMIFS('TAX_ (11) FERC Balance Sheet'!BM:BM,'TAX_ (11) FERC Balance Sheet'!$D:$D,$B13,'TAX_ (11) FERC Balance Sheet'!$A:$A,$A13)</f>
        <v>24065808.530606255</v>
      </c>
      <c r="AN13" s="5">
        <f>SUMIFS('TAX_ (11) FERC Balance Sheet'!BN:BN,'TAX_ (11) FERC Balance Sheet'!$D:$D,$B13,'TAX_ (11) FERC Balance Sheet'!$A:$A,$A13)</f>
        <v>24115202.13777921</v>
      </c>
      <c r="AO13" s="5">
        <f>SUMIFS('TAX_ (11) FERC Balance Sheet'!BO:BO,'TAX_ (11) FERC Balance Sheet'!$D:$D,$B13,'TAX_ (11) FERC Balance Sheet'!$A:$A,$A13)</f>
        <v>24164654.1300481</v>
      </c>
      <c r="AP13" s="5">
        <f>SUMIFS('TAX_ (11) FERC Balance Sheet'!BP:BP,'TAX_ (11) FERC Balance Sheet'!$D:$D,$B13,'TAX_ (11) FERC Balance Sheet'!$A:$A,$A13)</f>
        <v>24214164.576426301</v>
      </c>
      <c r="AQ13" s="5">
        <f>SUMIFS('TAX_ (11) FERC Balance Sheet'!BQ:BQ,'TAX_ (11) FERC Balance Sheet'!$D:$D,$B13,'TAX_ (11) FERC Balance Sheet'!$A:$A,$A13)</f>
        <v>24214164.576426301</v>
      </c>
      <c r="AR13" s="5">
        <f>SUMIFS('TAX_ (11) FERC Balance Sheet'!BR:BR,'TAX_ (11) FERC Balance Sheet'!$D:$D,$B13,'TAX_ (11) FERC Balance Sheet'!$A:$A,$A13)</f>
        <v>24263733.546008762</v>
      </c>
      <c r="AS13" s="5">
        <f>SUMIFS('TAX_ (11) FERC Balance Sheet'!BS:BS,'TAX_ (11) FERC Balance Sheet'!$D:$D,$B13,'TAX_ (11) FERC Balance Sheet'!$A:$A,$A13)</f>
        <v>24313361.107972108</v>
      </c>
      <c r="AT13" s="5">
        <f>SUMIFS('TAX_ (11) FERC Balance Sheet'!BT:BT,'TAX_ (11) FERC Balance Sheet'!$D:$D,$B13,'TAX_ (11) FERC Balance Sheet'!$A:$A,$A13)</f>
        <v>24363047.331574727</v>
      </c>
      <c r="AU13" s="5">
        <f>SUMIFS('TAX_ (11) FERC Balance Sheet'!BU:BU,'TAX_ (11) FERC Balance Sheet'!$D:$D,$B13,'TAX_ (11) FERC Balance Sheet'!$A:$A,$A13)</f>
        <v>24412792.286156874</v>
      </c>
      <c r="AV13" s="5">
        <f>SUMIFS('TAX_ (11) FERC Balance Sheet'!BV:BV,'TAX_ (11) FERC Balance Sheet'!$D:$D,$B13,'TAX_ (11) FERC Balance Sheet'!$A:$A,$A13)</f>
        <v>24462596.04114078</v>
      </c>
      <c r="AW13" s="5">
        <f>SUMIFS('TAX_ (11) FERC Balance Sheet'!BW:BW,'TAX_ (11) FERC Balance Sheet'!$D:$D,$B13,'TAX_ (11) FERC Balance Sheet'!$A:$A,$A13)</f>
        <v>24512458.666030712</v>
      </c>
      <c r="AX13" s="5">
        <f>SUMIFS('TAX_ (11) FERC Balance Sheet'!BX:BX,'TAX_ (11) FERC Balance Sheet'!$D:$D,$B13,'TAX_ (11) FERC Balance Sheet'!$A:$A,$A13)</f>
        <v>24562380.230413117</v>
      </c>
      <c r="AY13" s="5">
        <f>SUMIFS('TAX_ (11) FERC Balance Sheet'!BY:BY,'TAX_ (11) FERC Balance Sheet'!$D:$D,$B13,'TAX_ (11) FERC Balance Sheet'!$A:$A,$A13)</f>
        <v>24612360.803956676</v>
      </c>
      <c r="AZ13" s="5">
        <f>SUMIFS('TAX_ (11) FERC Balance Sheet'!BZ:BZ,'TAX_ (11) FERC Balance Sheet'!$D:$D,$B13,'TAX_ (11) FERC Balance Sheet'!$A:$A,$A13)</f>
        <v>24662400.456412435</v>
      </c>
      <c r="BA13" s="5">
        <f>SUMIFS('TAX_ (11) FERC Balance Sheet'!CA:CA,'TAX_ (11) FERC Balance Sheet'!$D:$D,$B13,'TAX_ (11) FERC Balance Sheet'!$A:$A,$A13)</f>
        <v>24712499.257613882</v>
      </c>
      <c r="BB13" s="5">
        <f>SUMIFS('TAX_ (11) FERC Balance Sheet'!CB:CB,'TAX_ (11) FERC Balance Sheet'!$D:$D,$B13,'TAX_ (11) FERC Balance Sheet'!$A:$A,$A13)</f>
        <v>24762657.27747706</v>
      </c>
      <c r="BC13" s="5">
        <f>SUMIFS('TAX_ (11) FERC Balance Sheet'!CC:CC,'TAX_ (11) FERC Balance Sheet'!$D:$D,$B13,'TAX_ (11) FERC Balance Sheet'!$A:$A,$A13)</f>
        <v>24812874.58600064</v>
      </c>
      <c r="BD13" s="5">
        <f>SUMIFS('TAX_ (11) FERC Balance Sheet'!CD:CD,'TAX_ (11) FERC Balance Sheet'!$D:$D,$B13,'TAX_ (11) FERC Balance Sheet'!$A:$A,$A13)</f>
        <v>24812874.58600064</v>
      </c>
    </row>
    <row r="14" spans="1:56" ht="13.9" customHeight="1" x14ac:dyDescent="0.2">
      <c r="A14" s="9" t="s">
        <v>12</v>
      </c>
      <c r="B14" s="9" t="s">
        <v>15</v>
      </c>
      <c r="C14" s="3">
        <v>190</v>
      </c>
      <c r="D14" s="5">
        <f>SUMIFS('TAX_ (11) FERC Balance Sheet'!AD:AD,'TAX_ (11) FERC Balance Sheet'!$D:$D,$B14,'TAX_ (11) FERC Balance Sheet'!$A:$A,$A14)</f>
        <v>389814123</v>
      </c>
      <c r="E14" s="5">
        <f>SUMIFS('TAX_ (11) FERC Balance Sheet'!AE:AE,'TAX_ (11) FERC Balance Sheet'!$D:$D,$B14,'TAX_ (11) FERC Balance Sheet'!$A:$A,$A14)</f>
        <v>390195644</v>
      </c>
      <c r="F14" s="5">
        <f>SUMIFS('TAX_ (11) FERC Balance Sheet'!AF:AF,'TAX_ (11) FERC Balance Sheet'!$D:$D,$B14,'TAX_ (11) FERC Balance Sheet'!$A:$A,$A14)</f>
        <v>389035546</v>
      </c>
      <c r="G14" s="5">
        <f>SUMIFS('TAX_ (11) FERC Balance Sheet'!AG:AG,'TAX_ (11) FERC Balance Sheet'!$D:$D,$B14,'TAX_ (11) FERC Balance Sheet'!$A:$A,$A14)</f>
        <v>389236226</v>
      </c>
      <c r="H14" s="5">
        <f>SUMIFS('TAX_ (11) FERC Balance Sheet'!AH:AH,'TAX_ (11) FERC Balance Sheet'!$D:$D,$B14,'TAX_ (11) FERC Balance Sheet'!$A:$A,$A14)</f>
        <v>389071403</v>
      </c>
      <c r="I14" s="5">
        <f>SUMIFS('TAX_ (11) FERC Balance Sheet'!AI:AI,'TAX_ (11) FERC Balance Sheet'!$D:$D,$B14,'TAX_ (11) FERC Balance Sheet'!$A:$A,$A14)</f>
        <v>397822887</v>
      </c>
      <c r="J14" s="5">
        <f>SUMIFS('TAX_ (11) FERC Balance Sheet'!AJ:AJ,'TAX_ (11) FERC Balance Sheet'!$D:$D,$B14,'TAX_ (11) FERC Balance Sheet'!$A:$A,$A14)</f>
        <v>401192512</v>
      </c>
      <c r="K14" s="5">
        <f>SUMIFS('TAX_ (11) FERC Balance Sheet'!AK:AK,'TAX_ (11) FERC Balance Sheet'!$D:$D,$B14,'TAX_ (11) FERC Balance Sheet'!$A:$A,$A14)</f>
        <v>399495271</v>
      </c>
      <c r="L14" s="5">
        <f>SUMIFS('TAX_ (11) FERC Balance Sheet'!AL:AL,'TAX_ (11) FERC Balance Sheet'!$D:$D,$B14,'TAX_ (11) FERC Balance Sheet'!$A:$A,$A14)</f>
        <v>399362483</v>
      </c>
      <c r="M14" s="5">
        <f>SUMIFS('TAX_ (11) FERC Balance Sheet'!AM:AM,'TAX_ (11) FERC Balance Sheet'!$D:$D,$B14,'TAX_ (11) FERC Balance Sheet'!$A:$A,$A14)</f>
        <v>398262618</v>
      </c>
      <c r="N14" s="5">
        <f>SUMIFS('TAX_ (11) FERC Balance Sheet'!AN:AN,'TAX_ (11) FERC Balance Sheet'!$D:$D,$B14,'TAX_ (11) FERC Balance Sheet'!$A:$A,$A14)</f>
        <v>396985132.01579511</v>
      </c>
      <c r="O14" s="5">
        <f>SUMIFS('TAX_ (11) FERC Balance Sheet'!AO:AO,'TAX_ (11) FERC Balance Sheet'!$D:$D,$B14,'TAX_ (11) FERC Balance Sheet'!$A:$A,$A14)</f>
        <v>397881944.12836337</v>
      </c>
      <c r="P14" s="5">
        <f>SUMIFS('TAX_ (11) FERC Balance Sheet'!AP:AP,'TAX_ (11) FERC Balance Sheet'!$D:$D,$B14,'TAX_ (11) FERC Balance Sheet'!$A:$A,$A14)</f>
        <v>401057533.02553278</v>
      </c>
      <c r="Q14" s="5">
        <f>SUMIFS('TAX_ (11) FERC Balance Sheet'!AQ:AQ,'TAX_ (11) FERC Balance Sheet'!$D:$D,$B14,'TAX_ (11) FERC Balance Sheet'!$A:$A,$A14)</f>
        <v>401057533.02553278</v>
      </c>
      <c r="R14" s="5">
        <f>SUMIFS('TAX_ (11) FERC Balance Sheet'!AR:AR,'TAX_ (11) FERC Balance Sheet'!$D:$D,$B14,'TAX_ (11) FERC Balance Sheet'!$A:$A,$A14)</f>
        <v>401779134.52237797</v>
      </c>
      <c r="S14" s="5">
        <f>SUMIFS('TAX_ (11) FERC Balance Sheet'!AS:AS,'TAX_ (11) FERC Balance Sheet'!$D:$D,$B14,'TAX_ (11) FERC Balance Sheet'!$A:$A,$A14)</f>
        <v>401721055.55862421</v>
      </c>
      <c r="T14" s="5">
        <f>SUMIFS('TAX_ (11) FERC Balance Sheet'!AT:AT,'TAX_ (11) FERC Balance Sheet'!$D:$D,$B14,'TAX_ (11) FERC Balance Sheet'!$A:$A,$A14)</f>
        <v>395815812.03979176</v>
      </c>
      <c r="U14" s="5">
        <f>SUMIFS('TAX_ (11) FERC Balance Sheet'!AU:AU,'TAX_ (11) FERC Balance Sheet'!$D:$D,$B14,'TAX_ (11) FERC Balance Sheet'!$A:$A,$A14)</f>
        <v>396747484.00550073</v>
      </c>
      <c r="V14" s="5">
        <f>SUMIFS('TAX_ (11) FERC Balance Sheet'!AV:AV,'TAX_ (11) FERC Balance Sheet'!$D:$D,$B14,'TAX_ (11) FERC Balance Sheet'!$A:$A,$A14)</f>
        <v>398651073.61067498</v>
      </c>
      <c r="W14" s="5">
        <f>SUMIFS('TAX_ (11) FERC Balance Sheet'!AW:AW,'TAX_ (11) FERC Balance Sheet'!$D:$D,$B14,'TAX_ (11) FERC Balance Sheet'!$A:$A,$A14)</f>
        <v>399681177.3907159</v>
      </c>
      <c r="X14" s="5">
        <f>SUMIFS('TAX_ (11) FERC Balance Sheet'!AX:AX,'TAX_ (11) FERC Balance Sheet'!$D:$D,$B14,'TAX_ (11) FERC Balance Sheet'!$A:$A,$A14)</f>
        <v>400872767.35374957</v>
      </c>
      <c r="Y14" s="5">
        <f>SUMIFS('TAX_ (11) FERC Balance Sheet'!AY:AY,'TAX_ (11) FERC Balance Sheet'!$D:$D,$B14,'TAX_ (11) FERC Balance Sheet'!$A:$A,$A14)</f>
        <v>401577102.32065982</v>
      </c>
      <c r="Z14" s="5">
        <f>SUMIFS('TAX_ (11) FERC Balance Sheet'!AZ:AZ,'TAX_ (11) FERC Balance Sheet'!$D:$D,$B14,'TAX_ (11) FERC Balance Sheet'!$A:$A,$A14)</f>
        <v>400076128.59032929</v>
      </c>
      <c r="AA14" s="5">
        <f>SUMIFS('TAX_ (11) FERC Balance Sheet'!BA:BA,'TAX_ (11) FERC Balance Sheet'!$D:$D,$B14,'TAX_ (11) FERC Balance Sheet'!$A:$A,$A14)</f>
        <v>399160333.17892414</v>
      </c>
      <c r="AB14" s="5">
        <f>SUMIFS('TAX_ (11) FERC Balance Sheet'!BB:BB,'TAX_ (11) FERC Balance Sheet'!$D:$D,$B14,'TAX_ (11) FERC Balance Sheet'!$A:$A,$A14)</f>
        <v>399604265.37929708</v>
      </c>
      <c r="AC14" s="5">
        <f>SUMIFS('TAX_ (11) FERC Balance Sheet'!BC:BC,'TAX_ (11) FERC Balance Sheet'!$D:$D,$B14,'TAX_ (11) FERC Balance Sheet'!$A:$A,$A14)</f>
        <v>400654284.66746241</v>
      </c>
      <c r="AD14" s="5">
        <f>SUMIFS('TAX_ (11) FERC Balance Sheet'!BD:BD,'TAX_ (11) FERC Balance Sheet'!$D:$D,$B14,'TAX_ (11) FERC Balance Sheet'!$A:$A,$A14)</f>
        <v>400654284.66746241</v>
      </c>
      <c r="AE14" s="5">
        <f>SUMIFS('TAX_ (11) FERC Balance Sheet'!BE:BE,'TAX_ (11) FERC Balance Sheet'!$D:$D,$B14,'TAX_ (11) FERC Balance Sheet'!$A:$A,$A14)</f>
        <v>401032310.7003178</v>
      </c>
      <c r="AF14" s="5">
        <f>SUMIFS('TAX_ (11) FERC Balance Sheet'!BF:BF,'TAX_ (11) FERC Balance Sheet'!$D:$D,$B14,'TAX_ (11) FERC Balance Sheet'!$A:$A,$A14)</f>
        <v>400409383.54075569</v>
      </c>
      <c r="AG14" s="5">
        <f>SUMIFS('TAX_ (11) FERC Balance Sheet'!BG:BG,'TAX_ (11) FERC Balance Sheet'!$D:$D,$B14,'TAX_ (11) FERC Balance Sheet'!$A:$A,$A14)</f>
        <v>395776159.31422806</v>
      </c>
      <c r="AH14" s="5">
        <f>SUMIFS('TAX_ (11) FERC Balance Sheet'!BH:BH,'TAX_ (11) FERC Balance Sheet'!$D:$D,$B14,'TAX_ (11) FERC Balance Sheet'!$A:$A,$A14)</f>
        <v>395871881.17229003</v>
      </c>
      <c r="AI14" s="5">
        <f>SUMIFS('TAX_ (11) FERC Balance Sheet'!BI:BI,'TAX_ (11) FERC Balance Sheet'!$D:$D,$B14,'TAX_ (11) FERC Balance Sheet'!$A:$A,$A14)</f>
        <v>398209656.26470685</v>
      </c>
      <c r="AJ14" s="5">
        <f>SUMIFS('TAX_ (11) FERC Balance Sheet'!BJ:BJ,'TAX_ (11) FERC Balance Sheet'!$D:$D,$B14,'TAX_ (11) FERC Balance Sheet'!$A:$A,$A14)</f>
        <v>399390495.71655726</v>
      </c>
      <c r="AK14" s="5">
        <f>SUMIFS('TAX_ (11) FERC Balance Sheet'!BK:BK,'TAX_ (11) FERC Balance Sheet'!$D:$D,$B14,'TAX_ (11) FERC Balance Sheet'!$A:$A,$A14)</f>
        <v>399347078.27820462</v>
      </c>
      <c r="AL14" s="5">
        <f>SUMIFS('TAX_ (11) FERC Balance Sheet'!BL:BL,'TAX_ (11) FERC Balance Sheet'!$D:$D,$B14,'TAX_ (11) FERC Balance Sheet'!$A:$A,$A14)</f>
        <v>398312919.91946751</v>
      </c>
      <c r="AM14" s="5">
        <f>SUMIFS('TAX_ (11) FERC Balance Sheet'!BM:BM,'TAX_ (11) FERC Balance Sheet'!$D:$D,$B14,'TAX_ (11) FERC Balance Sheet'!$A:$A,$A14)</f>
        <v>396191796.96102667</v>
      </c>
      <c r="AN14" s="5">
        <f>SUMIFS('TAX_ (11) FERC Balance Sheet'!BN:BN,'TAX_ (11) FERC Balance Sheet'!$D:$D,$B14,'TAX_ (11) FERC Balance Sheet'!$A:$A,$A14)</f>
        <v>395602361.04969829</v>
      </c>
      <c r="AO14" s="5">
        <f>SUMIFS('TAX_ (11) FERC Balance Sheet'!BO:BO,'TAX_ (11) FERC Balance Sheet'!$D:$D,$B14,'TAX_ (11) FERC Balance Sheet'!$A:$A,$A14)</f>
        <v>395012216.81638408</v>
      </c>
      <c r="AP14" s="5">
        <f>SUMIFS('TAX_ (11) FERC Balance Sheet'!BP:BP,'TAX_ (11) FERC Balance Sheet'!$D:$D,$B14,'TAX_ (11) FERC Balance Sheet'!$A:$A,$A14)</f>
        <v>395641101.66115135</v>
      </c>
      <c r="AQ14" s="5">
        <f>SUMIFS('TAX_ (11) FERC Balance Sheet'!BQ:BQ,'TAX_ (11) FERC Balance Sheet'!$D:$D,$B14,'TAX_ (11) FERC Balance Sheet'!$A:$A,$A14)</f>
        <v>395641101.66115135</v>
      </c>
      <c r="AR14" s="5">
        <f>SUMIFS('TAX_ (11) FERC Balance Sheet'!BR:BR,'TAX_ (11) FERC Balance Sheet'!$D:$D,$B14,'TAX_ (11) FERC Balance Sheet'!$A:$A,$A14)</f>
        <v>396995446.22719198</v>
      </c>
      <c r="AS14" s="5">
        <f>SUMIFS('TAX_ (11) FERC Balance Sheet'!BS:BS,'TAX_ (11) FERC Balance Sheet'!$D:$D,$B14,'TAX_ (11) FERC Balance Sheet'!$A:$A,$A14)</f>
        <v>396785752.09821779</v>
      </c>
      <c r="AT14" s="5">
        <f>SUMIFS('TAX_ (11) FERC Balance Sheet'!BT:BT,'TAX_ (11) FERC Balance Sheet'!$D:$D,$B14,'TAX_ (11) FERC Balance Sheet'!$A:$A,$A14)</f>
        <v>390886953.99951017</v>
      </c>
      <c r="AU14" s="5">
        <f>SUMIFS('TAX_ (11) FERC Balance Sheet'!BU:BU,'TAX_ (11) FERC Balance Sheet'!$D:$D,$B14,'TAX_ (11) FERC Balance Sheet'!$A:$A,$A14)</f>
        <v>390917079.37733871</v>
      </c>
      <c r="AV14" s="5">
        <f>SUMIFS('TAX_ (11) FERC Balance Sheet'!BV:BV,'TAX_ (11) FERC Balance Sheet'!$D:$D,$B14,'TAX_ (11) FERC Balance Sheet'!$A:$A,$A14)</f>
        <v>392479351.74290901</v>
      </c>
      <c r="AW14" s="5">
        <f>SUMIFS('TAX_ (11) FERC Balance Sheet'!BW:BW,'TAX_ (11) FERC Balance Sheet'!$D:$D,$B14,'TAX_ (11) FERC Balance Sheet'!$A:$A,$A14)</f>
        <v>393405911.37345815</v>
      </c>
      <c r="AX14" s="5">
        <f>SUMIFS('TAX_ (11) FERC Balance Sheet'!BX:BX,'TAX_ (11) FERC Balance Sheet'!$D:$D,$B14,'TAX_ (11) FERC Balance Sheet'!$A:$A,$A14)</f>
        <v>394162799.56986213</v>
      </c>
      <c r="AY14" s="5">
        <f>SUMIFS('TAX_ (11) FERC Balance Sheet'!BY:BY,'TAX_ (11) FERC Balance Sheet'!$D:$D,$B14,'TAX_ (11) FERC Balance Sheet'!$A:$A,$A14)</f>
        <v>394241171.41479743</v>
      </c>
      <c r="AZ14" s="5">
        <f>SUMIFS('TAX_ (11) FERC Balance Sheet'!BZ:BZ,'TAX_ (11) FERC Balance Sheet'!$D:$D,$B14,'TAX_ (11) FERC Balance Sheet'!$A:$A,$A14)</f>
        <v>394481875.82284707</v>
      </c>
      <c r="BA14" s="5">
        <f>SUMIFS('TAX_ (11) FERC Balance Sheet'!CA:CA,'TAX_ (11) FERC Balance Sheet'!$D:$D,$B14,'TAX_ (11) FERC Balance Sheet'!$A:$A,$A14)</f>
        <v>394513582.34310997</v>
      </c>
      <c r="BB14" s="5">
        <f>SUMIFS('TAX_ (11) FERC Balance Sheet'!CB:CB,'TAX_ (11) FERC Balance Sheet'!$D:$D,$B14,'TAX_ (11) FERC Balance Sheet'!$A:$A,$A14)</f>
        <v>395629987.16032588</v>
      </c>
      <c r="BC14" s="5">
        <f>SUMIFS('TAX_ (11) FERC Balance Sheet'!CC:CC,'TAX_ (11) FERC Balance Sheet'!$D:$D,$B14,'TAX_ (11) FERC Balance Sheet'!$A:$A,$A14)</f>
        <v>396657214.38978922</v>
      </c>
      <c r="BD14" s="5">
        <f>SUMIFS('TAX_ (11) FERC Balance Sheet'!CD:CD,'TAX_ (11) FERC Balance Sheet'!$D:$D,$B14,'TAX_ (11) FERC Balance Sheet'!$A:$A,$A14)</f>
        <v>396657214.38978922</v>
      </c>
    </row>
    <row r="15" spans="1:56" ht="13.9" customHeight="1" x14ac:dyDescent="0.2">
      <c r="A15" s="9" t="s">
        <v>12</v>
      </c>
      <c r="B15" s="9" t="s">
        <v>16</v>
      </c>
      <c r="C15" s="3">
        <v>190</v>
      </c>
      <c r="D15" s="5">
        <f>SUMIFS('TAX_ (11) FERC Balance Sheet'!AD:AD,'TAX_ (11) FERC Balance Sheet'!$D:$D,$B15,'TAX_ (11) FERC Balance Sheet'!$A:$A,$A15)</f>
        <v>6206581</v>
      </c>
      <c r="E15" s="5">
        <f>SUMIFS('TAX_ (11) FERC Balance Sheet'!AE:AE,'TAX_ (11) FERC Balance Sheet'!$D:$D,$B15,'TAX_ (11) FERC Balance Sheet'!$A:$A,$A15)</f>
        <v>6214719</v>
      </c>
      <c r="F15" s="5">
        <f>SUMIFS('TAX_ (11) FERC Balance Sheet'!AF:AF,'TAX_ (11) FERC Balance Sheet'!$D:$D,$B15,'TAX_ (11) FERC Balance Sheet'!$A:$A,$A15)</f>
        <v>6221120</v>
      </c>
      <c r="G15" s="5">
        <f>SUMIFS('TAX_ (11) FERC Balance Sheet'!AG:AG,'TAX_ (11) FERC Balance Sheet'!$D:$D,$B15,'TAX_ (11) FERC Balance Sheet'!$A:$A,$A15)</f>
        <v>6236012</v>
      </c>
      <c r="H15" s="5">
        <f>SUMIFS('TAX_ (11) FERC Balance Sheet'!AH:AH,'TAX_ (11) FERC Balance Sheet'!$D:$D,$B15,'TAX_ (11) FERC Balance Sheet'!$A:$A,$A15)</f>
        <v>6243819</v>
      </c>
      <c r="I15" s="5">
        <f>SUMIFS('TAX_ (11) FERC Balance Sheet'!AI:AI,'TAX_ (11) FERC Balance Sheet'!$D:$D,$B15,'TAX_ (11) FERC Balance Sheet'!$A:$A,$A15)</f>
        <v>6249967</v>
      </c>
      <c r="J15" s="5">
        <f>SUMIFS('TAX_ (11) FERC Balance Sheet'!AJ:AJ,'TAX_ (11) FERC Balance Sheet'!$D:$D,$B15,'TAX_ (11) FERC Balance Sheet'!$A:$A,$A15)</f>
        <v>6258548</v>
      </c>
      <c r="K15" s="5">
        <f>SUMIFS('TAX_ (11) FERC Balance Sheet'!AK:AK,'TAX_ (11) FERC Balance Sheet'!$D:$D,$B15,'TAX_ (11) FERC Balance Sheet'!$A:$A,$A15)</f>
        <v>6260282</v>
      </c>
      <c r="L15" s="5">
        <f>SUMIFS('TAX_ (11) FERC Balance Sheet'!AL:AL,'TAX_ (11) FERC Balance Sheet'!$D:$D,$B15,'TAX_ (11) FERC Balance Sheet'!$A:$A,$A15)</f>
        <v>2039499</v>
      </c>
      <c r="M15" s="5">
        <f>SUMIFS('TAX_ (11) FERC Balance Sheet'!AM:AM,'TAX_ (11) FERC Balance Sheet'!$D:$D,$B15,'TAX_ (11) FERC Balance Sheet'!$A:$A,$A15)</f>
        <v>2071299</v>
      </c>
      <c r="N15" s="5">
        <f>SUMIFS('TAX_ (11) FERC Balance Sheet'!AN:AN,'TAX_ (11) FERC Balance Sheet'!$D:$D,$B15,'TAX_ (11) FERC Balance Sheet'!$A:$A,$A15)</f>
        <v>2084605.6627138501</v>
      </c>
      <c r="O15" s="5">
        <f>SUMIFS('TAX_ (11) FERC Balance Sheet'!AO:AO,'TAX_ (11) FERC Balance Sheet'!$D:$D,$B15,'TAX_ (11) FERC Balance Sheet'!$A:$A,$A15)</f>
        <v>2097928.0544020282</v>
      </c>
      <c r="P15" s="5">
        <f>SUMIFS('TAX_ (11) FERC Balance Sheet'!AP:AP,'TAX_ (11) FERC Balance Sheet'!$D:$D,$B15,'TAX_ (11) FERC Balance Sheet'!$A:$A,$A15)</f>
        <v>6386013.2136067711</v>
      </c>
      <c r="Q15" s="5">
        <f>SUMIFS('TAX_ (11) FERC Balance Sheet'!AQ:AQ,'TAX_ (11) FERC Balance Sheet'!$D:$D,$B15,'TAX_ (11) FERC Balance Sheet'!$A:$A,$A15)</f>
        <v>6386013.2136067711</v>
      </c>
      <c r="R15" s="5">
        <f>SUMIFS('TAX_ (11) FERC Balance Sheet'!AR:AR,'TAX_ (11) FERC Balance Sheet'!$D:$D,$B15,'TAX_ (11) FERC Balance Sheet'!$A:$A,$A15)</f>
        <v>6399367.1190422922</v>
      </c>
      <c r="S15" s="5">
        <f>SUMIFS('TAX_ (11) FERC Balance Sheet'!AS:AS,'TAX_ (11) FERC Balance Sheet'!$D:$D,$B15,'TAX_ (11) FERC Balance Sheet'!$A:$A,$A15)</f>
        <v>6412736.8092948105</v>
      </c>
      <c r="T15" s="5">
        <f>SUMIFS('TAX_ (11) FERC Balance Sheet'!AT:AT,'TAX_ (11) FERC Balance Sheet'!$D:$D,$B15,'TAX_ (11) FERC Balance Sheet'!$A:$A,$A15)</f>
        <v>6426122.3030225709</v>
      </c>
      <c r="U15" s="5">
        <f>SUMIFS('TAX_ (11) FERC Balance Sheet'!AU:AU,'TAX_ (11) FERC Balance Sheet'!$D:$D,$B15,'TAX_ (11) FERC Balance Sheet'!$A:$A,$A15)</f>
        <v>6439523.618905873</v>
      </c>
      <c r="V15" s="5">
        <f>SUMIFS('TAX_ (11) FERC Balance Sheet'!AV:AV,'TAX_ (11) FERC Balance Sheet'!$D:$D,$B15,'TAX_ (11) FERC Balance Sheet'!$A:$A,$A15)</f>
        <v>6452940.7756470991</v>
      </c>
      <c r="W15" s="5">
        <f>SUMIFS('TAX_ (11) FERC Balance Sheet'!AW:AW,'TAX_ (11) FERC Balance Sheet'!$D:$D,$B15,'TAX_ (11) FERC Balance Sheet'!$A:$A,$A15)</f>
        <v>6466373.7919707373</v>
      </c>
      <c r="X15" s="5">
        <f>SUMIFS('TAX_ (11) FERC Balance Sheet'!AX:AX,'TAX_ (11) FERC Balance Sheet'!$D:$D,$B15,'TAX_ (11) FERC Balance Sheet'!$A:$A,$A15)</f>
        <v>6479822.6866234066</v>
      </c>
      <c r="Y15" s="5">
        <f>SUMIFS('TAX_ (11) FERC Balance Sheet'!AY:AY,'TAX_ (11) FERC Balance Sheet'!$D:$D,$B15,'TAX_ (11) FERC Balance Sheet'!$A:$A,$A15)</f>
        <v>6493287.4783738898</v>
      </c>
      <c r="Z15" s="5">
        <f>SUMIFS('TAX_ (11) FERC Balance Sheet'!AZ:AZ,'TAX_ (11) FERC Balance Sheet'!$D:$D,$B15,'TAX_ (11) FERC Balance Sheet'!$A:$A,$A15)</f>
        <v>6506768.1860131528</v>
      </c>
      <c r="AA15" s="5">
        <f>SUMIFS('TAX_ (11) FERC Balance Sheet'!BA:BA,'TAX_ (11) FERC Balance Sheet'!$D:$D,$B15,'TAX_ (11) FERC Balance Sheet'!$A:$A,$A15)</f>
        <v>6520264.828354368</v>
      </c>
      <c r="AB15" s="5">
        <f>SUMIFS('TAX_ (11) FERC Balance Sheet'!BB:BB,'TAX_ (11) FERC Balance Sheet'!$D:$D,$B15,'TAX_ (11) FERC Balance Sheet'!$A:$A,$A15)</f>
        <v>6533777.4242329588</v>
      </c>
      <c r="AC15" s="5">
        <f>SUMIFS('TAX_ (11) FERC Balance Sheet'!BC:BC,'TAX_ (11) FERC Balance Sheet'!$D:$D,$B15,'TAX_ (11) FERC Balance Sheet'!$A:$A,$A15)</f>
        <v>6547305.9925065972</v>
      </c>
      <c r="AD15" s="5">
        <f>SUMIFS('TAX_ (11) FERC Balance Sheet'!BD:BD,'TAX_ (11) FERC Balance Sheet'!$D:$D,$B15,'TAX_ (11) FERC Balance Sheet'!$A:$A,$A15)</f>
        <v>6547305.9925065972</v>
      </c>
      <c r="AE15" s="5">
        <f>SUMIFS('TAX_ (11) FERC Balance Sheet'!BE:BE,'TAX_ (11) FERC Balance Sheet'!$D:$D,$B15,'TAX_ (11) FERC Balance Sheet'!$A:$A,$A15)</f>
        <v>6560850.5520552592</v>
      </c>
      <c r="AF15" s="5">
        <f>SUMIFS('TAX_ (11) FERC Balance Sheet'!BF:BF,'TAX_ (11) FERC Balance Sheet'!$D:$D,$B15,'TAX_ (11) FERC Balance Sheet'!$A:$A,$A15)</f>
        <v>6574411.1217812272</v>
      </c>
      <c r="AG15" s="5">
        <f>SUMIFS('TAX_ (11) FERC Balance Sheet'!BG:BG,'TAX_ (11) FERC Balance Sheet'!$D:$D,$B15,'TAX_ (11) FERC Balance Sheet'!$A:$A,$A15)</f>
        <v>6587987.7206091331</v>
      </c>
      <c r="AH15" s="5">
        <f>SUMIFS('TAX_ (11) FERC Balance Sheet'!BH:BH,'TAX_ (11) FERC Balance Sheet'!$D:$D,$B15,'TAX_ (11) FERC Balance Sheet'!$A:$A,$A15)</f>
        <v>6601580.3674859758</v>
      </c>
      <c r="AI15" s="5">
        <f>SUMIFS('TAX_ (11) FERC Balance Sheet'!BI:BI,'TAX_ (11) FERC Balance Sheet'!$D:$D,$B15,'TAX_ (11) FERC Balance Sheet'!$A:$A,$A15)</f>
        <v>6615189.0813811505</v>
      </c>
      <c r="AJ15" s="5">
        <f>SUMIFS('TAX_ (11) FERC Balance Sheet'!BJ:BJ,'TAX_ (11) FERC Balance Sheet'!$D:$D,$B15,'TAX_ (11) FERC Balance Sheet'!$A:$A,$A15)</f>
        <v>6628813.8812864767</v>
      </c>
      <c r="AK15" s="5">
        <f>SUMIFS('TAX_ (11) FERC Balance Sheet'!BK:BK,'TAX_ (11) FERC Balance Sheet'!$D:$D,$B15,'TAX_ (11) FERC Balance Sheet'!$A:$A,$A15)</f>
        <v>6642454.7862162208</v>
      </c>
      <c r="AL15" s="5">
        <f>SUMIFS('TAX_ (11) FERC Balance Sheet'!BL:BL,'TAX_ (11) FERC Balance Sheet'!$D:$D,$B15,'TAX_ (11) FERC Balance Sheet'!$A:$A,$A15)</f>
        <v>6656111.8152071256</v>
      </c>
      <c r="AM15" s="5">
        <f>SUMIFS('TAX_ (11) FERC Balance Sheet'!BM:BM,'TAX_ (11) FERC Balance Sheet'!$D:$D,$B15,'TAX_ (11) FERC Balance Sheet'!$A:$A,$A15)</f>
        <v>6669784.9873184385</v>
      </c>
      <c r="AN15" s="5">
        <f>SUMIFS('TAX_ (11) FERC Balance Sheet'!BN:BN,'TAX_ (11) FERC Balance Sheet'!$D:$D,$B15,'TAX_ (11) FERC Balance Sheet'!$A:$A,$A15)</f>
        <v>6683474.3216319289</v>
      </c>
      <c r="AO15" s="5">
        <f>SUMIFS('TAX_ (11) FERC Balance Sheet'!BO:BO,'TAX_ (11) FERC Balance Sheet'!$D:$D,$B15,'TAX_ (11) FERC Balance Sheet'!$A:$A,$A15)</f>
        <v>6697179.8372519277</v>
      </c>
      <c r="AP15" s="5">
        <f>SUMIFS('TAX_ (11) FERC Balance Sheet'!BP:BP,'TAX_ (11) FERC Balance Sheet'!$D:$D,$B15,'TAX_ (11) FERC Balance Sheet'!$A:$A,$A15)</f>
        <v>6710901.5533053465</v>
      </c>
      <c r="AQ15" s="5">
        <f>SUMIFS('TAX_ (11) FERC Balance Sheet'!BQ:BQ,'TAX_ (11) FERC Balance Sheet'!$D:$D,$B15,'TAX_ (11) FERC Balance Sheet'!$A:$A,$A15)</f>
        <v>6710901.5533053465</v>
      </c>
      <c r="AR15" s="5">
        <f>SUMIFS('TAX_ (11) FERC Balance Sheet'!BR:BR,'TAX_ (11) FERC Balance Sheet'!$D:$D,$B15,'TAX_ (11) FERC Balance Sheet'!$A:$A,$A15)</f>
        <v>6724639.4889417049</v>
      </c>
      <c r="AS15" s="5">
        <f>SUMIFS('TAX_ (11) FERC Balance Sheet'!BS:BS,'TAX_ (11) FERC Balance Sheet'!$D:$D,$B15,'TAX_ (11) FERC Balance Sheet'!$A:$A,$A15)</f>
        <v>6738393.6633331608</v>
      </c>
      <c r="AT15" s="5">
        <f>SUMIFS('TAX_ (11) FERC Balance Sheet'!BT:BT,'TAX_ (11) FERC Balance Sheet'!$D:$D,$B15,'TAX_ (11) FERC Balance Sheet'!$A:$A,$A15)</f>
        <v>6752164.095674525</v>
      </c>
      <c r="AU15" s="5">
        <f>SUMIFS('TAX_ (11) FERC Balance Sheet'!BU:BU,'TAX_ (11) FERC Balance Sheet'!$D:$D,$B15,'TAX_ (11) FERC Balance Sheet'!$A:$A,$A15)</f>
        <v>6765950.8051833082</v>
      </c>
      <c r="AV15" s="5">
        <f>SUMIFS('TAX_ (11) FERC Balance Sheet'!BV:BV,'TAX_ (11) FERC Balance Sheet'!$D:$D,$B15,'TAX_ (11) FERC Balance Sheet'!$A:$A,$A15)</f>
        <v>6779753.8110997342</v>
      </c>
      <c r="AW15" s="5">
        <f>SUMIFS('TAX_ (11) FERC Balance Sheet'!BW:BW,'TAX_ (11) FERC Balance Sheet'!$D:$D,$B15,'TAX_ (11) FERC Balance Sheet'!$A:$A,$A15)</f>
        <v>6793573.1326867668</v>
      </c>
      <c r="AX15" s="5">
        <f>SUMIFS('TAX_ (11) FERC Balance Sheet'!BX:BX,'TAX_ (11) FERC Balance Sheet'!$D:$D,$B15,'TAX_ (11) FERC Balance Sheet'!$A:$A,$A15)</f>
        <v>6807408.7892301381</v>
      </c>
      <c r="AY15" s="5">
        <f>SUMIFS('TAX_ (11) FERC Balance Sheet'!BY:BY,'TAX_ (11) FERC Balance Sheet'!$D:$D,$B15,'TAX_ (11) FERC Balance Sheet'!$A:$A,$A15)</f>
        <v>6821260.8000383805</v>
      </c>
      <c r="AZ15" s="5">
        <f>SUMIFS('TAX_ (11) FERC Balance Sheet'!BZ:BZ,'TAX_ (11) FERC Balance Sheet'!$D:$D,$B15,'TAX_ (11) FERC Balance Sheet'!$A:$A,$A15)</f>
        <v>6835129.1844428508</v>
      </c>
      <c r="BA15" s="5">
        <f>SUMIFS('TAX_ (11) FERC Balance Sheet'!CA:CA,'TAX_ (11) FERC Balance Sheet'!$D:$D,$B15,'TAX_ (11) FERC Balance Sheet'!$A:$A,$A15)</f>
        <v>6849013.9617977487</v>
      </c>
      <c r="BB15" s="5">
        <f>SUMIFS('TAX_ (11) FERC Balance Sheet'!CB:CB,'TAX_ (11) FERC Balance Sheet'!$D:$D,$B15,'TAX_ (11) FERC Balance Sheet'!$A:$A,$A15)</f>
        <v>6862915.1514801616</v>
      </c>
      <c r="BC15" s="5">
        <f>SUMIFS('TAX_ (11) FERC Balance Sheet'!CC:CC,'TAX_ (11) FERC Balance Sheet'!$D:$D,$B15,'TAX_ (11) FERC Balance Sheet'!$A:$A,$A15)</f>
        <v>6876832.7728900732</v>
      </c>
      <c r="BD15" s="5">
        <f>SUMIFS('TAX_ (11) FERC Balance Sheet'!CD:CD,'TAX_ (11) FERC Balance Sheet'!$D:$D,$B15,'TAX_ (11) FERC Balance Sheet'!$A:$A,$A15)</f>
        <v>6876832.7728900732</v>
      </c>
    </row>
    <row r="16" spans="1:56" ht="13.9" customHeight="1" x14ac:dyDescent="0.2">
      <c r="A16" s="9" t="s">
        <v>12</v>
      </c>
      <c r="B16" s="9" t="s">
        <v>17</v>
      </c>
      <c r="C16" s="3">
        <v>282</v>
      </c>
      <c r="D16" s="5">
        <f>SUMIFS('TAX_ (11) FERC Balance Sheet'!AD:AD,'TAX_ (11) FERC Balance Sheet'!$D:$D,$B16,'TAX_ (11) FERC Balance Sheet'!$A:$A,$A16)</f>
        <v>-4739640443</v>
      </c>
      <c r="E16" s="5">
        <f>SUMIFS('TAX_ (11) FERC Balance Sheet'!AE:AE,'TAX_ (11) FERC Balance Sheet'!$D:$D,$B16,'TAX_ (11) FERC Balance Sheet'!$A:$A,$A16)</f>
        <v>-4740655094</v>
      </c>
      <c r="F16" s="5">
        <f>SUMIFS('TAX_ (11) FERC Balance Sheet'!AF:AF,'TAX_ (11) FERC Balance Sheet'!$D:$D,$B16,'TAX_ (11) FERC Balance Sheet'!$A:$A,$A16)</f>
        <v>-4744779252</v>
      </c>
      <c r="G16" s="5">
        <f>SUMIFS('TAX_ (11) FERC Balance Sheet'!AG:AG,'TAX_ (11) FERC Balance Sheet'!$D:$D,$B16,'TAX_ (11) FERC Balance Sheet'!$A:$A,$A16)</f>
        <v>-4793240565</v>
      </c>
      <c r="H16" s="5">
        <f>SUMIFS('TAX_ (11) FERC Balance Sheet'!AH:AH,'TAX_ (11) FERC Balance Sheet'!$D:$D,$B16,'TAX_ (11) FERC Balance Sheet'!$A:$A,$A16)</f>
        <v>-4794397358</v>
      </c>
      <c r="I16" s="5">
        <f>SUMIFS('TAX_ (11) FERC Balance Sheet'!AI:AI,'TAX_ (11) FERC Balance Sheet'!$D:$D,$B16,'TAX_ (11) FERC Balance Sheet'!$A:$A,$A16)</f>
        <v>-4796733048</v>
      </c>
      <c r="J16" s="5">
        <f>SUMIFS('TAX_ (11) FERC Balance Sheet'!AJ:AJ,'TAX_ (11) FERC Balance Sheet'!$D:$D,$B16,'TAX_ (11) FERC Balance Sheet'!$A:$A,$A16)</f>
        <v>-4842309776</v>
      </c>
      <c r="K16" s="5">
        <f>SUMIFS('TAX_ (11) FERC Balance Sheet'!AK:AK,'TAX_ (11) FERC Balance Sheet'!$D:$D,$B16,'TAX_ (11) FERC Balance Sheet'!$A:$A,$A16)</f>
        <v>-4844828973</v>
      </c>
      <c r="L16" s="5">
        <f>SUMIFS('TAX_ (11) FERC Balance Sheet'!AL:AL,'TAX_ (11) FERC Balance Sheet'!$D:$D,$B16,'TAX_ (11) FERC Balance Sheet'!$A:$A,$A16)</f>
        <v>-4847379699</v>
      </c>
      <c r="M16" s="5">
        <f>SUMIFS('TAX_ (11) FERC Balance Sheet'!AM:AM,'TAX_ (11) FERC Balance Sheet'!$D:$D,$B16,'TAX_ (11) FERC Balance Sheet'!$A:$A,$A16)</f>
        <v>-4816652831</v>
      </c>
      <c r="N16" s="5">
        <f>SUMIFS('TAX_ (11) FERC Balance Sheet'!AN:AN,'TAX_ (11) FERC Balance Sheet'!$D:$D,$B16,'TAX_ (11) FERC Balance Sheet'!$A:$A,$A16)</f>
        <v>-4847246302.9299583</v>
      </c>
      <c r="O16" s="5">
        <f>SUMIFS('TAX_ (11) FERC Balance Sheet'!AO:AO,'TAX_ (11) FERC Balance Sheet'!$D:$D,$B16,'TAX_ (11) FERC Balance Sheet'!$A:$A,$A16)</f>
        <v>-4875638437.6025543</v>
      </c>
      <c r="P16" s="5">
        <f>SUMIFS('TAX_ (11) FERC Balance Sheet'!AP:AP,'TAX_ (11) FERC Balance Sheet'!$D:$D,$B16,'TAX_ (11) FERC Balance Sheet'!$A:$A,$A16)</f>
        <v>-4912860209.2341185</v>
      </c>
      <c r="Q16" s="5">
        <f>SUMIFS('TAX_ (11) FERC Balance Sheet'!AQ:AQ,'TAX_ (11) FERC Balance Sheet'!$D:$D,$B16,'TAX_ (11) FERC Balance Sheet'!$A:$A,$A16)</f>
        <v>-4912860209.2341185</v>
      </c>
      <c r="R16" s="5">
        <f>SUMIFS('TAX_ (11) FERC Balance Sheet'!AR:AR,'TAX_ (11) FERC Balance Sheet'!$D:$D,$B16,'TAX_ (11) FERC Balance Sheet'!$A:$A,$A16)</f>
        <v>-4923030031.8700314</v>
      </c>
      <c r="S16" s="5">
        <f>SUMIFS('TAX_ (11) FERC Balance Sheet'!AS:AS,'TAX_ (11) FERC Balance Sheet'!$D:$D,$B16,'TAX_ (11) FERC Balance Sheet'!$A:$A,$A16)</f>
        <v>-4936676173.6181383</v>
      </c>
      <c r="T16" s="5">
        <f>SUMIFS('TAX_ (11) FERC Balance Sheet'!AT:AT,'TAX_ (11) FERC Balance Sheet'!$D:$D,$B16,'TAX_ (11) FERC Balance Sheet'!$A:$A,$A16)</f>
        <v>-4950039431.7635326</v>
      </c>
      <c r="U16" s="5">
        <f>SUMIFS('TAX_ (11) FERC Balance Sheet'!AU:AU,'TAX_ (11) FERC Balance Sheet'!$D:$D,$B16,'TAX_ (11) FERC Balance Sheet'!$A:$A,$A16)</f>
        <v>-4961535390.7266922</v>
      </c>
      <c r="V16" s="5">
        <f>SUMIFS('TAX_ (11) FERC Balance Sheet'!AV:AV,'TAX_ (11) FERC Balance Sheet'!$D:$D,$B16,'TAX_ (11) FERC Balance Sheet'!$A:$A,$A16)</f>
        <v>-4971621304.6096077</v>
      </c>
      <c r="W16" s="5">
        <f>SUMIFS('TAX_ (11) FERC Balance Sheet'!AW:AW,'TAX_ (11) FERC Balance Sheet'!$D:$D,$B16,'TAX_ (11) FERC Balance Sheet'!$A:$A,$A16)</f>
        <v>-4979541862.1162376</v>
      </c>
      <c r="X16" s="5">
        <f>SUMIFS('TAX_ (11) FERC Balance Sheet'!AX:AX,'TAX_ (11) FERC Balance Sheet'!$D:$D,$B16,'TAX_ (11) FERC Balance Sheet'!$A:$A,$A16)</f>
        <v>-4987250091.8896465</v>
      </c>
      <c r="Y16" s="5">
        <f>SUMIFS('TAX_ (11) FERC Balance Sheet'!AY:AY,'TAX_ (11) FERC Balance Sheet'!$D:$D,$B16,'TAX_ (11) FERC Balance Sheet'!$A:$A,$A16)</f>
        <v>-4994569997.0891466</v>
      </c>
      <c r="Z16" s="5">
        <f>SUMIFS('TAX_ (11) FERC Balance Sheet'!AZ:AZ,'TAX_ (11) FERC Balance Sheet'!$D:$D,$B16,'TAX_ (11) FERC Balance Sheet'!$A:$A,$A16)</f>
        <v>-5006532111.2829571</v>
      </c>
      <c r="AA16" s="5">
        <f>SUMIFS('TAX_ (11) FERC Balance Sheet'!BA:BA,'TAX_ (11) FERC Balance Sheet'!$D:$D,$B16,'TAX_ (11) FERC Balance Sheet'!$A:$A,$A16)</f>
        <v>-5017231583.5388632</v>
      </c>
      <c r="AB16" s="5">
        <f>SUMIFS('TAX_ (11) FERC Balance Sheet'!BB:BB,'TAX_ (11) FERC Balance Sheet'!$D:$D,$B16,'TAX_ (11) FERC Balance Sheet'!$A:$A,$A16)</f>
        <v>-5028924720.4697704</v>
      </c>
      <c r="AC16" s="5">
        <f>SUMIFS('TAX_ (11) FERC Balance Sheet'!BC:BC,'TAX_ (11) FERC Balance Sheet'!$D:$D,$B16,'TAX_ (11) FERC Balance Sheet'!$A:$A,$A16)</f>
        <v>-5063029919.9355011</v>
      </c>
      <c r="AD16" s="5">
        <f>SUMIFS('TAX_ (11) FERC Balance Sheet'!BD:BD,'TAX_ (11) FERC Balance Sheet'!$D:$D,$B16,'TAX_ (11) FERC Balance Sheet'!$A:$A,$A16)</f>
        <v>-5063029919.9355011</v>
      </c>
      <c r="AE16" s="5">
        <f>SUMIFS('TAX_ (11) FERC Balance Sheet'!BE:BE,'TAX_ (11) FERC Balance Sheet'!$D:$D,$B16,'TAX_ (11) FERC Balance Sheet'!$A:$A,$A16)</f>
        <v>-5087324068.6711235</v>
      </c>
      <c r="AF16" s="5">
        <f>SUMIFS('TAX_ (11) FERC Balance Sheet'!BF:BF,'TAX_ (11) FERC Balance Sheet'!$D:$D,$B16,'TAX_ (11) FERC Balance Sheet'!$A:$A,$A16)</f>
        <v>-5112272308.3321533</v>
      </c>
      <c r="AG16" s="5">
        <f>SUMIFS('TAX_ (11) FERC Balance Sheet'!BG:BG,'TAX_ (11) FERC Balance Sheet'!$D:$D,$B16,'TAX_ (11) FERC Balance Sheet'!$A:$A,$A16)</f>
        <v>-5135900035.7302761</v>
      </c>
      <c r="AH16" s="5">
        <f>SUMIFS('TAX_ (11) FERC Balance Sheet'!BH:BH,'TAX_ (11) FERC Balance Sheet'!$D:$D,$B16,'TAX_ (11) FERC Balance Sheet'!$A:$A,$A16)</f>
        <v>-5158466821.1498785</v>
      </c>
      <c r="AI16" s="5">
        <f>SUMIFS('TAX_ (11) FERC Balance Sheet'!BI:BI,'TAX_ (11) FERC Balance Sheet'!$D:$D,$B16,'TAX_ (11) FERC Balance Sheet'!$A:$A,$A16)</f>
        <v>-5176538817.0179844</v>
      </c>
      <c r="AJ16" s="5">
        <f>SUMIFS('TAX_ (11) FERC Balance Sheet'!BJ:BJ,'TAX_ (11) FERC Balance Sheet'!$D:$D,$B16,'TAX_ (11) FERC Balance Sheet'!$A:$A,$A16)</f>
        <v>-5192758721.0541468</v>
      </c>
      <c r="AK16" s="5">
        <f>SUMIFS('TAX_ (11) FERC Balance Sheet'!BK:BK,'TAX_ (11) FERC Balance Sheet'!$D:$D,$B16,'TAX_ (11) FERC Balance Sheet'!$A:$A,$A16)</f>
        <v>-5206218645.5382576</v>
      </c>
      <c r="AL16" s="5">
        <f>SUMIFS('TAX_ (11) FERC Balance Sheet'!BL:BL,'TAX_ (11) FERC Balance Sheet'!$D:$D,$B16,'TAX_ (11) FERC Balance Sheet'!$A:$A,$A16)</f>
        <v>-5218927072.6717539</v>
      </c>
      <c r="AM16" s="5">
        <f>SUMIFS('TAX_ (11) FERC Balance Sheet'!BM:BM,'TAX_ (11) FERC Balance Sheet'!$D:$D,$B16,'TAX_ (11) FERC Balance Sheet'!$A:$A,$A16)</f>
        <v>-5234731454.1910686</v>
      </c>
      <c r="AN16" s="5">
        <f>SUMIFS('TAX_ (11) FERC Balance Sheet'!BN:BN,'TAX_ (11) FERC Balance Sheet'!$D:$D,$B16,'TAX_ (11) FERC Balance Sheet'!$A:$A,$A16)</f>
        <v>-5251483413.6101141</v>
      </c>
      <c r="AO16" s="5">
        <f>SUMIFS('TAX_ (11) FERC Balance Sheet'!BO:BO,'TAX_ (11) FERC Balance Sheet'!$D:$D,$B16,'TAX_ (11) FERC Balance Sheet'!$A:$A,$A16)</f>
        <v>-5272577834.0757475</v>
      </c>
      <c r="AP16" s="5">
        <f>SUMIFS('TAX_ (11) FERC Balance Sheet'!BP:BP,'TAX_ (11) FERC Balance Sheet'!$D:$D,$B16,'TAX_ (11) FERC Balance Sheet'!$A:$A,$A16)</f>
        <v>-5307741716.8379507</v>
      </c>
      <c r="AQ16" s="5">
        <f>SUMIFS('TAX_ (11) FERC Balance Sheet'!BQ:BQ,'TAX_ (11) FERC Balance Sheet'!$D:$D,$B16,'TAX_ (11) FERC Balance Sheet'!$A:$A,$A16)</f>
        <v>-5307741716.8379507</v>
      </c>
      <c r="AR16" s="5">
        <f>SUMIFS('TAX_ (11) FERC Balance Sheet'!BR:BR,'TAX_ (11) FERC Balance Sheet'!$D:$D,$B16,'TAX_ (11) FERC Balance Sheet'!$A:$A,$A16)</f>
        <v>-5326354709.6304979</v>
      </c>
      <c r="AS16" s="5">
        <f>SUMIFS('TAX_ (11) FERC Balance Sheet'!BS:BS,'TAX_ (11) FERC Balance Sheet'!$D:$D,$B16,'TAX_ (11) FERC Balance Sheet'!$A:$A,$A16)</f>
        <v>-5347024286.1199341</v>
      </c>
      <c r="AT16" s="5">
        <f>SUMIFS('TAX_ (11) FERC Balance Sheet'!BT:BT,'TAX_ (11) FERC Balance Sheet'!$D:$D,$B16,'TAX_ (11) FERC Balance Sheet'!$A:$A,$A16)</f>
        <v>-5365911234.8051062</v>
      </c>
      <c r="AU16" s="5">
        <f>SUMIFS('TAX_ (11) FERC Balance Sheet'!BU:BU,'TAX_ (11) FERC Balance Sheet'!$D:$D,$B16,'TAX_ (11) FERC Balance Sheet'!$A:$A,$A16)</f>
        <v>-5383489705.0568571</v>
      </c>
      <c r="AV16" s="5">
        <f>SUMIFS('TAX_ (11) FERC Balance Sheet'!BV:BV,'TAX_ (11) FERC Balance Sheet'!$D:$D,$B16,'TAX_ (11) FERC Balance Sheet'!$A:$A,$A16)</f>
        <v>-5396534477.0378685</v>
      </c>
      <c r="AW16" s="5">
        <f>SUMIFS('TAX_ (11) FERC Balance Sheet'!BW:BW,'TAX_ (11) FERC Balance Sheet'!$D:$D,$B16,'TAX_ (11) FERC Balance Sheet'!$A:$A,$A16)</f>
        <v>-5406613095.8973017</v>
      </c>
      <c r="AX16" s="5">
        <f>SUMIFS('TAX_ (11) FERC Balance Sheet'!BX:BX,'TAX_ (11) FERC Balance Sheet'!$D:$D,$B16,'TAX_ (11) FERC Balance Sheet'!$A:$A,$A16)</f>
        <v>-5414225381.7438488</v>
      </c>
      <c r="AY16" s="5">
        <f>SUMIFS('TAX_ (11) FERC Balance Sheet'!BY:BY,'TAX_ (11) FERC Balance Sheet'!$D:$D,$B16,'TAX_ (11) FERC Balance Sheet'!$A:$A,$A16)</f>
        <v>-5420997106.6140203</v>
      </c>
      <c r="AZ16" s="5">
        <f>SUMIFS('TAX_ (11) FERC Balance Sheet'!BZ:BZ,'TAX_ (11) FERC Balance Sheet'!$D:$D,$B16,'TAX_ (11) FERC Balance Sheet'!$A:$A,$A16)</f>
        <v>-5430487544.5787458</v>
      </c>
      <c r="BA16" s="5">
        <f>SUMIFS('TAX_ (11) FERC Balance Sheet'!CA:CA,'TAX_ (11) FERC Balance Sheet'!$D:$D,$B16,'TAX_ (11) FERC Balance Sheet'!$A:$A,$A16)</f>
        <v>-5442376858.1306438</v>
      </c>
      <c r="BB16" s="5">
        <f>SUMIFS('TAX_ (11) FERC Balance Sheet'!CB:CB,'TAX_ (11) FERC Balance Sheet'!$D:$D,$B16,'TAX_ (11) FERC Balance Sheet'!$A:$A,$A16)</f>
        <v>-5458770674.5111246</v>
      </c>
      <c r="BC16" s="5">
        <f>SUMIFS('TAX_ (11) FERC Balance Sheet'!CC:CC,'TAX_ (11) FERC Balance Sheet'!$D:$D,$B16,'TAX_ (11) FERC Balance Sheet'!$A:$A,$A16)</f>
        <v>-5475076276.4348059</v>
      </c>
      <c r="BD16" s="5">
        <f>SUMIFS('TAX_ (11) FERC Balance Sheet'!CD:CD,'TAX_ (11) FERC Balance Sheet'!$D:$D,$B16,'TAX_ (11) FERC Balance Sheet'!$A:$A,$A16)</f>
        <v>-5475076276.4348059</v>
      </c>
    </row>
    <row r="17" spans="1:56" ht="13.9" customHeight="1" x14ac:dyDescent="0.2">
      <c r="A17" s="9" t="s">
        <v>12</v>
      </c>
      <c r="B17" s="9" t="s">
        <v>18</v>
      </c>
      <c r="C17" s="3">
        <v>282</v>
      </c>
      <c r="D17" s="5">
        <f>SUMIFS('TAX_ (11) FERC Balance Sheet'!AD:AD,'TAX_ (11) FERC Balance Sheet'!$D:$D,$B17,'TAX_ (11) FERC Balance Sheet'!$A:$A,$A17)</f>
        <v>-1130875705</v>
      </c>
      <c r="E17" s="5">
        <f>SUMIFS('TAX_ (11) FERC Balance Sheet'!AE:AE,'TAX_ (11) FERC Balance Sheet'!$D:$D,$B17,'TAX_ (11) FERC Balance Sheet'!$A:$A,$A17)</f>
        <v>-1139114464</v>
      </c>
      <c r="F17" s="5">
        <f>SUMIFS('TAX_ (11) FERC Balance Sheet'!AF:AF,'TAX_ (11) FERC Balance Sheet'!$D:$D,$B17,'TAX_ (11) FERC Balance Sheet'!$A:$A,$A17)</f>
        <v>-1148167761</v>
      </c>
      <c r="G17" s="5">
        <f>SUMIFS('TAX_ (11) FERC Balance Sheet'!AG:AG,'TAX_ (11) FERC Balance Sheet'!$D:$D,$B17,'TAX_ (11) FERC Balance Sheet'!$A:$A,$A17)</f>
        <v>-1160643076</v>
      </c>
      <c r="H17" s="5">
        <f>SUMIFS('TAX_ (11) FERC Balance Sheet'!AH:AH,'TAX_ (11) FERC Balance Sheet'!$D:$D,$B17,'TAX_ (11) FERC Balance Sheet'!$A:$A,$A17)</f>
        <v>-1168756102</v>
      </c>
      <c r="I17" s="5">
        <f>SUMIFS('TAX_ (11) FERC Balance Sheet'!AI:AI,'TAX_ (11) FERC Balance Sheet'!$D:$D,$B17,'TAX_ (11) FERC Balance Sheet'!$A:$A,$A17)</f>
        <v>-1177768291</v>
      </c>
      <c r="J17" s="5">
        <f>SUMIFS('TAX_ (11) FERC Balance Sheet'!AJ:AJ,'TAX_ (11) FERC Balance Sheet'!$D:$D,$B17,'TAX_ (11) FERC Balance Sheet'!$A:$A,$A17)</f>
        <v>-1189163261</v>
      </c>
      <c r="K17" s="5">
        <f>SUMIFS('TAX_ (11) FERC Balance Sheet'!AK:AK,'TAX_ (11) FERC Balance Sheet'!$D:$D,$B17,'TAX_ (11) FERC Balance Sheet'!$A:$A,$A17)</f>
        <v>-1199200408</v>
      </c>
      <c r="L17" s="5">
        <f>SUMIFS('TAX_ (11) FERC Balance Sheet'!AL:AL,'TAX_ (11) FERC Balance Sheet'!$D:$D,$B17,'TAX_ (11) FERC Balance Sheet'!$A:$A,$A17)</f>
        <v>-1208735937</v>
      </c>
      <c r="M17" s="5">
        <f>SUMIFS('TAX_ (11) FERC Balance Sheet'!AM:AM,'TAX_ (11) FERC Balance Sheet'!$D:$D,$B17,'TAX_ (11) FERC Balance Sheet'!$A:$A,$A17)</f>
        <v>-1196889165</v>
      </c>
      <c r="N17" s="5">
        <f>SUMIFS('TAX_ (11) FERC Balance Sheet'!AN:AN,'TAX_ (11) FERC Balance Sheet'!$D:$D,$B17,'TAX_ (11) FERC Balance Sheet'!$A:$A,$A17)</f>
        <v>-1213565502.1198077</v>
      </c>
      <c r="O17" s="5">
        <f>SUMIFS('TAX_ (11) FERC Balance Sheet'!AO:AO,'TAX_ (11) FERC Balance Sheet'!$D:$D,$B17,'TAX_ (11) FERC Balance Sheet'!$A:$A,$A17)</f>
        <v>-1229963694.7642775</v>
      </c>
      <c r="P17" s="5">
        <f>SUMIFS('TAX_ (11) FERC Balance Sheet'!AP:AP,'TAX_ (11) FERC Balance Sheet'!$D:$D,$B17,'TAX_ (11) FERC Balance Sheet'!$A:$A,$A17)</f>
        <v>-1247163758.9657791</v>
      </c>
      <c r="Q17" s="5">
        <f>SUMIFS('TAX_ (11) FERC Balance Sheet'!AQ:AQ,'TAX_ (11) FERC Balance Sheet'!$D:$D,$B17,'TAX_ (11) FERC Balance Sheet'!$A:$A,$A17)</f>
        <v>-1247163758.9657791</v>
      </c>
      <c r="R17" s="5">
        <f>SUMIFS('TAX_ (11) FERC Balance Sheet'!AR:AR,'TAX_ (11) FERC Balance Sheet'!$D:$D,$B17,'TAX_ (11) FERC Balance Sheet'!$A:$A,$A17)</f>
        <v>-1257427158.5734265</v>
      </c>
      <c r="S17" s="5">
        <f>SUMIFS('TAX_ (11) FERC Balance Sheet'!AS:AS,'TAX_ (11) FERC Balance Sheet'!$D:$D,$B17,'TAX_ (11) FERC Balance Sheet'!$A:$A,$A17)</f>
        <v>-1267777595.1146636</v>
      </c>
      <c r="T17" s="5">
        <f>SUMIFS('TAX_ (11) FERC Balance Sheet'!AT:AT,'TAX_ (11) FERC Balance Sheet'!$D:$D,$B17,'TAX_ (11) FERC Balance Sheet'!$A:$A,$A17)</f>
        <v>-1278002594.2087798</v>
      </c>
      <c r="U17" s="5">
        <f>SUMIFS('TAX_ (11) FERC Balance Sheet'!AU:AU,'TAX_ (11) FERC Balance Sheet'!$D:$D,$B17,'TAX_ (11) FERC Balance Sheet'!$A:$A,$A17)</f>
        <v>-1288384604.0085456</v>
      </c>
      <c r="V17" s="5">
        <f>SUMIFS('TAX_ (11) FERC Balance Sheet'!AV:AV,'TAX_ (11) FERC Balance Sheet'!$D:$D,$B17,'TAX_ (11) FERC Balance Sheet'!$A:$A,$A17)</f>
        <v>-1298526494.0173371</v>
      </c>
      <c r="W17" s="5">
        <f>SUMIFS('TAX_ (11) FERC Balance Sheet'!AW:AW,'TAX_ (11) FERC Balance Sheet'!$D:$D,$B17,'TAX_ (11) FERC Balance Sheet'!$A:$A,$A17)</f>
        <v>-1308522629.9888637</v>
      </c>
      <c r="X17" s="5">
        <f>SUMIFS('TAX_ (11) FERC Balance Sheet'!AX:AX,'TAX_ (11) FERC Balance Sheet'!$D:$D,$B17,'TAX_ (11) FERC Balance Sheet'!$A:$A,$A17)</f>
        <v>-1318423102.3079419</v>
      </c>
      <c r="Y17" s="5">
        <f>SUMIFS('TAX_ (11) FERC Balance Sheet'!AY:AY,'TAX_ (11) FERC Balance Sheet'!$D:$D,$B17,'TAX_ (11) FERC Balance Sheet'!$A:$A,$A17)</f>
        <v>-1328278988.5067394</v>
      </c>
      <c r="Z17" s="5">
        <f>SUMIFS('TAX_ (11) FERC Balance Sheet'!AZ:AZ,'TAX_ (11) FERC Balance Sheet'!$D:$D,$B17,'TAX_ (11) FERC Balance Sheet'!$A:$A,$A17)</f>
        <v>-1338254498.0633099</v>
      </c>
      <c r="AA17" s="5">
        <f>SUMIFS('TAX_ (11) FERC Balance Sheet'!BA:BA,'TAX_ (11) FERC Balance Sheet'!$D:$D,$B17,'TAX_ (11) FERC Balance Sheet'!$A:$A,$A17)</f>
        <v>-1348703366.4409945</v>
      </c>
      <c r="AB17" s="5">
        <f>SUMIFS('TAX_ (11) FERC Balance Sheet'!BB:BB,'TAX_ (11) FERC Balance Sheet'!$D:$D,$B17,'TAX_ (11) FERC Balance Sheet'!$A:$A,$A17)</f>
        <v>-1358417186.5652323</v>
      </c>
      <c r="AC17" s="5">
        <f>SUMIFS('TAX_ (11) FERC Balance Sheet'!BC:BC,'TAX_ (11) FERC Balance Sheet'!$D:$D,$B17,'TAX_ (11) FERC Balance Sheet'!$A:$A,$A17)</f>
        <v>-1373375449.6384926</v>
      </c>
      <c r="AD17" s="5">
        <f>SUMIFS('TAX_ (11) FERC Balance Sheet'!BD:BD,'TAX_ (11) FERC Balance Sheet'!$D:$D,$B17,'TAX_ (11) FERC Balance Sheet'!$A:$A,$A17)</f>
        <v>-1373375449.6384926</v>
      </c>
      <c r="AE17" s="5">
        <f>SUMIFS('TAX_ (11) FERC Balance Sheet'!BE:BE,'TAX_ (11) FERC Balance Sheet'!$D:$D,$B17,'TAX_ (11) FERC Balance Sheet'!$A:$A,$A17)</f>
        <v>-1385926569.1463277</v>
      </c>
      <c r="AF17" s="5">
        <f>SUMIFS('TAX_ (11) FERC Balance Sheet'!BF:BF,'TAX_ (11) FERC Balance Sheet'!$D:$D,$B17,'TAX_ (11) FERC Balance Sheet'!$A:$A,$A17)</f>
        <v>-1398233747.8102343</v>
      </c>
      <c r="AG17" s="5">
        <f>SUMIFS('TAX_ (11) FERC Balance Sheet'!BG:BG,'TAX_ (11) FERC Balance Sheet'!$D:$D,$B17,'TAX_ (11) FERC Balance Sheet'!$A:$A,$A17)</f>
        <v>-1410526499.3507318</v>
      </c>
      <c r="AH17" s="5">
        <f>SUMIFS('TAX_ (11) FERC Balance Sheet'!BH:BH,'TAX_ (11) FERC Balance Sheet'!$D:$D,$B17,'TAX_ (11) FERC Balance Sheet'!$A:$A,$A17)</f>
        <v>-1422780557.69384</v>
      </c>
      <c r="AI17" s="5">
        <f>SUMIFS('TAX_ (11) FERC Balance Sheet'!BI:BI,'TAX_ (11) FERC Balance Sheet'!$D:$D,$B17,'TAX_ (11) FERC Balance Sheet'!$A:$A,$A17)</f>
        <v>-1434878381.0468788</v>
      </c>
      <c r="AJ17" s="5">
        <f>SUMIFS('TAX_ (11) FERC Balance Sheet'!BJ:BJ,'TAX_ (11) FERC Balance Sheet'!$D:$D,$B17,'TAX_ (11) FERC Balance Sheet'!$A:$A,$A17)</f>
        <v>-1446855828.7764027</v>
      </c>
      <c r="AK17" s="5">
        <f>SUMIFS('TAX_ (11) FERC Balance Sheet'!BK:BK,'TAX_ (11) FERC Balance Sheet'!$D:$D,$B17,'TAX_ (11) FERC Balance Sheet'!$A:$A,$A17)</f>
        <v>-1458733234.2999012</v>
      </c>
      <c r="AL17" s="5">
        <f>SUMIFS('TAX_ (11) FERC Balance Sheet'!BL:BL,'TAX_ (11) FERC Balance Sheet'!$D:$D,$B17,'TAX_ (11) FERC Balance Sheet'!$A:$A,$A17)</f>
        <v>-1470562984.5890756</v>
      </c>
      <c r="AM17" s="5">
        <f>SUMIFS('TAX_ (11) FERC Balance Sheet'!BM:BM,'TAX_ (11) FERC Balance Sheet'!$D:$D,$B17,'TAX_ (11) FERC Balance Sheet'!$A:$A,$A17)</f>
        <v>-1482531595.325114</v>
      </c>
      <c r="AN17" s="5">
        <f>SUMIFS('TAX_ (11) FERC Balance Sheet'!BN:BN,'TAX_ (11) FERC Balance Sheet'!$D:$D,$B17,'TAX_ (11) FERC Balance Sheet'!$A:$A,$A17)</f>
        <v>-1494277849.7859225</v>
      </c>
      <c r="AO17" s="5">
        <f>SUMIFS('TAX_ (11) FERC Balance Sheet'!BO:BO,'TAX_ (11) FERC Balance Sheet'!$D:$D,$B17,'TAX_ (11) FERC Balance Sheet'!$A:$A,$A17)</f>
        <v>-1505958775.8696074</v>
      </c>
      <c r="AP17" s="5">
        <f>SUMIFS('TAX_ (11) FERC Balance Sheet'!BP:BP,'TAX_ (11) FERC Balance Sheet'!$D:$D,$B17,'TAX_ (11) FERC Balance Sheet'!$A:$A,$A17)</f>
        <v>-1521506488.9438789</v>
      </c>
      <c r="AQ17" s="5">
        <f>SUMIFS('TAX_ (11) FERC Balance Sheet'!BQ:BQ,'TAX_ (11) FERC Balance Sheet'!$D:$D,$B17,'TAX_ (11) FERC Balance Sheet'!$A:$A,$A17)</f>
        <v>-1521506488.9438789</v>
      </c>
      <c r="AR17" s="5">
        <f>SUMIFS('TAX_ (11) FERC Balance Sheet'!BR:BR,'TAX_ (11) FERC Balance Sheet'!$D:$D,$B17,'TAX_ (11) FERC Balance Sheet'!$A:$A,$A17)</f>
        <v>-1530983349.8263454</v>
      </c>
      <c r="AS17" s="5">
        <f>SUMIFS('TAX_ (11) FERC Balance Sheet'!BS:BS,'TAX_ (11) FERC Balance Sheet'!$D:$D,$B17,'TAX_ (11) FERC Balance Sheet'!$A:$A,$A17)</f>
        <v>-1540586653.0791717</v>
      </c>
      <c r="AT17" s="5">
        <f>SUMIFS('TAX_ (11) FERC Balance Sheet'!BT:BT,'TAX_ (11) FERC Balance Sheet'!$D:$D,$B17,'TAX_ (11) FERC Balance Sheet'!$A:$A,$A17)</f>
        <v>-1550133060.9421165</v>
      </c>
      <c r="AU17" s="5">
        <f>SUMIFS('TAX_ (11) FERC Balance Sheet'!BU:BU,'TAX_ (11) FERC Balance Sheet'!$D:$D,$B17,'TAX_ (11) FERC Balance Sheet'!$A:$A,$A17)</f>
        <v>-1559638420.6654978</v>
      </c>
      <c r="AV17" s="5">
        <f>SUMIFS('TAX_ (11) FERC Balance Sheet'!BV:BV,'TAX_ (11) FERC Balance Sheet'!$D:$D,$B17,'TAX_ (11) FERC Balance Sheet'!$A:$A,$A17)</f>
        <v>-1568969839.9418635</v>
      </c>
      <c r="AW17" s="5">
        <f>SUMIFS('TAX_ (11) FERC Balance Sheet'!BW:BW,'TAX_ (11) FERC Balance Sheet'!$D:$D,$B17,'TAX_ (11) FERC Balance Sheet'!$A:$A,$A17)</f>
        <v>-1578198335.7709584</v>
      </c>
      <c r="AX17" s="5">
        <f>SUMIFS('TAX_ (11) FERC Balance Sheet'!BX:BX,'TAX_ (11) FERC Balance Sheet'!$D:$D,$B17,'TAX_ (11) FERC Balance Sheet'!$A:$A,$A17)</f>
        <v>-1587370758.7220113</v>
      </c>
      <c r="AY17" s="5">
        <f>SUMIFS('TAX_ (11) FERC Balance Sheet'!BY:BY,'TAX_ (11) FERC Balance Sheet'!$D:$D,$B17,'TAX_ (11) FERC Balance Sheet'!$A:$A,$A17)</f>
        <v>-1596482585.7273788</v>
      </c>
      <c r="AZ17" s="5">
        <f>SUMIFS('TAX_ (11) FERC Balance Sheet'!BZ:BZ,'TAX_ (11) FERC Balance Sheet'!$D:$D,$B17,'TAX_ (11) FERC Balance Sheet'!$A:$A,$A17)</f>
        <v>-1605569909.348269</v>
      </c>
      <c r="BA17" s="5">
        <f>SUMIFS('TAX_ (11) FERC Balance Sheet'!CA:CA,'TAX_ (11) FERC Balance Sheet'!$D:$D,$B17,'TAX_ (11) FERC Balance Sheet'!$A:$A,$A17)</f>
        <v>-1614713961.9339502</v>
      </c>
      <c r="BB17" s="5">
        <f>SUMIFS('TAX_ (11) FERC Balance Sheet'!CB:CB,'TAX_ (11) FERC Balance Sheet'!$D:$D,$B17,'TAX_ (11) FERC Balance Sheet'!$A:$A,$A17)</f>
        <v>-1623702148.371897</v>
      </c>
      <c r="BC17" s="5">
        <f>SUMIFS('TAX_ (11) FERC Balance Sheet'!CC:CC,'TAX_ (11) FERC Balance Sheet'!$D:$D,$B17,'TAX_ (11) FERC Balance Sheet'!$A:$A,$A17)</f>
        <v>-1632699687.5773911</v>
      </c>
      <c r="BD17" s="5">
        <f>SUMIFS('TAX_ (11) FERC Balance Sheet'!CD:CD,'TAX_ (11) FERC Balance Sheet'!$D:$D,$B17,'TAX_ (11) FERC Balance Sheet'!$A:$A,$A17)</f>
        <v>-1632699687.5773911</v>
      </c>
    </row>
    <row r="18" spans="1:56" ht="13.9" customHeight="1" x14ac:dyDescent="0.2">
      <c r="A18" s="9" t="s">
        <v>12</v>
      </c>
      <c r="B18" s="9" t="s">
        <v>19</v>
      </c>
      <c r="C18" s="3">
        <v>283</v>
      </c>
      <c r="D18" s="5">
        <f>SUMIFS('TAX_ (11) FERC Balance Sheet'!AD:AD,'TAX_ (11) FERC Balance Sheet'!$D:$D,$B18,'TAX_ (11) FERC Balance Sheet'!$A:$A,$A18)</f>
        <v>-1025722548</v>
      </c>
      <c r="E18" s="5">
        <f>SUMIFS('TAX_ (11) FERC Balance Sheet'!AE:AE,'TAX_ (11) FERC Balance Sheet'!$D:$D,$B18,'TAX_ (11) FERC Balance Sheet'!$A:$A,$A18)</f>
        <v>-1040413062</v>
      </c>
      <c r="F18" s="5">
        <f>SUMIFS('TAX_ (11) FERC Balance Sheet'!AF:AF,'TAX_ (11) FERC Balance Sheet'!$D:$D,$B18,'TAX_ (11) FERC Balance Sheet'!$A:$A,$A18)</f>
        <v>-1041680596</v>
      </c>
      <c r="G18" s="5">
        <f>SUMIFS('TAX_ (11) FERC Balance Sheet'!AG:AG,'TAX_ (11) FERC Balance Sheet'!$D:$D,$B18,'TAX_ (11) FERC Balance Sheet'!$A:$A,$A18)</f>
        <v>-1050617359</v>
      </c>
      <c r="H18" s="5">
        <f>SUMIFS('TAX_ (11) FERC Balance Sheet'!AH:AH,'TAX_ (11) FERC Balance Sheet'!$D:$D,$B18,'TAX_ (11) FERC Balance Sheet'!$A:$A,$A18)</f>
        <v>-1042259481</v>
      </c>
      <c r="I18" s="5">
        <f>SUMIFS('TAX_ (11) FERC Balance Sheet'!AI:AI,'TAX_ (11) FERC Balance Sheet'!$D:$D,$B18,'TAX_ (11) FERC Balance Sheet'!$A:$A,$A18)</f>
        <v>-1063550207</v>
      </c>
      <c r="J18" s="5">
        <f>SUMIFS('TAX_ (11) FERC Balance Sheet'!AJ:AJ,'TAX_ (11) FERC Balance Sheet'!$D:$D,$B18,'TAX_ (11) FERC Balance Sheet'!$A:$A,$A18)</f>
        <v>-1070583579</v>
      </c>
      <c r="K18" s="5">
        <f>SUMIFS('TAX_ (11) FERC Balance Sheet'!AK:AK,'TAX_ (11) FERC Balance Sheet'!$D:$D,$B18,'TAX_ (11) FERC Balance Sheet'!$A:$A,$A18)</f>
        <v>-1043208965</v>
      </c>
      <c r="L18" s="5">
        <f>SUMIFS('TAX_ (11) FERC Balance Sheet'!AL:AL,'TAX_ (11) FERC Balance Sheet'!$D:$D,$B18,'TAX_ (11) FERC Balance Sheet'!$A:$A,$A18)</f>
        <v>-1015813340</v>
      </c>
      <c r="M18" s="5">
        <f>SUMIFS('TAX_ (11) FERC Balance Sheet'!AM:AM,'TAX_ (11) FERC Balance Sheet'!$D:$D,$B18,'TAX_ (11) FERC Balance Sheet'!$A:$A,$A18)</f>
        <v>-1086655097</v>
      </c>
      <c r="N18" s="5">
        <f>SUMIFS('TAX_ (11) FERC Balance Sheet'!AN:AN,'TAX_ (11) FERC Balance Sheet'!$D:$D,$B18,'TAX_ (11) FERC Balance Sheet'!$A:$A,$A18)</f>
        <v>-1065836109.1763897</v>
      </c>
      <c r="O18" s="5">
        <f>SUMIFS('TAX_ (11) FERC Balance Sheet'!AO:AO,'TAX_ (11) FERC Balance Sheet'!$D:$D,$B18,'TAX_ (11) FERC Balance Sheet'!$A:$A,$A18)</f>
        <v>-1074038691.5903001</v>
      </c>
      <c r="P18" s="5">
        <f>SUMIFS('TAX_ (11) FERC Balance Sheet'!AP:AP,'TAX_ (11) FERC Balance Sheet'!$D:$D,$B18,'TAX_ (11) FERC Balance Sheet'!$A:$A,$A18)</f>
        <v>-1089620384.5622141</v>
      </c>
      <c r="Q18" s="5">
        <f>SUMIFS('TAX_ (11) FERC Balance Sheet'!AQ:AQ,'TAX_ (11) FERC Balance Sheet'!$D:$D,$B18,'TAX_ (11) FERC Balance Sheet'!$A:$A,$A18)</f>
        <v>-1089620384.5622141</v>
      </c>
      <c r="R18" s="5">
        <f>SUMIFS('TAX_ (11) FERC Balance Sheet'!AR:AR,'TAX_ (11) FERC Balance Sheet'!$D:$D,$B18,'TAX_ (11) FERC Balance Sheet'!$A:$A,$A18)</f>
        <v>-1122262548.9798582</v>
      </c>
      <c r="S18" s="5">
        <f>SUMIFS('TAX_ (11) FERC Balance Sheet'!AS:AS,'TAX_ (11) FERC Balance Sheet'!$D:$D,$B18,'TAX_ (11) FERC Balance Sheet'!$A:$A,$A18)</f>
        <v>-1146539685.1772933</v>
      </c>
      <c r="T18" s="5">
        <f>SUMIFS('TAX_ (11) FERC Balance Sheet'!AT:AT,'TAX_ (11) FERC Balance Sheet'!$D:$D,$B18,'TAX_ (11) FERC Balance Sheet'!$A:$A,$A18)</f>
        <v>-1171849712.5700626</v>
      </c>
      <c r="U18" s="5">
        <f>SUMIFS('TAX_ (11) FERC Balance Sheet'!AU:AU,'TAX_ (11) FERC Balance Sheet'!$D:$D,$B18,'TAX_ (11) FERC Balance Sheet'!$A:$A,$A18)</f>
        <v>-1192765759.0103881</v>
      </c>
      <c r="V18" s="5">
        <f>SUMIFS('TAX_ (11) FERC Balance Sheet'!AV:AV,'TAX_ (11) FERC Balance Sheet'!$D:$D,$B18,'TAX_ (11) FERC Balance Sheet'!$A:$A,$A18)</f>
        <v>-1206057161.5760744</v>
      </c>
      <c r="W18" s="5">
        <f>SUMIFS('TAX_ (11) FERC Balance Sheet'!AW:AW,'TAX_ (11) FERC Balance Sheet'!$D:$D,$B18,'TAX_ (11) FERC Balance Sheet'!$A:$A,$A18)</f>
        <v>-1216963135.340307</v>
      </c>
      <c r="X18" s="5">
        <f>SUMIFS('TAX_ (11) FERC Balance Sheet'!AX:AX,'TAX_ (11) FERC Balance Sheet'!$D:$D,$B18,'TAX_ (11) FERC Balance Sheet'!$A:$A,$A18)</f>
        <v>-1220477320.1913788</v>
      </c>
      <c r="Y18" s="5">
        <f>SUMIFS('TAX_ (11) FERC Balance Sheet'!AY:AY,'TAX_ (11) FERC Balance Sheet'!$D:$D,$B18,'TAX_ (11) FERC Balance Sheet'!$A:$A,$A18)</f>
        <v>-1219741860.4613318</v>
      </c>
      <c r="Z18" s="5">
        <f>SUMIFS('TAX_ (11) FERC Balance Sheet'!AZ:AZ,'TAX_ (11) FERC Balance Sheet'!$D:$D,$B18,'TAX_ (11) FERC Balance Sheet'!$A:$A,$A18)</f>
        <v>-1203213242.8617628</v>
      </c>
      <c r="AA18" s="5">
        <f>SUMIFS('TAX_ (11) FERC Balance Sheet'!BA:BA,'TAX_ (11) FERC Balance Sheet'!$D:$D,$B18,'TAX_ (11) FERC Balance Sheet'!$A:$A,$A18)</f>
        <v>-1214178211.5131414</v>
      </c>
      <c r="AB18" s="5">
        <f>SUMIFS('TAX_ (11) FERC Balance Sheet'!BB:BB,'TAX_ (11) FERC Balance Sheet'!$D:$D,$B18,'TAX_ (11) FERC Balance Sheet'!$A:$A,$A18)</f>
        <v>-1221614810.0095465</v>
      </c>
      <c r="AC18" s="5">
        <f>SUMIFS('TAX_ (11) FERC Balance Sheet'!BC:BC,'TAX_ (11) FERC Balance Sheet'!$D:$D,$B18,'TAX_ (11) FERC Balance Sheet'!$A:$A,$A18)</f>
        <v>-1217189263.1161418</v>
      </c>
      <c r="AD18" s="5">
        <f>SUMIFS('TAX_ (11) FERC Balance Sheet'!BD:BD,'TAX_ (11) FERC Balance Sheet'!$D:$D,$B18,'TAX_ (11) FERC Balance Sheet'!$A:$A,$A18)</f>
        <v>-1217189263.1161418</v>
      </c>
      <c r="AE18" s="5">
        <f>SUMIFS('TAX_ (11) FERC Balance Sheet'!BE:BE,'TAX_ (11) FERC Balance Sheet'!$D:$D,$B18,'TAX_ (11) FERC Balance Sheet'!$A:$A,$A18)</f>
        <v>-1214023345.4066179</v>
      </c>
      <c r="AF18" s="5">
        <f>SUMIFS('TAX_ (11) FERC Balance Sheet'!BF:BF,'TAX_ (11) FERC Balance Sheet'!$D:$D,$B18,'TAX_ (11) FERC Balance Sheet'!$A:$A,$A18)</f>
        <v>-1211545986.798461</v>
      </c>
      <c r="AG18" s="5">
        <f>SUMIFS('TAX_ (11) FERC Balance Sheet'!BG:BG,'TAX_ (11) FERC Balance Sheet'!$D:$D,$B18,'TAX_ (11) FERC Balance Sheet'!$A:$A,$A18)</f>
        <v>-1213651029.5992029</v>
      </c>
      <c r="AH18" s="5">
        <f>SUMIFS('TAX_ (11) FERC Balance Sheet'!BH:BH,'TAX_ (11) FERC Balance Sheet'!$D:$D,$B18,'TAX_ (11) FERC Balance Sheet'!$A:$A,$A18)</f>
        <v>-1209337179.4463255</v>
      </c>
      <c r="AI18" s="5">
        <f>SUMIFS('TAX_ (11) FERC Balance Sheet'!BI:BI,'TAX_ (11) FERC Balance Sheet'!$D:$D,$B18,'TAX_ (11) FERC Balance Sheet'!$A:$A,$A18)</f>
        <v>-1204223577.0321019</v>
      </c>
      <c r="AJ18" s="5">
        <f>SUMIFS('TAX_ (11) FERC Balance Sheet'!BJ:BJ,'TAX_ (11) FERC Balance Sheet'!$D:$D,$B18,'TAX_ (11) FERC Balance Sheet'!$A:$A,$A18)</f>
        <v>-1196248730.5474508</v>
      </c>
      <c r="AK18" s="5">
        <f>SUMIFS('TAX_ (11) FERC Balance Sheet'!BK:BK,'TAX_ (11) FERC Balance Sheet'!$D:$D,$B18,'TAX_ (11) FERC Balance Sheet'!$A:$A,$A18)</f>
        <v>-1188271024.9936502</v>
      </c>
      <c r="AL18" s="5">
        <f>SUMIFS('TAX_ (11) FERC Balance Sheet'!BL:BL,'TAX_ (11) FERC Balance Sheet'!$D:$D,$B18,'TAX_ (11) FERC Balance Sheet'!$A:$A,$A18)</f>
        <v>-1179730719.246449</v>
      </c>
      <c r="AM18" s="5">
        <f>SUMIFS('TAX_ (11) FERC Balance Sheet'!BM:BM,'TAX_ (11) FERC Balance Sheet'!$D:$D,$B18,'TAX_ (11) FERC Balance Sheet'!$A:$A,$A18)</f>
        <v>-1169311951.6846476</v>
      </c>
      <c r="AN18" s="5">
        <f>SUMIFS('TAX_ (11) FERC Balance Sheet'!BN:BN,'TAX_ (11) FERC Balance Sheet'!$D:$D,$B18,'TAX_ (11) FERC Balance Sheet'!$A:$A,$A18)</f>
        <v>-1161826235.0359471</v>
      </c>
      <c r="AO18" s="5">
        <f>SUMIFS('TAX_ (11) FERC Balance Sheet'!BO:BO,'TAX_ (11) FERC Balance Sheet'!$D:$D,$B18,'TAX_ (11) FERC Balance Sheet'!$A:$A,$A18)</f>
        <v>-1154573120.2430961</v>
      </c>
      <c r="AP18" s="5">
        <f>SUMIFS('TAX_ (11) FERC Balance Sheet'!BP:BP,'TAX_ (11) FERC Balance Sheet'!$D:$D,$B18,'TAX_ (11) FERC Balance Sheet'!$A:$A,$A18)</f>
        <v>-1152181051.0439286</v>
      </c>
      <c r="AQ18" s="5">
        <f>SUMIFS('TAX_ (11) FERC Balance Sheet'!BQ:BQ,'TAX_ (11) FERC Balance Sheet'!$D:$D,$B18,'TAX_ (11) FERC Balance Sheet'!$A:$A,$A18)</f>
        <v>-1152181051.0439286</v>
      </c>
      <c r="AR18" s="5">
        <f>SUMIFS('TAX_ (11) FERC Balance Sheet'!BR:BR,'TAX_ (11) FERC Balance Sheet'!$D:$D,$B18,'TAX_ (11) FERC Balance Sheet'!$A:$A,$A18)</f>
        <v>-1152529578.9636402</v>
      </c>
      <c r="AS18" s="5">
        <f>SUMIFS('TAX_ (11) FERC Balance Sheet'!BS:BS,'TAX_ (11) FERC Balance Sheet'!$D:$D,$B18,'TAX_ (11) FERC Balance Sheet'!$A:$A,$A18)</f>
        <v>-1152228988.3679686</v>
      </c>
      <c r="AT18" s="5">
        <f>SUMIFS('TAX_ (11) FERC Balance Sheet'!BT:BT,'TAX_ (11) FERC Balance Sheet'!$D:$D,$B18,'TAX_ (11) FERC Balance Sheet'!$A:$A,$A18)</f>
        <v>-1154175628.1086957</v>
      </c>
      <c r="AU18" s="5">
        <f>SUMIFS('TAX_ (11) FERC Balance Sheet'!BU:BU,'TAX_ (11) FERC Balance Sheet'!$D:$D,$B18,'TAX_ (11) FERC Balance Sheet'!$A:$A,$A18)</f>
        <v>-1153546241.1871266</v>
      </c>
      <c r="AV18" s="5">
        <f>SUMIFS('TAX_ (11) FERC Balance Sheet'!BV:BV,'TAX_ (11) FERC Balance Sheet'!$D:$D,$B18,'TAX_ (11) FERC Balance Sheet'!$A:$A,$A18)</f>
        <v>-1152734759.1254063</v>
      </c>
      <c r="AW18" s="5">
        <f>SUMIFS('TAX_ (11) FERC Balance Sheet'!BW:BW,'TAX_ (11) FERC Balance Sheet'!$D:$D,$B18,'TAX_ (11) FERC Balance Sheet'!$A:$A,$A18)</f>
        <v>-1149677235.4427831</v>
      </c>
      <c r="AX18" s="5">
        <f>SUMIFS('TAX_ (11) FERC Balance Sheet'!BX:BX,'TAX_ (11) FERC Balance Sheet'!$D:$D,$B18,'TAX_ (11) FERC Balance Sheet'!$A:$A,$A18)</f>
        <v>-1146158075.187211</v>
      </c>
      <c r="AY18" s="5">
        <f>SUMIFS('TAX_ (11) FERC Balance Sheet'!BY:BY,'TAX_ (11) FERC Balance Sheet'!$D:$D,$B18,'TAX_ (11) FERC Balance Sheet'!$A:$A,$A18)</f>
        <v>-1142250831.4697933</v>
      </c>
      <c r="AZ18" s="5">
        <f>SUMIFS('TAX_ (11) FERC Balance Sheet'!BZ:BZ,'TAX_ (11) FERC Balance Sheet'!$D:$D,$B18,'TAX_ (11) FERC Balance Sheet'!$A:$A,$A18)</f>
        <v>-1136698506.1145194</v>
      </c>
      <c r="BA18" s="5">
        <f>SUMIFS('TAX_ (11) FERC Balance Sheet'!CA:CA,'TAX_ (11) FERC Balance Sheet'!$D:$D,$B18,'TAX_ (11) FERC Balance Sheet'!$A:$A,$A18)</f>
        <v>-1135143889.5285013</v>
      </c>
      <c r="BB18" s="5">
        <f>SUMIFS('TAX_ (11) FERC Balance Sheet'!CB:CB,'TAX_ (11) FERC Balance Sheet'!$D:$D,$B18,'TAX_ (11) FERC Balance Sheet'!$A:$A,$A18)</f>
        <v>-1133548531.7528303</v>
      </c>
      <c r="BC18" s="5">
        <f>SUMIFS('TAX_ (11) FERC Balance Sheet'!CC:CC,'TAX_ (11) FERC Balance Sheet'!$D:$D,$B18,'TAX_ (11) FERC Balance Sheet'!$A:$A,$A18)</f>
        <v>-1132282187.0104589</v>
      </c>
      <c r="BD18" s="5">
        <f>SUMIFS('TAX_ (11) FERC Balance Sheet'!CD:CD,'TAX_ (11) FERC Balance Sheet'!$D:$D,$B18,'TAX_ (11) FERC Balance Sheet'!$A:$A,$A18)</f>
        <v>-1132282187.0104589</v>
      </c>
    </row>
    <row r="19" spans="1:56" ht="13.9" customHeight="1" x14ac:dyDescent="0.2">
      <c r="A19" s="9" t="s">
        <v>12</v>
      </c>
      <c r="B19" s="9" t="s">
        <v>20</v>
      </c>
      <c r="C19" s="3">
        <v>283</v>
      </c>
      <c r="D19" s="5">
        <f>SUMIFS('TAX_ (11) FERC Balance Sheet'!AD:AD,'TAX_ (11) FERC Balance Sheet'!$D:$D,$B19,'TAX_ (11) FERC Balance Sheet'!$A:$A,$A19)</f>
        <v>-284276838</v>
      </c>
      <c r="E19" s="5">
        <f>SUMIFS('TAX_ (11) FERC Balance Sheet'!AE:AE,'TAX_ (11) FERC Balance Sheet'!$D:$D,$B19,'TAX_ (11) FERC Balance Sheet'!$A:$A,$A19)</f>
        <v>-289797752</v>
      </c>
      <c r="F19" s="5">
        <f>SUMIFS('TAX_ (11) FERC Balance Sheet'!AF:AF,'TAX_ (11) FERC Balance Sheet'!$D:$D,$B19,'TAX_ (11) FERC Balance Sheet'!$A:$A,$A19)</f>
        <v>-291573358</v>
      </c>
      <c r="G19" s="5">
        <f>SUMIFS('TAX_ (11) FERC Balance Sheet'!AG:AG,'TAX_ (11) FERC Balance Sheet'!$D:$D,$B19,'TAX_ (11) FERC Balance Sheet'!$A:$A,$A19)</f>
        <v>-291176381</v>
      </c>
      <c r="H19" s="5">
        <f>SUMIFS('TAX_ (11) FERC Balance Sheet'!AH:AH,'TAX_ (11) FERC Balance Sheet'!$D:$D,$B19,'TAX_ (11) FERC Balance Sheet'!$A:$A,$A19)</f>
        <v>-290226605</v>
      </c>
      <c r="I19" s="5">
        <f>SUMIFS('TAX_ (11) FERC Balance Sheet'!AI:AI,'TAX_ (11) FERC Balance Sheet'!$D:$D,$B19,'TAX_ (11) FERC Balance Sheet'!$A:$A,$A19)</f>
        <v>-297772097</v>
      </c>
      <c r="J19" s="5">
        <f>SUMIFS('TAX_ (11) FERC Balance Sheet'!AJ:AJ,'TAX_ (11) FERC Balance Sheet'!$D:$D,$B19,'TAX_ (11) FERC Balance Sheet'!$A:$A,$A19)</f>
        <v>-296709979</v>
      </c>
      <c r="K19" s="5">
        <f>SUMIFS('TAX_ (11) FERC Balance Sheet'!AK:AK,'TAX_ (11) FERC Balance Sheet'!$D:$D,$B19,'TAX_ (11) FERC Balance Sheet'!$A:$A,$A19)</f>
        <v>-291035371</v>
      </c>
      <c r="L19" s="5">
        <f>SUMIFS('TAX_ (11) FERC Balance Sheet'!AL:AL,'TAX_ (11) FERC Balance Sheet'!$D:$D,$B19,'TAX_ (11) FERC Balance Sheet'!$A:$A,$A19)</f>
        <v>-285276808</v>
      </c>
      <c r="M19" s="5">
        <f>SUMIFS('TAX_ (11) FERC Balance Sheet'!AM:AM,'TAX_ (11) FERC Balance Sheet'!$D:$D,$B19,'TAX_ (11) FERC Balance Sheet'!$A:$A,$A19)</f>
        <v>-301164166</v>
      </c>
      <c r="N19" s="5">
        <f>SUMIFS('TAX_ (11) FERC Balance Sheet'!AN:AN,'TAX_ (11) FERC Balance Sheet'!$D:$D,$B19,'TAX_ (11) FERC Balance Sheet'!$A:$A,$A19)</f>
        <v>-295394227.32376635</v>
      </c>
      <c r="O19" s="5">
        <f>SUMIFS('TAX_ (11) FERC Balance Sheet'!AO:AO,'TAX_ (11) FERC Balance Sheet'!$D:$D,$B19,'TAX_ (11) FERC Balance Sheet'!$A:$A,$A19)</f>
        <v>-297667555.78315216</v>
      </c>
      <c r="P19" s="5">
        <f>SUMIFS('TAX_ (11) FERC Balance Sheet'!AP:AP,'TAX_ (11) FERC Balance Sheet'!$D:$D,$B19,'TAX_ (11) FERC Balance Sheet'!$A:$A,$A19)</f>
        <v>-301985989.20948255</v>
      </c>
      <c r="Q19" s="5">
        <f>SUMIFS('TAX_ (11) FERC Balance Sheet'!AQ:AQ,'TAX_ (11) FERC Balance Sheet'!$D:$D,$B19,'TAX_ (11) FERC Balance Sheet'!$A:$A,$A19)</f>
        <v>-301985989.20948255</v>
      </c>
      <c r="R19" s="5">
        <f>SUMIFS('TAX_ (11) FERC Balance Sheet'!AR:AR,'TAX_ (11) FERC Balance Sheet'!$D:$D,$B19,'TAX_ (11) FERC Balance Sheet'!$A:$A,$A19)</f>
        <v>-311032696.405101</v>
      </c>
      <c r="S19" s="5">
        <f>SUMIFS('TAX_ (11) FERC Balance Sheet'!AS:AS,'TAX_ (11) FERC Balance Sheet'!$D:$D,$B19,'TAX_ (11) FERC Balance Sheet'!$A:$A,$A19)</f>
        <v>-317761053.62787193</v>
      </c>
      <c r="T19" s="5">
        <f>SUMIFS('TAX_ (11) FERC Balance Sheet'!AT:AT,'TAX_ (11) FERC Balance Sheet'!$D:$D,$B19,'TAX_ (11) FERC Balance Sheet'!$A:$A,$A19)</f>
        <v>-324775674.4724288</v>
      </c>
      <c r="U19" s="5">
        <f>SUMIFS('TAX_ (11) FERC Balance Sheet'!AU:AU,'TAX_ (11) FERC Balance Sheet'!$D:$D,$B19,'TAX_ (11) FERC Balance Sheet'!$A:$A,$A19)</f>
        <v>-330572512.74009222</v>
      </c>
      <c r="V19" s="5">
        <f>SUMIFS('TAX_ (11) FERC Balance Sheet'!AV:AV,'TAX_ (11) FERC Balance Sheet'!$D:$D,$B19,'TAX_ (11) FERC Balance Sheet'!$A:$A,$A19)</f>
        <v>-334256196.99865955</v>
      </c>
      <c r="W19" s="5">
        <f>SUMIFS('TAX_ (11) FERC Balance Sheet'!AW:AW,'TAX_ (11) FERC Balance Sheet'!$D:$D,$B19,'TAX_ (11) FERC Balance Sheet'!$A:$A,$A19)</f>
        <v>-337278764.68338025</v>
      </c>
      <c r="X19" s="5">
        <f>SUMIFS('TAX_ (11) FERC Balance Sheet'!AX:AX,'TAX_ (11) FERC Balance Sheet'!$D:$D,$B19,'TAX_ (11) FERC Balance Sheet'!$A:$A,$A19)</f>
        <v>-338252713.62169677</v>
      </c>
      <c r="Y19" s="5">
        <f>SUMIFS('TAX_ (11) FERC Balance Sheet'!AY:AY,'TAX_ (11) FERC Balance Sheet'!$D:$D,$B19,'TAX_ (11) FERC Balance Sheet'!$A:$A,$A19)</f>
        <v>-338048882.50477779</v>
      </c>
      <c r="Z19" s="5">
        <f>SUMIFS('TAX_ (11) FERC Balance Sheet'!AZ:AZ,'TAX_ (11) FERC Balance Sheet'!$D:$D,$B19,'TAX_ (11) FERC Balance Sheet'!$A:$A,$A19)</f>
        <v>-333468010.91003716</v>
      </c>
      <c r="AA19" s="5">
        <f>SUMIFS('TAX_ (11) FERC Balance Sheet'!BA:BA,'TAX_ (11) FERC Balance Sheet'!$D:$D,$B19,'TAX_ (11) FERC Balance Sheet'!$A:$A,$A19)</f>
        <v>-336506928.90361631</v>
      </c>
      <c r="AB19" s="5">
        <f>SUMIFS('TAX_ (11) FERC Balance Sheet'!BB:BB,'TAX_ (11) FERC Balance Sheet'!$D:$D,$B19,'TAX_ (11) FERC Balance Sheet'!$A:$A,$A19)</f>
        <v>-338567966.53174555</v>
      </c>
      <c r="AC19" s="5">
        <f>SUMIFS('TAX_ (11) FERC Balance Sheet'!BC:BC,'TAX_ (11) FERC Balance Sheet'!$D:$D,$B19,'TAX_ (11) FERC Balance Sheet'!$A:$A,$A19)</f>
        <v>-337341435.52072382</v>
      </c>
      <c r="AD19" s="5">
        <f>SUMIFS('TAX_ (11) FERC Balance Sheet'!BD:BD,'TAX_ (11) FERC Balance Sheet'!$D:$D,$B19,'TAX_ (11) FERC Balance Sheet'!$A:$A,$A19)</f>
        <v>-337341435.52072382</v>
      </c>
      <c r="AE19" s="5">
        <f>SUMIFS('TAX_ (11) FERC Balance Sheet'!BE:BE,'TAX_ (11) FERC Balance Sheet'!$D:$D,$B19,'TAX_ (11) FERC Balance Sheet'!$A:$A,$A19)</f>
        <v>-336464008.08800101</v>
      </c>
      <c r="AF19" s="5">
        <f>SUMIFS('TAX_ (11) FERC Balance Sheet'!BF:BF,'TAX_ (11) FERC Balance Sheet'!$D:$D,$B19,'TAX_ (11) FERC Balance Sheet'!$A:$A,$A19)</f>
        <v>-335777413.36162823</v>
      </c>
      <c r="AG19" s="5">
        <f>SUMIFS('TAX_ (11) FERC Balance Sheet'!BG:BG,'TAX_ (11) FERC Balance Sheet'!$D:$D,$B19,'TAX_ (11) FERC Balance Sheet'!$A:$A,$A19)</f>
        <v>-336360821.54525512</v>
      </c>
      <c r="AH19" s="5">
        <f>SUMIFS('TAX_ (11) FERC Balance Sheet'!BH:BH,'TAX_ (11) FERC Balance Sheet'!$D:$D,$B19,'TAX_ (11) FERC Balance Sheet'!$A:$A,$A19)</f>
        <v>-335165247.05088252</v>
      </c>
      <c r="AI19" s="5">
        <f>SUMIFS('TAX_ (11) FERC Balance Sheet'!BI:BI,'TAX_ (11) FERC Balance Sheet'!$D:$D,$B19,'TAX_ (11) FERC Balance Sheet'!$A:$A,$A19)</f>
        <v>-333748022.89979994</v>
      </c>
      <c r="AJ19" s="5">
        <f>SUMIFS('TAX_ (11) FERC Balance Sheet'!BJ:BJ,'TAX_ (11) FERC Balance Sheet'!$D:$D,$B19,'TAX_ (11) FERC Balance Sheet'!$A:$A,$A19)</f>
        <v>-331537810.97409666</v>
      </c>
      <c r="AK19" s="5">
        <f>SUMIFS('TAX_ (11) FERC Balance Sheet'!BK:BK,'TAX_ (11) FERC Balance Sheet'!$D:$D,$B19,'TAX_ (11) FERC Balance Sheet'!$A:$A,$A19)</f>
        <v>-329326806.66339332</v>
      </c>
      <c r="AL19" s="5">
        <f>SUMIFS('TAX_ (11) FERC Balance Sheet'!BL:BL,'TAX_ (11) FERC Balance Sheet'!$D:$D,$B19,'TAX_ (11) FERC Balance Sheet'!$A:$A,$A19)</f>
        <v>-326959878.89269006</v>
      </c>
      <c r="AM19" s="5">
        <f>SUMIFS('TAX_ (11) FERC Balance Sheet'!BM:BM,'TAX_ (11) FERC Balance Sheet'!$D:$D,$B19,'TAX_ (11) FERC Balance Sheet'!$A:$A,$A19)</f>
        <v>-324072339.38198674</v>
      </c>
      <c r="AN19" s="5">
        <f>SUMIFS('TAX_ (11) FERC Balance Sheet'!BN:BN,'TAX_ (11) FERC Balance Sheet'!$D:$D,$B19,'TAX_ (11) FERC Balance Sheet'!$A:$A,$A19)</f>
        <v>-321997688.76128334</v>
      </c>
      <c r="AO19" s="5">
        <f>SUMIFS('TAX_ (11) FERC Balance Sheet'!BO:BO,'TAX_ (11) FERC Balance Sheet'!$D:$D,$B19,'TAX_ (11) FERC Balance Sheet'!$A:$A,$A19)</f>
        <v>-319987503.25557995</v>
      </c>
      <c r="AP19" s="5">
        <f>SUMIFS('TAX_ (11) FERC Balance Sheet'!BP:BP,'TAX_ (11) FERC Balance Sheet'!$D:$D,$B19,'TAX_ (11) FERC Balance Sheet'!$A:$A,$A19)</f>
        <v>-319324546.30947667</v>
      </c>
      <c r="AQ19" s="5">
        <f>SUMIFS('TAX_ (11) FERC Balance Sheet'!BQ:BQ,'TAX_ (11) FERC Balance Sheet'!$D:$D,$B19,'TAX_ (11) FERC Balance Sheet'!$A:$A,$A19)</f>
        <v>-319324546.30947667</v>
      </c>
      <c r="AR19" s="5">
        <f>SUMIFS('TAX_ (11) FERC Balance Sheet'!BR:BR,'TAX_ (11) FERC Balance Sheet'!$D:$D,$B19,'TAX_ (11) FERC Balance Sheet'!$A:$A,$A19)</f>
        <v>-319421140.08918995</v>
      </c>
      <c r="AS19" s="5">
        <f>SUMIFS('TAX_ (11) FERC Balance Sheet'!BS:BS,'TAX_ (11) FERC Balance Sheet'!$D:$D,$B19,'TAX_ (11) FERC Balance Sheet'!$A:$A,$A19)</f>
        <v>-319337832.03798354</v>
      </c>
      <c r="AT19" s="5">
        <f>SUMIFS('TAX_ (11) FERC Balance Sheet'!BT:BT,'TAX_ (11) FERC Balance Sheet'!$D:$D,$B19,'TAX_ (11) FERC Balance Sheet'!$A:$A,$A19)</f>
        <v>-319877339.14677697</v>
      </c>
      <c r="AU19" s="5">
        <f>SUMIFS('TAX_ (11) FERC Balance Sheet'!BU:BU,'TAX_ (11) FERC Balance Sheet'!$D:$D,$B19,'TAX_ (11) FERC Balance Sheet'!$A:$A,$A19)</f>
        <v>-319702905.88557106</v>
      </c>
      <c r="AV19" s="5">
        <f>SUMIFS('TAX_ (11) FERC Balance Sheet'!BV:BV,'TAX_ (11) FERC Balance Sheet'!$D:$D,$B19,'TAX_ (11) FERC Balance Sheet'!$A:$A,$A19)</f>
        <v>-319478005.33936471</v>
      </c>
      <c r="AW19" s="5">
        <f>SUMIFS('TAX_ (11) FERC Balance Sheet'!BW:BW,'TAX_ (11) FERC Balance Sheet'!$D:$D,$B19,'TAX_ (11) FERC Balance Sheet'!$A:$A,$A19)</f>
        <v>-318630619.08315796</v>
      </c>
      <c r="AX19" s="5">
        <f>SUMIFS('TAX_ (11) FERC Balance Sheet'!BX:BX,'TAX_ (11) FERC Balance Sheet'!$D:$D,$B19,'TAX_ (11) FERC Balance Sheet'!$A:$A,$A19)</f>
        <v>-317655291.22195166</v>
      </c>
      <c r="AY19" s="5">
        <f>SUMIFS('TAX_ (11) FERC Balance Sheet'!BY:BY,'TAX_ (11) FERC Balance Sheet'!$D:$D,$B19,'TAX_ (11) FERC Balance Sheet'!$A:$A,$A19)</f>
        <v>-316572406.84574568</v>
      </c>
      <c r="AZ19" s="5">
        <f>SUMIFS('TAX_ (11) FERC Balance Sheet'!BZ:BZ,'TAX_ (11) FERC Balance Sheet'!$D:$D,$B19,'TAX_ (11) FERC Balance Sheet'!$A:$A,$A19)</f>
        <v>-315033591.55453902</v>
      </c>
      <c r="BA19" s="5">
        <f>SUMIFS('TAX_ (11) FERC Balance Sheet'!CA:CA,'TAX_ (11) FERC Balance Sheet'!$D:$D,$B19,'TAX_ (11) FERC Balance Sheet'!$A:$A,$A19)</f>
        <v>-314602732.83833331</v>
      </c>
      <c r="BB19" s="5">
        <f>SUMIFS('TAX_ (11) FERC Balance Sheet'!CB:CB,'TAX_ (11) FERC Balance Sheet'!$D:$D,$B19,'TAX_ (11) FERC Balance Sheet'!$A:$A,$A19)</f>
        <v>-314160582.7871269</v>
      </c>
      <c r="BC19" s="5">
        <f>SUMIFS('TAX_ (11) FERC Balance Sheet'!CC:CC,'TAX_ (11) FERC Balance Sheet'!$D:$D,$B19,'TAX_ (11) FERC Balance Sheet'!$A:$A,$A19)</f>
        <v>-313809618.00592071</v>
      </c>
      <c r="BD19" s="5">
        <f>SUMIFS('TAX_ (11) FERC Balance Sheet'!CD:CD,'TAX_ (11) FERC Balance Sheet'!$D:$D,$B19,'TAX_ (11) FERC Balance Sheet'!$A:$A,$A19)</f>
        <v>-313809618.00592071</v>
      </c>
    </row>
    <row r="20" spans="1:56" ht="13.9" customHeight="1" thickBot="1" x14ac:dyDescent="0.25">
      <c r="B20" s="10" t="s">
        <v>21</v>
      </c>
      <c r="C20" s="2"/>
      <c r="D20" s="11">
        <f t="shared" ref="D20:Q20" si="0">SUM(D12:D19)</f>
        <v>-5355580070</v>
      </c>
      <c r="E20" s="11">
        <f t="shared" si="0"/>
        <v>-5385883938</v>
      </c>
      <c r="F20" s="11">
        <f t="shared" si="0"/>
        <v>-5410009879</v>
      </c>
      <c r="G20" s="11">
        <f t="shared" si="0"/>
        <v>-5473269356</v>
      </c>
      <c r="H20" s="11">
        <f t="shared" si="0"/>
        <v>-5476439062</v>
      </c>
      <c r="I20" s="11">
        <f t="shared" si="0"/>
        <v>-5479256115</v>
      </c>
      <c r="J20" s="11">
        <f t="shared" si="0"/>
        <v>-5521157968</v>
      </c>
      <c r="K20" s="11">
        <f t="shared" si="0"/>
        <v>-5511954037</v>
      </c>
      <c r="L20" s="11">
        <f t="shared" si="0"/>
        <v>-5514281861</v>
      </c>
      <c r="M20" s="11">
        <f t="shared" si="0"/>
        <v>-5556549728</v>
      </c>
      <c r="N20" s="11">
        <f t="shared" si="0"/>
        <v>-5581772564.0154667</v>
      </c>
      <c r="O20" s="11">
        <f t="shared" si="0"/>
        <v>-5628515825.4613104</v>
      </c>
      <c r="P20" s="11">
        <f t="shared" si="0"/>
        <v>-5631347887.1537342</v>
      </c>
      <c r="Q20" s="11">
        <f t="shared" si="0"/>
        <v>-5631347887.1537342</v>
      </c>
      <c r="R20" s="11">
        <f t="shared" ref="R20:AD20" si="1">SUM(R12:R19)</f>
        <v>-5689635160.4437981</v>
      </c>
      <c r="S20" s="11">
        <f t="shared" si="1"/>
        <v>-5744534272.0584764</v>
      </c>
      <c r="T20" s="11">
        <f t="shared" si="1"/>
        <v>-5785069264.2535648</v>
      </c>
      <c r="U20" s="11">
        <f t="shared" si="1"/>
        <v>-5795255827.1313248</v>
      </c>
      <c r="V20" s="11">
        <f t="shared" si="1"/>
        <v>-5776467391.6530352</v>
      </c>
      <c r="W20" s="11">
        <f t="shared" si="1"/>
        <v>-5771925462.5327768</v>
      </c>
      <c r="X20" s="11">
        <f t="shared" si="1"/>
        <v>-5787699723.6377192</v>
      </c>
      <c r="Y20" s="11">
        <f t="shared" si="1"/>
        <v>-5796988941.927206</v>
      </c>
      <c r="Z20" s="11">
        <f t="shared" si="1"/>
        <v>-5926299411.2758865</v>
      </c>
      <c r="AA20" s="11">
        <f t="shared" si="1"/>
        <v>-5965429095.5437984</v>
      </c>
      <c r="AB20" s="11">
        <f t="shared" si="1"/>
        <v>-5990792009.9686174</v>
      </c>
      <c r="AC20" s="11">
        <f t="shared" si="1"/>
        <v>-5898316111.3688545</v>
      </c>
      <c r="AD20" s="11">
        <f t="shared" si="1"/>
        <v>-5898316111.3688545</v>
      </c>
      <c r="AE20" s="11">
        <f t="shared" ref="AE20:BD20" si="2">SUM(AE12:AE19)</f>
        <v>-5929079308.6048861</v>
      </c>
      <c r="AF20" s="11">
        <f t="shared" si="2"/>
        <v>-5965918605.7245626</v>
      </c>
      <c r="AG20" s="11">
        <f t="shared" si="2"/>
        <v>-6022507463.3972178</v>
      </c>
      <c r="AH20" s="11">
        <f t="shared" si="2"/>
        <v>-6051269947.7238007</v>
      </c>
      <c r="AI20" s="11">
        <f t="shared" si="2"/>
        <v>-6060762705.9398212</v>
      </c>
      <c r="AJ20" s="11">
        <f t="shared" si="2"/>
        <v>-6073219979.4941635</v>
      </c>
      <c r="AK20" s="11">
        <f t="shared" si="2"/>
        <v>-6088453926.9220009</v>
      </c>
      <c r="AL20" s="11">
        <f t="shared" si="2"/>
        <v>-6103473008.6340914</v>
      </c>
      <c r="AM20" s="11">
        <f t="shared" si="2"/>
        <v>-6224780937.9810276</v>
      </c>
      <c r="AN20" s="11">
        <f t="shared" si="2"/>
        <v>-6246318730.3471565</v>
      </c>
      <c r="AO20" s="11">
        <f t="shared" si="2"/>
        <v>-6269171832.0721283</v>
      </c>
      <c r="AP20" s="11">
        <f t="shared" si="2"/>
        <v>-6190402898.6817856</v>
      </c>
      <c r="AQ20" s="11">
        <f t="shared" si="2"/>
        <v>-6190402898.6817856</v>
      </c>
      <c r="AR20" s="11">
        <f t="shared" si="2"/>
        <v>-6212591204.4834442</v>
      </c>
      <c r="AS20" s="11">
        <f t="shared" si="2"/>
        <v>-6243347295.1809349</v>
      </c>
      <c r="AT20" s="11">
        <f t="shared" si="2"/>
        <v>-6298092090.1205292</v>
      </c>
      <c r="AU20" s="11">
        <f t="shared" si="2"/>
        <v>-6324139907.2584543</v>
      </c>
      <c r="AV20" s="11">
        <f t="shared" si="2"/>
        <v>-6334915215.0439186</v>
      </c>
      <c r="AW20" s="11">
        <f t="shared" si="2"/>
        <v>-6345938512.5680799</v>
      </c>
      <c r="AX20" s="11">
        <f t="shared" si="2"/>
        <v>-6354628271.3335962</v>
      </c>
      <c r="AY20" s="11">
        <f t="shared" si="2"/>
        <v>-6361783981.9386568</v>
      </c>
      <c r="AZ20" s="11">
        <f t="shared" si="2"/>
        <v>-6460707312.3159771</v>
      </c>
      <c r="BA20" s="11">
        <f t="shared" si="2"/>
        <v>-6479492521.6355095</v>
      </c>
      <c r="BB20" s="11">
        <f t="shared" si="2"/>
        <v>-6494313438.8395548</v>
      </c>
      <c r="BC20" s="11">
        <f t="shared" si="2"/>
        <v>-6424844107.44312</v>
      </c>
      <c r="BD20" s="11">
        <f t="shared" si="2"/>
        <v>-6424844107.44312</v>
      </c>
    </row>
    <row r="21" spans="1:56" ht="13.9" customHeight="1" thickTop="1" x14ac:dyDescent="0.2">
      <c r="C21" s="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ht="13.9" customHeight="1" x14ac:dyDescent="0.2">
      <c r="A22" s="9" t="s">
        <v>22</v>
      </c>
      <c r="B22" s="22" t="s">
        <v>23</v>
      </c>
      <c r="C22" s="3">
        <v>190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ht="13.9" customHeight="1" x14ac:dyDescent="0.2">
      <c r="A23" s="12" t="s">
        <v>22</v>
      </c>
      <c r="B23" s="12" t="s">
        <v>19</v>
      </c>
      <c r="C23" s="23">
        <v>283</v>
      </c>
      <c r="D23" s="24">
        <f>SUMIFS('TAX_ (11) FERC Balance Sheet'!AD:AD,'TAX_ (11) FERC Balance Sheet'!$D:$D,$B23,'TAX_ (11) FERC Balance Sheet'!$A:$A,$A23)</f>
        <v>0</v>
      </c>
      <c r="E23" s="24">
        <f>SUMIFS('TAX_ (11) FERC Balance Sheet'!AE:AE,'TAX_ (11) FERC Balance Sheet'!$D:$D,$B23,'TAX_ (11) FERC Balance Sheet'!$A:$A,$A23)</f>
        <v>0</v>
      </c>
      <c r="F23" s="24">
        <f>SUMIFS('TAX_ (11) FERC Balance Sheet'!AF:AF,'TAX_ (11) FERC Balance Sheet'!$D:$D,$B23,'TAX_ (11) FERC Balance Sheet'!$A:$A,$A23)</f>
        <v>0</v>
      </c>
      <c r="G23" s="24">
        <f>SUMIFS('TAX_ (11) FERC Balance Sheet'!AG:AG,'TAX_ (11) FERC Balance Sheet'!$D:$D,$B23,'TAX_ (11) FERC Balance Sheet'!$A:$A,$A23)</f>
        <v>0</v>
      </c>
      <c r="H23" s="24">
        <f>SUMIFS('TAX_ (11) FERC Balance Sheet'!AH:AH,'TAX_ (11) FERC Balance Sheet'!$D:$D,$B23,'TAX_ (11) FERC Balance Sheet'!$A:$A,$A23)</f>
        <v>0</v>
      </c>
      <c r="I23" s="24">
        <f>SUMIFS('TAX_ (11) FERC Balance Sheet'!AI:AI,'TAX_ (11) FERC Balance Sheet'!$D:$D,$B23,'TAX_ (11) FERC Balance Sheet'!$A:$A,$A23)</f>
        <v>0</v>
      </c>
      <c r="J23" s="24">
        <f>SUMIFS('TAX_ (11) FERC Balance Sheet'!AJ:AJ,'TAX_ (11) FERC Balance Sheet'!$D:$D,$B23,'TAX_ (11) FERC Balance Sheet'!$A:$A,$A23)</f>
        <v>0</v>
      </c>
      <c r="K23" s="24">
        <f>SUMIFS('TAX_ (11) FERC Balance Sheet'!AK:AK,'TAX_ (11) FERC Balance Sheet'!$D:$D,$B23,'TAX_ (11) FERC Balance Sheet'!$A:$A,$A23)</f>
        <v>0</v>
      </c>
      <c r="L23" s="24">
        <f>SUMIFS('TAX_ (11) FERC Balance Sheet'!AL:AL,'TAX_ (11) FERC Balance Sheet'!$D:$D,$B23,'TAX_ (11) FERC Balance Sheet'!$A:$A,$A23)</f>
        <v>0</v>
      </c>
      <c r="M23" s="24">
        <f>SUMIFS('TAX_ (11) FERC Balance Sheet'!AM:AM,'TAX_ (11) FERC Balance Sheet'!$D:$D,$B23,'TAX_ (11) FERC Balance Sheet'!$A:$A,$A23)</f>
        <v>0</v>
      </c>
      <c r="N23" s="24">
        <f>SUMIFS('TAX_ (11) FERC Balance Sheet'!AN:AN,'TAX_ (11) FERC Balance Sheet'!$D:$D,$B23,'TAX_ (11) FERC Balance Sheet'!$A:$A,$A23)</f>
        <v>42213.921699339728</v>
      </c>
      <c r="O23" s="24">
        <f>SUMIFS('TAX_ (11) FERC Balance Sheet'!AO:AO,'TAX_ (11) FERC Balance Sheet'!$D:$D,$B23,'TAX_ (11) FERC Balance Sheet'!$A:$A,$A23)</f>
        <v>86542.021856660169</v>
      </c>
      <c r="P23" s="24">
        <f>SUMIFS('TAX_ (11) FERC Balance Sheet'!AP:AP,'TAX_ (11) FERC Balance Sheet'!$D:$D,$B23,'TAX_ (11) FERC Balance Sheet'!$A:$A,$A23)</f>
        <v>131973.11205731751</v>
      </c>
      <c r="Q23" s="24">
        <f>SUMIFS('TAX_ (11) FERC Balance Sheet'!AQ:AQ,'TAX_ (11) FERC Balance Sheet'!$D:$D,$B23,'TAX_ (11) FERC Balance Sheet'!$A:$A,$A23)</f>
        <v>131973.11205731751</v>
      </c>
      <c r="R23" s="24">
        <f>SUMIFS('TAX_ (11) FERC Balance Sheet'!AR:AR,'TAX_ (11) FERC Balance Sheet'!$D:$D,$B23,'TAX_ (11) FERC Balance Sheet'!$A:$A,$A23)</f>
        <v>212796.88449888089</v>
      </c>
      <c r="S23" s="24">
        <f>SUMIFS('TAX_ (11) FERC Balance Sheet'!AS:AS,'TAX_ (11) FERC Balance Sheet'!$D:$D,$B23,'TAX_ (11) FERC Balance Sheet'!$A:$A,$A23)</f>
        <v>293620.65694044426</v>
      </c>
      <c r="T23" s="24">
        <f>SUMIFS('TAX_ (11) FERC Balance Sheet'!AT:AT,'TAX_ (11) FERC Balance Sheet'!$D:$D,$B23,'TAX_ (11) FERC Balance Sheet'!$A:$A,$A23)</f>
        <v>374444.42938200769</v>
      </c>
      <c r="U23" s="24">
        <f>SUMIFS('TAX_ (11) FERC Balance Sheet'!AU:AU,'TAX_ (11) FERC Balance Sheet'!$D:$D,$B23,'TAX_ (11) FERC Balance Sheet'!$A:$A,$A23)</f>
        <v>455268.20182357106</v>
      </c>
      <c r="V23" s="24">
        <f>SUMIFS('TAX_ (11) FERC Balance Sheet'!AV:AV,'TAX_ (11) FERC Balance Sheet'!$D:$D,$B23,'TAX_ (11) FERC Balance Sheet'!$A:$A,$A23)</f>
        <v>536091.97426513443</v>
      </c>
      <c r="W23" s="24">
        <f>SUMIFS('TAX_ (11) FERC Balance Sheet'!AW:AW,'TAX_ (11) FERC Balance Sheet'!$D:$D,$B23,'TAX_ (11) FERC Balance Sheet'!$A:$A,$A23)</f>
        <v>616915.74670669797</v>
      </c>
      <c r="X23" s="24">
        <f>SUMIFS('TAX_ (11) FERC Balance Sheet'!AX:AX,'TAX_ (11) FERC Balance Sheet'!$D:$D,$B23,'TAX_ (11) FERC Balance Sheet'!$A:$A,$A23)</f>
        <v>697739.51914826164</v>
      </c>
      <c r="Y23" s="24">
        <f>SUMIFS('TAX_ (11) FERC Balance Sheet'!AY:AY,'TAX_ (11) FERC Balance Sheet'!$D:$D,$B23,'TAX_ (11) FERC Balance Sheet'!$A:$A,$A23)</f>
        <v>778563.2915898253</v>
      </c>
      <c r="Z23" s="24">
        <f>SUMIFS('TAX_ (11) FERC Balance Sheet'!AZ:AZ,'TAX_ (11) FERC Balance Sheet'!$D:$D,$B23,'TAX_ (11) FERC Balance Sheet'!$A:$A,$A23)</f>
        <v>859387.06403138861</v>
      </c>
      <c r="AA23" s="24">
        <f>SUMIFS('TAX_ (11) FERC Balance Sheet'!BA:BA,'TAX_ (11) FERC Balance Sheet'!$D:$D,$B23,'TAX_ (11) FERC Balance Sheet'!$A:$A,$A23)</f>
        <v>940210.83647295216</v>
      </c>
      <c r="AB23" s="24">
        <f>SUMIFS('TAX_ (11) FERC Balance Sheet'!BB:BB,'TAX_ (11) FERC Balance Sheet'!$D:$D,$B23,'TAX_ (11) FERC Balance Sheet'!$A:$A,$A23)</f>
        <v>1021034.6089145155</v>
      </c>
      <c r="AC23" s="24">
        <f>SUMIFS('TAX_ (11) FERC Balance Sheet'!BC:BC,'TAX_ (11) FERC Balance Sheet'!$D:$D,$B23,'TAX_ (11) FERC Balance Sheet'!$A:$A,$A23)</f>
        <v>1101858.3813560791</v>
      </c>
      <c r="AD23" s="24">
        <f>SUMIFS('TAX_ (11) FERC Balance Sheet'!BD:BD,'TAX_ (11) FERC Balance Sheet'!$D:$D,$B23,'TAX_ (11) FERC Balance Sheet'!$A:$A,$A23)</f>
        <v>1101858.3813560791</v>
      </c>
      <c r="AE23" s="24">
        <f>SUMIFS('TAX_ (11) FERC Balance Sheet'!BE:BE,'TAX_ (11) FERC Balance Sheet'!$D:$D,$B23,'TAX_ (11) FERC Balance Sheet'!$A:$A,$A23)</f>
        <v>960762.4157556179</v>
      </c>
      <c r="AF23" s="24">
        <f>SUMIFS('TAX_ (11) FERC Balance Sheet'!BF:BF,'TAX_ (11) FERC Balance Sheet'!$D:$D,$B23,'TAX_ (11) FERC Balance Sheet'!$A:$A,$A23)</f>
        <v>819666.4501551569</v>
      </c>
      <c r="AG23" s="24">
        <f>SUMIFS('TAX_ (11) FERC Balance Sheet'!BG:BG,'TAX_ (11) FERC Balance Sheet'!$D:$D,$B23,'TAX_ (11) FERC Balance Sheet'!$A:$A,$A23)</f>
        <v>678570.48455469613</v>
      </c>
      <c r="AH23" s="24">
        <f>SUMIFS('TAX_ (11) FERC Balance Sheet'!BH:BH,'TAX_ (11) FERC Balance Sheet'!$D:$D,$B23,'TAX_ (11) FERC Balance Sheet'!$A:$A,$A23)</f>
        <v>537474.51895423571</v>
      </c>
      <c r="AI23" s="24">
        <f>SUMIFS('TAX_ (11) FERC Balance Sheet'!BI:BI,'TAX_ (11) FERC Balance Sheet'!$D:$D,$B23,'TAX_ (11) FERC Balance Sheet'!$A:$A,$A23)</f>
        <v>396378.55335377529</v>
      </c>
      <c r="AJ23" s="24">
        <f>SUMIFS('TAX_ (11) FERC Balance Sheet'!BJ:BJ,'TAX_ (11) FERC Balance Sheet'!$D:$D,$B23,'TAX_ (11) FERC Balance Sheet'!$A:$A,$A23)</f>
        <v>255282.58775331505</v>
      </c>
      <c r="AK23" s="24">
        <f>SUMIFS('TAX_ (11) FERC Balance Sheet'!BK:BK,'TAX_ (11) FERC Balance Sheet'!$D:$D,$B23,'TAX_ (11) FERC Balance Sheet'!$A:$A,$A23)</f>
        <v>114186.62215285475</v>
      </c>
      <c r="AL23" s="24">
        <f>SUMIFS('TAX_ (11) FERC Balance Sheet'!BL:BL,'TAX_ (11) FERC Balance Sheet'!$D:$D,$B23,'TAX_ (11) FERC Balance Sheet'!$A:$A,$A23)</f>
        <v>-26909.343447605585</v>
      </c>
      <c r="AM23" s="24">
        <f>SUMIFS('TAX_ (11) FERC Balance Sheet'!BM:BM,'TAX_ (11) FERC Balance Sheet'!$D:$D,$B23,'TAX_ (11) FERC Balance Sheet'!$A:$A,$A23)</f>
        <v>-168005.30904806635</v>
      </c>
      <c r="AN23" s="24">
        <f>SUMIFS('TAX_ (11) FERC Balance Sheet'!BN:BN,'TAX_ (11) FERC Balance Sheet'!$D:$D,$B23,'TAX_ (11) FERC Balance Sheet'!$A:$A,$A23)</f>
        <v>-309101.27464852855</v>
      </c>
      <c r="AO23" s="24">
        <f>SUMIFS('TAX_ (11) FERC Balance Sheet'!BO:BO,'TAX_ (11) FERC Balance Sheet'!$D:$D,$B23,'TAX_ (11) FERC Balance Sheet'!$A:$A,$A23)</f>
        <v>-450197.24024899071</v>
      </c>
      <c r="AP23" s="24">
        <f>SUMIFS('TAX_ (11) FERC Balance Sheet'!BP:BP,'TAX_ (11) FERC Balance Sheet'!$D:$D,$B23,'TAX_ (11) FERC Balance Sheet'!$A:$A,$A23)</f>
        <v>-591293.20584945288</v>
      </c>
      <c r="AQ23" s="24">
        <f>SUMIFS('TAX_ (11) FERC Balance Sheet'!BQ:BQ,'TAX_ (11) FERC Balance Sheet'!$D:$D,$B23,'TAX_ (11) FERC Balance Sheet'!$A:$A,$A23)</f>
        <v>-591293.20584945288</v>
      </c>
      <c r="AR23" s="24">
        <f>SUMIFS('TAX_ (11) FERC Balance Sheet'!BR:BR,'TAX_ (11) FERC Balance Sheet'!$D:$D,$B23,'TAX_ (11) FERC Balance Sheet'!$A:$A,$A23)</f>
        <v>-568257.41450096283</v>
      </c>
      <c r="AS23" s="24">
        <f>SUMIFS('TAX_ (11) FERC Balance Sheet'!BS:BS,'TAX_ (11) FERC Balance Sheet'!$D:$D,$B23,'TAX_ (11) FERC Balance Sheet'!$A:$A,$A23)</f>
        <v>-545221.62315247138</v>
      </c>
      <c r="AT23" s="24">
        <f>SUMIFS('TAX_ (11) FERC Balance Sheet'!BT:BT,'TAX_ (11) FERC Balance Sheet'!$D:$D,$B23,'TAX_ (11) FERC Balance Sheet'!$A:$A,$A23)</f>
        <v>-522185.83180398098</v>
      </c>
      <c r="AU23" s="24">
        <f>SUMIFS('TAX_ (11) FERC Balance Sheet'!BU:BU,'TAX_ (11) FERC Balance Sheet'!$D:$D,$B23,'TAX_ (11) FERC Balance Sheet'!$A:$A,$A23)</f>
        <v>-499150.04045548919</v>
      </c>
      <c r="AV23" s="24">
        <f>SUMIFS('TAX_ (11) FERC Balance Sheet'!BV:BV,'TAX_ (11) FERC Balance Sheet'!$D:$D,$B23,'TAX_ (11) FERC Balance Sheet'!$A:$A,$A23)</f>
        <v>-476114.24910699739</v>
      </c>
      <c r="AW23" s="24">
        <f>SUMIFS('TAX_ (11) FERC Balance Sheet'!BW:BW,'TAX_ (11) FERC Balance Sheet'!$D:$D,$B23,'TAX_ (11) FERC Balance Sheet'!$A:$A,$A23)</f>
        <v>-453078.45775850513</v>
      </c>
      <c r="AX23" s="24">
        <f>SUMIFS('TAX_ (11) FERC Balance Sheet'!BX:BX,'TAX_ (11) FERC Balance Sheet'!$D:$D,$B23,'TAX_ (11) FERC Balance Sheet'!$A:$A,$A23)</f>
        <v>-430042.66641001333</v>
      </c>
      <c r="AY23" s="24">
        <f>SUMIFS('TAX_ (11) FERC Balance Sheet'!BY:BY,'TAX_ (11) FERC Balance Sheet'!$D:$D,$B23,'TAX_ (11) FERC Balance Sheet'!$A:$A,$A23)</f>
        <v>-407006.87506152387</v>
      </c>
      <c r="AZ23" s="24">
        <f>SUMIFS('TAX_ (11) FERC Balance Sheet'!BZ:BZ,'TAX_ (11) FERC Balance Sheet'!$D:$D,$B23,'TAX_ (11) FERC Balance Sheet'!$A:$A,$A23)</f>
        <v>-383971.08371303114</v>
      </c>
      <c r="BA23" s="24">
        <f>SUMIFS('TAX_ (11) FERC Balance Sheet'!CA:CA,'TAX_ (11) FERC Balance Sheet'!$D:$D,$B23,'TAX_ (11) FERC Balance Sheet'!$A:$A,$A23)</f>
        <v>-360935.29236454121</v>
      </c>
      <c r="BB23" s="24">
        <f>SUMIFS('TAX_ (11) FERC Balance Sheet'!CB:CB,'TAX_ (11) FERC Balance Sheet'!$D:$D,$B23,'TAX_ (11) FERC Balance Sheet'!$A:$A,$A23)</f>
        <v>-337899.50101604941</v>
      </c>
      <c r="BC23" s="24">
        <f>SUMIFS('TAX_ (11) FERC Balance Sheet'!CC:CC,'TAX_ (11) FERC Balance Sheet'!$D:$D,$B23,'TAX_ (11) FERC Balance Sheet'!$A:$A,$A23)</f>
        <v>-314863.70966755576</v>
      </c>
      <c r="BD23" s="24">
        <f>SUMIFS('TAX_ (11) FERC Balance Sheet'!CD:CD,'TAX_ (11) FERC Balance Sheet'!$D:$D,$B23,'TAX_ (11) FERC Balance Sheet'!$A:$A,$A23)</f>
        <v>-314863.70966755576</v>
      </c>
    </row>
    <row r="24" spans="1:56" ht="13.9" customHeight="1" x14ac:dyDescent="0.2">
      <c r="A24" s="12" t="s">
        <v>22</v>
      </c>
      <c r="B24" s="12" t="s">
        <v>20</v>
      </c>
      <c r="C24" s="23">
        <v>283</v>
      </c>
      <c r="D24" s="24">
        <f>SUMIFS('TAX_ (11) FERC Balance Sheet'!AD:AD,'TAX_ (11) FERC Balance Sheet'!$D:$D,$B24,'TAX_ (11) FERC Balance Sheet'!$A:$A,$A24)</f>
        <v>0</v>
      </c>
      <c r="E24" s="24">
        <f>SUMIFS('TAX_ (11) FERC Balance Sheet'!AE:AE,'TAX_ (11) FERC Balance Sheet'!$D:$D,$B24,'TAX_ (11) FERC Balance Sheet'!$A:$A,$A24)</f>
        <v>0</v>
      </c>
      <c r="F24" s="24">
        <f>SUMIFS('TAX_ (11) FERC Balance Sheet'!AF:AF,'TAX_ (11) FERC Balance Sheet'!$D:$D,$B24,'TAX_ (11) FERC Balance Sheet'!$A:$A,$A24)</f>
        <v>0</v>
      </c>
      <c r="G24" s="24">
        <f>SUMIFS('TAX_ (11) FERC Balance Sheet'!AG:AG,'TAX_ (11) FERC Balance Sheet'!$D:$D,$B24,'TAX_ (11) FERC Balance Sheet'!$A:$A,$A24)</f>
        <v>0</v>
      </c>
      <c r="H24" s="24">
        <f>SUMIFS('TAX_ (11) FERC Balance Sheet'!AH:AH,'TAX_ (11) FERC Balance Sheet'!$D:$D,$B24,'TAX_ (11) FERC Balance Sheet'!$A:$A,$A24)</f>
        <v>0</v>
      </c>
      <c r="I24" s="24">
        <f>SUMIFS('TAX_ (11) FERC Balance Sheet'!AI:AI,'TAX_ (11) FERC Balance Sheet'!$D:$D,$B24,'TAX_ (11) FERC Balance Sheet'!$A:$A,$A24)</f>
        <v>0</v>
      </c>
      <c r="J24" s="24">
        <f>SUMIFS('TAX_ (11) FERC Balance Sheet'!AJ:AJ,'TAX_ (11) FERC Balance Sheet'!$D:$D,$B24,'TAX_ (11) FERC Balance Sheet'!$A:$A,$A24)</f>
        <v>0</v>
      </c>
      <c r="K24" s="24">
        <f>SUMIFS('TAX_ (11) FERC Balance Sheet'!AK:AK,'TAX_ (11) FERC Balance Sheet'!$D:$D,$B24,'TAX_ (11) FERC Balance Sheet'!$A:$A,$A24)</f>
        <v>0</v>
      </c>
      <c r="L24" s="24">
        <f>SUMIFS('TAX_ (11) FERC Balance Sheet'!AL:AL,'TAX_ (11) FERC Balance Sheet'!$D:$D,$B24,'TAX_ (11) FERC Balance Sheet'!$A:$A,$A24)</f>
        <v>0</v>
      </c>
      <c r="M24" s="24">
        <f>SUMIFS('TAX_ (11) FERC Balance Sheet'!AM:AM,'TAX_ (11) FERC Balance Sheet'!$D:$D,$B24,'TAX_ (11) FERC Balance Sheet'!$A:$A,$A24)</f>
        <v>0</v>
      </c>
      <c r="N24" s="24">
        <f>SUMIFS('TAX_ (11) FERC Balance Sheet'!AN:AN,'TAX_ (11) FERC Balance Sheet'!$D:$D,$B24,'TAX_ (11) FERC Balance Sheet'!$A:$A,$A24)</f>
        <v>9993.4519700865967</v>
      </c>
      <c r="O24" s="24">
        <f>SUMIFS('TAX_ (11) FERC Balance Sheet'!AO:AO,'TAX_ (11) FERC Balance Sheet'!$D:$D,$B24,'TAX_ (11) FERC Balance Sheet'!$A:$A,$A24)</f>
        <v>20572.84405198443</v>
      </c>
      <c r="P24" s="24">
        <f>SUMIFS('TAX_ (11) FERC Balance Sheet'!AP:AP,'TAX_ (11) FERC Balance Sheet'!$D:$D,$B24,'TAX_ (11) FERC Balance Sheet'!$A:$A,$A24)</f>
        <v>31457.927503917686</v>
      </c>
      <c r="Q24" s="24">
        <f>SUMIFS('TAX_ (11) FERC Balance Sheet'!AQ:AQ,'TAX_ (11) FERC Balance Sheet'!$D:$D,$B24,'TAX_ (11) FERC Balance Sheet'!$A:$A,$A24)</f>
        <v>31457.927503917686</v>
      </c>
      <c r="R24" s="24">
        <f>SUMIFS('TAX_ (11) FERC Balance Sheet'!AR:AR,'TAX_ (11) FERC Balance Sheet'!$D:$D,$B24,'TAX_ (11) FERC Balance Sheet'!$A:$A,$A24)</f>
        <v>39979.150654766687</v>
      </c>
      <c r="S24" s="24">
        <f>SUMIFS('TAX_ (11) FERC Balance Sheet'!AS:AS,'TAX_ (11) FERC Balance Sheet'!$D:$D,$B24,'TAX_ (11) FERC Balance Sheet'!$A:$A,$A24)</f>
        <v>48500.373805615702</v>
      </c>
      <c r="T24" s="24">
        <f>SUMIFS('TAX_ (11) FERC Balance Sheet'!AT:AT,'TAX_ (11) FERC Balance Sheet'!$D:$D,$B24,'TAX_ (11) FERC Balance Sheet'!$A:$A,$A24)</f>
        <v>57021.596956464724</v>
      </c>
      <c r="U24" s="24">
        <f>SUMIFS('TAX_ (11) FERC Balance Sheet'!AU:AU,'TAX_ (11) FERC Balance Sheet'!$D:$D,$B24,'TAX_ (11) FERC Balance Sheet'!$A:$A,$A24)</f>
        <v>65542.820107313746</v>
      </c>
      <c r="V24" s="24">
        <f>SUMIFS('TAX_ (11) FERC Balance Sheet'!AV:AV,'TAX_ (11) FERC Balance Sheet'!$D:$D,$B24,'TAX_ (11) FERC Balance Sheet'!$A:$A,$A24)</f>
        <v>74064.043258162768</v>
      </c>
      <c r="W24" s="24">
        <f>SUMIFS('TAX_ (11) FERC Balance Sheet'!AW:AW,'TAX_ (11) FERC Balance Sheet'!$D:$D,$B24,'TAX_ (11) FERC Balance Sheet'!$A:$A,$A24)</f>
        <v>82585.266409011791</v>
      </c>
      <c r="X24" s="24">
        <f>SUMIFS('TAX_ (11) FERC Balance Sheet'!AX:AX,'TAX_ (11) FERC Balance Sheet'!$D:$D,$B24,'TAX_ (11) FERC Balance Sheet'!$A:$A,$A24)</f>
        <v>91106.489559860813</v>
      </c>
      <c r="Y24" s="24">
        <f>SUMIFS('TAX_ (11) FERC Balance Sheet'!AY:AY,'TAX_ (11) FERC Balance Sheet'!$D:$D,$B24,'TAX_ (11) FERC Balance Sheet'!$A:$A,$A24)</f>
        <v>99627.712710709835</v>
      </c>
      <c r="Z24" s="24">
        <f>SUMIFS('TAX_ (11) FERC Balance Sheet'!AZ:AZ,'TAX_ (11) FERC Balance Sheet'!$D:$D,$B24,'TAX_ (11) FERC Balance Sheet'!$A:$A,$A24)</f>
        <v>108148.93586155889</v>
      </c>
      <c r="AA24" s="24">
        <f>SUMIFS('TAX_ (11) FERC Balance Sheet'!BA:BA,'TAX_ (11) FERC Balance Sheet'!$D:$D,$B24,'TAX_ (11) FERC Balance Sheet'!$A:$A,$A24)</f>
        <v>116670.15901240788</v>
      </c>
      <c r="AB24" s="24">
        <f>SUMIFS('TAX_ (11) FERC Balance Sheet'!BB:BB,'TAX_ (11) FERC Balance Sheet'!$D:$D,$B24,'TAX_ (11) FERC Balance Sheet'!$A:$A,$A24)</f>
        <v>125191.38216325693</v>
      </c>
      <c r="AC24" s="24">
        <f>SUMIFS('TAX_ (11) FERC Balance Sheet'!BC:BC,'TAX_ (11) FERC Balance Sheet'!$D:$D,$B24,'TAX_ (11) FERC Balance Sheet'!$A:$A,$A24)</f>
        <v>133712.60531410598</v>
      </c>
      <c r="AD24" s="24">
        <f>SUMIFS('TAX_ (11) FERC Balance Sheet'!BD:BD,'TAX_ (11) FERC Balance Sheet'!$D:$D,$B24,'TAX_ (11) FERC Balance Sheet'!$A:$A,$A24)</f>
        <v>133712.60531410598</v>
      </c>
      <c r="AE24" s="24">
        <f>SUMIFS('TAX_ (11) FERC Balance Sheet'!BE:BE,'TAX_ (11) FERC Balance Sheet'!$D:$D,$B24,'TAX_ (11) FERC Balance Sheet'!$A:$A,$A24)</f>
        <v>137050.69496880309</v>
      </c>
      <c r="AF24" s="24">
        <f>SUMIFS('TAX_ (11) FERC Balance Sheet'!BF:BF,'TAX_ (11) FERC Balance Sheet'!$D:$D,$B24,'TAX_ (11) FERC Balance Sheet'!$A:$A,$A24)</f>
        <v>140388.78462350025</v>
      </c>
      <c r="AG24" s="24">
        <f>SUMIFS('TAX_ (11) FERC Balance Sheet'!BG:BG,'TAX_ (11) FERC Balance Sheet'!$D:$D,$B24,'TAX_ (11) FERC Balance Sheet'!$A:$A,$A24)</f>
        <v>143726.87427819753</v>
      </c>
      <c r="AH24" s="24">
        <f>SUMIFS('TAX_ (11) FERC Balance Sheet'!BH:BH,'TAX_ (11) FERC Balance Sheet'!$D:$D,$B24,'TAX_ (11) FERC Balance Sheet'!$A:$A,$A24)</f>
        <v>147064.96393289475</v>
      </c>
      <c r="AI24" s="24">
        <f>SUMIFS('TAX_ (11) FERC Balance Sheet'!BI:BI,'TAX_ (11) FERC Balance Sheet'!$D:$D,$B24,'TAX_ (11) FERC Balance Sheet'!$A:$A,$A24)</f>
        <v>150403.05358759197</v>
      </c>
      <c r="AJ24" s="24">
        <f>SUMIFS('TAX_ (11) FERC Balance Sheet'!BJ:BJ,'TAX_ (11) FERC Balance Sheet'!$D:$D,$B24,'TAX_ (11) FERC Balance Sheet'!$A:$A,$A24)</f>
        <v>153741.1432422892</v>
      </c>
      <c r="AK24" s="24">
        <f>SUMIFS('TAX_ (11) FERC Balance Sheet'!BK:BK,'TAX_ (11) FERC Balance Sheet'!$D:$D,$B24,'TAX_ (11) FERC Balance Sheet'!$A:$A,$A24)</f>
        <v>157079.23289698642</v>
      </c>
      <c r="AL24" s="24">
        <f>SUMIFS('TAX_ (11) FERC Balance Sheet'!BL:BL,'TAX_ (11) FERC Balance Sheet'!$D:$D,$B24,'TAX_ (11) FERC Balance Sheet'!$A:$A,$A24)</f>
        <v>160417.32255168364</v>
      </c>
      <c r="AM24" s="24">
        <f>SUMIFS('TAX_ (11) FERC Balance Sheet'!BM:BM,'TAX_ (11) FERC Balance Sheet'!$D:$D,$B24,'TAX_ (11) FERC Balance Sheet'!$A:$A,$A24)</f>
        <v>163755.41220638074</v>
      </c>
      <c r="AN24" s="24">
        <f>SUMIFS('TAX_ (11) FERC Balance Sheet'!BN:BN,'TAX_ (11) FERC Balance Sheet'!$D:$D,$B24,'TAX_ (11) FERC Balance Sheet'!$A:$A,$A24)</f>
        <v>167093.50186107785</v>
      </c>
      <c r="AO24" s="24">
        <f>SUMIFS('TAX_ (11) FERC Balance Sheet'!BO:BO,'TAX_ (11) FERC Balance Sheet'!$D:$D,$B24,'TAX_ (11) FERC Balance Sheet'!$A:$A,$A24)</f>
        <v>170431.59151577507</v>
      </c>
      <c r="AP24" s="24">
        <f>SUMIFS('TAX_ (11) FERC Balance Sheet'!BP:BP,'TAX_ (11) FERC Balance Sheet'!$D:$D,$B24,'TAX_ (11) FERC Balance Sheet'!$A:$A,$A24)</f>
        <v>173769.68117047194</v>
      </c>
      <c r="AQ24" s="24">
        <f>SUMIFS('TAX_ (11) FERC Balance Sheet'!BQ:BQ,'TAX_ (11) FERC Balance Sheet'!$D:$D,$B24,'TAX_ (11) FERC Balance Sheet'!$A:$A,$A24)</f>
        <v>173769.68117047194</v>
      </c>
      <c r="AR24" s="24">
        <f>SUMIFS('TAX_ (11) FERC Balance Sheet'!BR:BR,'TAX_ (11) FERC Balance Sheet'!$D:$D,$B24,'TAX_ (11) FERC Balance Sheet'!$A:$A,$A24)</f>
        <v>201872.83296773606</v>
      </c>
      <c r="AS24" s="24">
        <f>SUMIFS('TAX_ (11) FERC Balance Sheet'!BS:BS,'TAX_ (11) FERC Balance Sheet'!$D:$D,$B24,'TAX_ (11) FERC Balance Sheet'!$A:$A,$A24)</f>
        <v>229975.98476500041</v>
      </c>
      <c r="AT24" s="24">
        <f>SUMIFS('TAX_ (11) FERC Balance Sheet'!BT:BT,'TAX_ (11) FERC Balance Sheet'!$D:$D,$B24,'TAX_ (11) FERC Balance Sheet'!$A:$A,$A24)</f>
        <v>258079.13656226452</v>
      </c>
      <c r="AU24" s="24">
        <f>SUMIFS('TAX_ (11) FERC Balance Sheet'!BU:BU,'TAX_ (11) FERC Balance Sheet'!$D:$D,$B24,'TAX_ (11) FERC Balance Sheet'!$A:$A,$A24)</f>
        <v>286182.28835952864</v>
      </c>
      <c r="AV24" s="24">
        <f>SUMIFS('TAX_ (11) FERC Balance Sheet'!BV:BV,'TAX_ (11) FERC Balance Sheet'!$D:$D,$B24,'TAX_ (11) FERC Balance Sheet'!$A:$A,$A24)</f>
        <v>314285.44015679276</v>
      </c>
      <c r="AW24" s="24">
        <f>SUMIFS('TAX_ (11) FERC Balance Sheet'!BW:BW,'TAX_ (11) FERC Balance Sheet'!$D:$D,$B24,'TAX_ (11) FERC Balance Sheet'!$A:$A,$A24)</f>
        <v>342388.59195405687</v>
      </c>
      <c r="AX24" s="24">
        <f>SUMIFS('TAX_ (11) FERC Balance Sheet'!BX:BX,'TAX_ (11) FERC Balance Sheet'!$D:$D,$B24,'TAX_ (11) FERC Balance Sheet'!$A:$A,$A24)</f>
        <v>370491.74375132099</v>
      </c>
      <c r="AY24" s="24">
        <f>SUMIFS('TAX_ (11) FERC Balance Sheet'!BY:BY,'TAX_ (11) FERC Balance Sheet'!$D:$D,$B24,'TAX_ (11) FERC Balance Sheet'!$A:$A,$A24)</f>
        <v>398594.89554858487</v>
      </c>
      <c r="AZ24" s="24">
        <f>SUMIFS('TAX_ (11) FERC Balance Sheet'!BZ:BZ,'TAX_ (11) FERC Balance Sheet'!$D:$D,$B24,'TAX_ (11) FERC Balance Sheet'!$A:$A,$A24)</f>
        <v>426698.04734584875</v>
      </c>
      <c r="BA24" s="24">
        <f>SUMIFS('TAX_ (11) FERC Balance Sheet'!CA:CA,'TAX_ (11) FERC Balance Sheet'!$D:$D,$B24,'TAX_ (11) FERC Balance Sheet'!$A:$A,$A24)</f>
        <v>454801.19914311264</v>
      </c>
      <c r="BB24" s="24">
        <f>SUMIFS('TAX_ (11) FERC Balance Sheet'!CB:CB,'TAX_ (11) FERC Balance Sheet'!$D:$D,$B24,'TAX_ (11) FERC Balance Sheet'!$A:$A,$A24)</f>
        <v>482904.35094037629</v>
      </c>
      <c r="BC24" s="24">
        <f>SUMIFS('TAX_ (11) FERC Balance Sheet'!CC:CC,'TAX_ (11) FERC Balance Sheet'!$D:$D,$B24,'TAX_ (11) FERC Balance Sheet'!$A:$A,$A24)</f>
        <v>511007.50273763994</v>
      </c>
      <c r="BD24" s="24">
        <f>SUMIFS('TAX_ (11) FERC Balance Sheet'!CD:CD,'TAX_ (11) FERC Balance Sheet'!$D:$D,$B24,'TAX_ (11) FERC Balance Sheet'!$A:$A,$A24)</f>
        <v>511007.50273763994</v>
      </c>
    </row>
    <row r="25" spans="1:56" ht="13.9" customHeight="1" x14ac:dyDescent="0.2">
      <c r="A25" s="9" t="s">
        <v>22</v>
      </c>
      <c r="B25" s="22" t="s">
        <v>24</v>
      </c>
      <c r="C25" s="3">
        <v>283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ht="13.9" customHeight="1" thickBot="1" x14ac:dyDescent="0.25">
      <c r="B26" s="10" t="s">
        <v>25</v>
      </c>
      <c r="C26" s="2"/>
      <c r="D26" s="11">
        <f t="shared" ref="D26:Q26" si="3">SUM(D22:D25)</f>
        <v>0</v>
      </c>
      <c r="E26" s="11">
        <f t="shared" si="3"/>
        <v>0</v>
      </c>
      <c r="F26" s="11">
        <f t="shared" si="3"/>
        <v>0</v>
      </c>
      <c r="G26" s="11">
        <f t="shared" si="3"/>
        <v>0</v>
      </c>
      <c r="H26" s="11">
        <f t="shared" si="3"/>
        <v>0</v>
      </c>
      <c r="I26" s="11">
        <f t="shared" si="3"/>
        <v>0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52207.373669426321</v>
      </c>
      <c r="O26" s="11">
        <f t="shared" si="3"/>
        <v>107114.8659086446</v>
      </c>
      <c r="P26" s="11">
        <f t="shared" si="3"/>
        <v>163431.0395612352</v>
      </c>
      <c r="Q26" s="11">
        <f t="shared" si="3"/>
        <v>163431.0395612352</v>
      </c>
      <c r="R26" s="11">
        <f t="shared" ref="R26:AD26" si="4">SUM(R22:R25)</f>
        <v>252776.03515364756</v>
      </c>
      <c r="S26" s="11">
        <f t="shared" si="4"/>
        <v>342121.03074605996</v>
      </c>
      <c r="T26" s="11">
        <f t="shared" si="4"/>
        <v>431466.02633847238</v>
      </c>
      <c r="U26" s="11">
        <f t="shared" si="4"/>
        <v>520811.0219308848</v>
      </c>
      <c r="V26" s="11">
        <f t="shared" si="4"/>
        <v>610156.01752329723</v>
      </c>
      <c r="W26" s="11">
        <f t="shared" si="4"/>
        <v>699501.01311570976</v>
      </c>
      <c r="X26" s="11">
        <f t="shared" si="4"/>
        <v>788846.00870812242</v>
      </c>
      <c r="Y26" s="11">
        <f t="shared" si="4"/>
        <v>878191.00430053519</v>
      </c>
      <c r="Z26" s="11">
        <f t="shared" si="4"/>
        <v>967535.9998929475</v>
      </c>
      <c r="AA26" s="11">
        <f t="shared" si="4"/>
        <v>1056880.99548536</v>
      </c>
      <c r="AB26" s="11">
        <f t="shared" si="4"/>
        <v>1146225.9910777723</v>
      </c>
      <c r="AC26" s="11">
        <f t="shared" si="4"/>
        <v>1235570.9866701851</v>
      </c>
      <c r="AD26" s="11">
        <f t="shared" si="4"/>
        <v>1235570.9866701851</v>
      </c>
      <c r="AE26" s="11">
        <f t="shared" ref="AE26:BD26" si="5">SUM(AE22:AE25)</f>
        <v>1097813.110724421</v>
      </c>
      <c r="AF26" s="11">
        <f t="shared" si="5"/>
        <v>960055.23477865709</v>
      </c>
      <c r="AG26" s="11">
        <f t="shared" si="5"/>
        <v>822297.35883289366</v>
      </c>
      <c r="AH26" s="11">
        <f t="shared" si="5"/>
        <v>684539.48288713046</v>
      </c>
      <c r="AI26" s="11">
        <f t="shared" si="5"/>
        <v>546781.60694136727</v>
      </c>
      <c r="AJ26" s="11">
        <f t="shared" si="5"/>
        <v>409023.73099560424</v>
      </c>
      <c r="AK26" s="11">
        <f t="shared" si="5"/>
        <v>271265.85504984116</v>
      </c>
      <c r="AL26" s="11">
        <f t="shared" si="5"/>
        <v>133507.97910407805</v>
      </c>
      <c r="AM26" s="11">
        <f t="shared" si="5"/>
        <v>-4249.8968416856078</v>
      </c>
      <c r="AN26" s="11">
        <f t="shared" si="5"/>
        <v>-142007.7727874507</v>
      </c>
      <c r="AO26" s="11">
        <f t="shared" si="5"/>
        <v>-279765.64873321564</v>
      </c>
      <c r="AP26" s="11">
        <f t="shared" si="5"/>
        <v>-417523.52467898093</v>
      </c>
      <c r="AQ26" s="11">
        <f t="shared" si="5"/>
        <v>-417523.52467898093</v>
      </c>
      <c r="AR26" s="11">
        <f t="shared" si="5"/>
        <v>-366384.58153322677</v>
      </c>
      <c r="AS26" s="11">
        <f t="shared" si="5"/>
        <v>-315245.63838747097</v>
      </c>
      <c r="AT26" s="11">
        <f t="shared" si="5"/>
        <v>-264106.69524171646</v>
      </c>
      <c r="AU26" s="11">
        <f t="shared" si="5"/>
        <v>-212967.75209596055</v>
      </c>
      <c r="AV26" s="11">
        <f t="shared" si="5"/>
        <v>-161828.80895020464</v>
      </c>
      <c r="AW26" s="11">
        <f t="shared" si="5"/>
        <v>-110689.86580444826</v>
      </c>
      <c r="AX26" s="11">
        <f t="shared" si="5"/>
        <v>-59550.922658692347</v>
      </c>
      <c r="AY26" s="11">
        <f t="shared" si="5"/>
        <v>-8411.9795129389968</v>
      </c>
      <c r="AZ26" s="11">
        <f t="shared" si="5"/>
        <v>42726.963632817613</v>
      </c>
      <c r="BA26" s="11">
        <f t="shared" si="5"/>
        <v>93865.906778571429</v>
      </c>
      <c r="BB26" s="11">
        <f t="shared" si="5"/>
        <v>145004.84992432687</v>
      </c>
      <c r="BC26" s="11">
        <f t="shared" si="5"/>
        <v>196143.79307008418</v>
      </c>
      <c r="BD26" s="11">
        <f t="shared" si="5"/>
        <v>196143.79307008418</v>
      </c>
    </row>
    <row r="27" spans="1:56" ht="13.9" customHeight="1" thickTop="1" x14ac:dyDescent="0.2">
      <c r="C27" s="2"/>
    </row>
    <row r="28" spans="1:56" ht="13.9" customHeight="1" x14ac:dyDescent="0.2">
      <c r="A28" s="9" t="s">
        <v>26</v>
      </c>
      <c r="B28" s="9" t="s">
        <v>27</v>
      </c>
      <c r="C28" s="3">
        <v>190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ht="13.9" customHeight="1" x14ac:dyDescent="0.2">
      <c r="A29" s="9" t="s">
        <v>26</v>
      </c>
      <c r="B29" s="9" t="s">
        <v>28</v>
      </c>
      <c r="C29" s="3">
        <v>190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ht="13.9" customHeight="1" x14ac:dyDescent="0.2">
      <c r="A30" s="9" t="s">
        <v>26</v>
      </c>
      <c r="B30" s="9" t="s">
        <v>29</v>
      </c>
      <c r="C30" s="3">
        <v>282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ht="13.9" customHeight="1" x14ac:dyDescent="0.2">
      <c r="A31" s="9" t="s">
        <v>26</v>
      </c>
      <c r="B31" s="9" t="s">
        <v>30</v>
      </c>
      <c r="C31" s="3">
        <v>282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ht="13.9" customHeight="1" thickBot="1" x14ac:dyDescent="0.25">
      <c r="B32" s="10" t="s">
        <v>31</v>
      </c>
      <c r="C32" s="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ht="13.9" customHeight="1" thickTop="1" x14ac:dyDescent="0.2">
      <c r="B33" s="10"/>
      <c r="C33" s="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ht="13.9" customHeight="1" x14ac:dyDescent="0.2">
      <c r="A34" s="9" t="s">
        <v>12</v>
      </c>
      <c r="B34" s="9" t="s">
        <v>389</v>
      </c>
      <c r="C34" s="3">
        <v>182</v>
      </c>
      <c r="D34" s="5">
        <f>SUMIFS('TAX_ (11) FERC Balance Sheet'!AD:AD,'TAX_ (11) FERC Balance Sheet'!$D:$D,$B34,'TAX_ (11) FERC Balance Sheet'!$A:$A,$A34)</f>
        <v>650797621.51999998</v>
      </c>
      <c r="E34" s="5">
        <f>SUMIFS('TAX_ (11) FERC Balance Sheet'!AE:AE,'TAX_ (11) FERC Balance Sheet'!$D:$D,$B34,'TAX_ (11) FERC Balance Sheet'!$A:$A,$A34)</f>
        <v>650797621.51999998</v>
      </c>
      <c r="F34" s="5">
        <f>SUMIFS('TAX_ (11) FERC Balance Sheet'!AF:AF,'TAX_ (11) FERC Balance Sheet'!$D:$D,$B34,'TAX_ (11) FERC Balance Sheet'!$A:$A,$A34)</f>
        <v>650797621.51999998</v>
      </c>
      <c r="G34" s="5">
        <f>SUMIFS('TAX_ (11) FERC Balance Sheet'!AG:AG,'TAX_ (11) FERC Balance Sheet'!$D:$D,$B34,'TAX_ (11) FERC Balance Sheet'!$A:$A,$A34)</f>
        <v>662706365.51999998</v>
      </c>
      <c r="H34" s="5">
        <f>SUMIFS('TAX_ (11) FERC Balance Sheet'!AH:AH,'TAX_ (11) FERC Balance Sheet'!$D:$D,$B34,'TAX_ (11) FERC Balance Sheet'!$A:$A,$A34)</f>
        <v>662706365.51999998</v>
      </c>
      <c r="I34" s="5">
        <f>SUMIFS('TAX_ (11) FERC Balance Sheet'!AI:AI,'TAX_ (11) FERC Balance Sheet'!$D:$D,$B34,'TAX_ (11) FERC Balance Sheet'!$A:$A,$A34)</f>
        <v>662706365.51999998</v>
      </c>
      <c r="J34" s="5">
        <f>SUMIFS('TAX_ (11) FERC Balance Sheet'!AJ:AJ,'TAX_ (11) FERC Balance Sheet'!$D:$D,$B34,'TAX_ (11) FERC Balance Sheet'!$A:$A,$A34)</f>
        <v>666978562.51999998</v>
      </c>
      <c r="K34" s="5">
        <f>SUMIFS('TAX_ (11) FERC Balance Sheet'!AK:AK,'TAX_ (11) FERC Balance Sheet'!$D:$D,$B34,'TAX_ (11) FERC Balance Sheet'!$A:$A,$A34)</f>
        <v>666978562.51999998</v>
      </c>
      <c r="L34" s="5">
        <f>SUMIFS('TAX_ (11) FERC Balance Sheet'!AL:AL,'TAX_ (11) FERC Balance Sheet'!$D:$D,$B34,'TAX_ (11) FERC Balance Sheet'!$A:$A,$A34)</f>
        <v>666978562.51999998</v>
      </c>
      <c r="M34" s="5">
        <f>SUMIFS('TAX_ (11) FERC Balance Sheet'!AM:AM,'TAX_ (11) FERC Balance Sheet'!$D:$D,$B34,'TAX_ (11) FERC Balance Sheet'!$A:$A,$A34)</f>
        <v>656184301.51999998</v>
      </c>
      <c r="N34" s="5">
        <f>SUMIFS('TAX_ (11) FERC Balance Sheet'!AN:AN,'TAX_ (11) FERC Balance Sheet'!$D:$D,$B34,'TAX_ (11) FERC Balance Sheet'!$A:$A,$A34)</f>
        <v>656184301.51999998</v>
      </c>
      <c r="O34" s="5">
        <f>SUMIFS('TAX_ (11) FERC Balance Sheet'!AO:AO,'TAX_ (11) FERC Balance Sheet'!$D:$D,$B34,'TAX_ (11) FERC Balance Sheet'!$A:$A,$A34)</f>
        <v>656184301.51999998</v>
      </c>
      <c r="P34" s="5">
        <f>SUMIFS('TAX_ (11) FERC Balance Sheet'!AP:AP,'TAX_ (11) FERC Balance Sheet'!$D:$D,$B34,'TAX_ (11) FERC Balance Sheet'!$A:$A,$A34)</f>
        <v>656184301.51999998</v>
      </c>
      <c r="Q34" s="5">
        <f>SUMIFS('TAX_ (11) FERC Balance Sheet'!AQ:AQ,'TAX_ (11) FERC Balance Sheet'!$D:$D,$B34,'TAX_ (11) FERC Balance Sheet'!$A:$A,$A34)</f>
        <v>656184301.51999998</v>
      </c>
      <c r="R34" s="5">
        <f>SUMIFS('TAX_ (11) FERC Balance Sheet'!AR:AR,'TAX_ (11) FERC Balance Sheet'!$D:$D,$B34,'TAX_ (11) FERC Balance Sheet'!$A:$A,$A34)</f>
        <v>656184301.51999998</v>
      </c>
      <c r="S34" s="5">
        <f>SUMIFS('TAX_ (11) FERC Balance Sheet'!AS:AS,'TAX_ (11) FERC Balance Sheet'!$D:$D,$B34,'TAX_ (11) FERC Balance Sheet'!$A:$A,$A34)</f>
        <v>656184301.51999998</v>
      </c>
      <c r="T34" s="5">
        <f>SUMIFS('TAX_ (11) FERC Balance Sheet'!AT:AT,'TAX_ (11) FERC Balance Sheet'!$D:$D,$B34,'TAX_ (11) FERC Balance Sheet'!$A:$A,$A34)</f>
        <v>656184301.51999998</v>
      </c>
      <c r="U34" s="5">
        <f>SUMIFS('TAX_ (11) FERC Balance Sheet'!AU:AU,'TAX_ (11) FERC Balance Sheet'!$D:$D,$B34,'TAX_ (11) FERC Balance Sheet'!$A:$A,$A34)</f>
        <v>656184301.51999998</v>
      </c>
      <c r="V34" s="5">
        <f>SUMIFS('TAX_ (11) FERC Balance Sheet'!AV:AV,'TAX_ (11) FERC Balance Sheet'!$D:$D,$B34,'TAX_ (11) FERC Balance Sheet'!$A:$A,$A34)</f>
        <v>656184301.51999998</v>
      </c>
      <c r="W34" s="5">
        <f>SUMIFS('TAX_ (11) FERC Balance Sheet'!AW:AW,'TAX_ (11) FERC Balance Sheet'!$D:$D,$B34,'TAX_ (11) FERC Balance Sheet'!$A:$A,$A34)</f>
        <v>656184301.51999998</v>
      </c>
      <c r="X34" s="5">
        <f>SUMIFS('TAX_ (11) FERC Balance Sheet'!AX:AX,'TAX_ (11) FERC Balance Sheet'!$D:$D,$B34,'TAX_ (11) FERC Balance Sheet'!$A:$A,$A34)</f>
        <v>656184301.51999998</v>
      </c>
      <c r="Y34" s="5">
        <f>SUMIFS('TAX_ (11) FERC Balance Sheet'!AY:AY,'TAX_ (11) FERC Balance Sheet'!$D:$D,$B34,'TAX_ (11) FERC Balance Sheet'!$A:$A,$A34)</f>
        <v>656184301.51999998</v>
      </c>
      <c r="Z34" s="5">
        <f>SUMIFS('TAX_ (11) FERC Balance Sheet'!AZ:AZ,'TAX_ (11) FERC Balance Sheet'!$D:$D,$B34,'TAX_ (11) FERC Balance Sheet'!$A:$A,$A34)</f>
        <v>656184301.51999998</v>
      </c>
      <c r="AA34" s="5">
        <f>SUMIFS('TAX_ (11) FERC Balance Sheet'!BA:BA,'TAX_ (11) FERC Balance Sheet'!$D:$D,$B34,'TAX_ (11) FERC Balance Sheet'!$A:$A,$A34)</f>
        <v>656184301.51999998</v>
      </c>
      <c r="AB34" s="5">
        <f>SUMIFS('TAX_ (11) FERC Balance Sheet'!BB:BB,'TAX_ (11) FERC Balance Sheet'!$D:$D,$B34,'TAX_ (11) FERC Balance Sheet'!$A:$A,$A34)</f>
        <v>656184301.51999998</v>
      </c>
      <c r="AC34" s="5">
        <f>SUMIFS('TAX_ (11) FERC Balance Sheet'!BC:BC,'TAX_ (11) FERC Balance Sheet'!$D:$D,$B34,'TAX_ (11) FERC Balance Sheet'!$A:$A,$A34)</f>
        <v>656184301.51999998</v>
      </c>
      <c r="AD34" s="5">
        <f>SUMIFS('TAX_ (11) FERC Balance Sheet'!BD:BD,'TAX_ (11) FERC Balance Sheet'!$D:$D,$B34,'TAX_ (11) FERC Balance Sheet'!$A:$A,$A34)</f>
        <v>656184301.51999998</v>
      </c>
      <c r="AE34" s="5">
        <f>SUMIFS('TAX_ (11) FERC Balance Sheet'!BE:BE,'TAX_ (11) FERC Balance Sheet'!$D:$D,$B34,'TAX_ (11) FERC Balance Sheet'!$A:$A,$A34)</f>
        <v>656184301.51999998</v>
      </c>
      <c r="AF34" s="5">
        <f>SUMIFS('TAX_ (11) FERC Balance Sheet'!BF:BF,'TAX_ (11) FERC Balance Sheet'!$D:$D,$B34,'TAX_ (11) FERC Balance Sheet'!$A:$A,$A34)</f>
        <v>656184301.51999998</v>
      </c>
      <c r="AG34" s="5">
        <f>SUMIFS('TAX_ (11) FERC Balance Sheet'!BG:BG,'TAX_ (11) FERC Balance Sheet'!$D:$D,$B34,'TAX_ (11) FERC Balance Sheet'!$A:$A,$A34)</f>
        <v>656184301.51999998</v>
      </c>
      <c r="AH34" s="5">
        <f>SUMIFS('TAX_ (11) FERC Balance Sheet'!BH:BH,'TAX_ (11) FERC Balance Sheet'!$D:$D,$B34,'TAX_ (11) FERC Balance Sheet'!$A:$A,$A34)</f>
        <v>656184301.51999998</v>
      </c>
      <c r="AI34" s="5">
        <f>SUMIFS('TAX_ (11) FERC Balance Sheet'!BI:BI,'TAX_ (11) FERC Balance Sheet'!$D:$D,$B34,'TAX_ (11) FERC Balance Sheet'!$A:$A,$A34)</f>
        <v>656184301.51999998</v>
      </c>
      <c r="AJ34" s="5">
        <f>SUMIFS('TAX_ (11) FERC Balance Sheet'!BJ:BJ,'TAX_ (11) FERC Balance Sheet'!$D:$D,$B34,'TAX_ (11) FERC Balance Sheet'!$A:$A,$A34)</f>
        <v>656184301.51999998</v>
      </c>
      <c r="AK34" s="5">
        <f>SUMIFS('TAX_ (11) FERC Balance Sheet'!BK:BK,'TAX_ (11) FERC Balance Sheet'!$D:$D,$B34,'TAX_ (11) FERC Balance Sheet'!$A:$A,$A34)</f>
        <v>656184301.51999998</v>
      </c>
      <c r="AL34" s="5">
        <f>SUMIFS('TAX_ (11) FERC Balance Sheet'!BL:BL,'TAX_ (11) FERC Balance Sheet'!$D:$D,$B34,'TAX_ (11) FERC Balance Sheet'!$A:$A,$A34)</f>
        <v>656184301.51999998</v>
      </c>
      <c r="AM34" s="5">
        <f>SUMIFS('TAX_ (11) FERC Balance Sheet'!BM:BM,'TAX_ (11) FERC Balance Sheet'!$D:$D,$B34,'TAX_ (11) FERC Balance Sheet'!$A:$A,$A34)</f>
        <v>656184301.51999998</v>
      </c>
      <c r="AN34" s="5">
        <f>SUMIFS('TAX_ (11) FERC Balance Sheet'!BN:BN,'TAX_ (11) FERC Balance Sheet'!$D:$D,$B34,'TAX_ (11) FERC Balance Sheet'!$A:$A,$A34)</f>
        <v>656184301.51999998</v>
      </c>
      <c r="AO34" s="5">
        <f>SUMIFS('TAX_ (11) FERC Balance Sheet'!BO:BO,'TAX_ (11) FERC Balance Sheet'!$D:$D,$B34,'TAX_ (11) FERC Balance Sheet'!$A:$A,$A34)</f>
        <v>656184301.51999998</v>
      </c>
      <c r="AP34" s="5">
        <f>SUMIFS('TAX_ (11) FERC Balance Sheet'!BP:BP,'TAX_ (11) FERC Balance Sheet'!$D:$D,$B34,'TAX_ (11) FERC Balance Sheet'!$A:$A,$A34)</f>
        <v>656184301.51999998</v>
      </c>
      <c r="AQ34" s="5">
        <f>SUMIFS('TAX_ (11) FERC Balance Sheet'!BQ:BQ,'TAX_ (11) FERC Balance Sheet'!$D:$D,$B34,'TAX_ (11) FERC Balance Sheet'!$A:$A,$A34)</f>
        <v>656184301.51999998</v>
      </c>
      <c r="AR34" s="5">
        <f>SUMIFS('TAX_ (11) FERC Balance Sheet'!BR:BR,'TAX_ (11) FERC Balance Sheet'!$D:$D,$B34,'TAX_ (11) FERC Balance Sheet'!$A:$A,$A34)</f>
        <v>656184301.51999998</v>
      </c>
      <c r="AS34" s="5">
        <f>SUMIFS('TAX_ (11) FERC Balance Sheet'!BS:BS,'TAX_ (11) FERC Balance Sheet'!$D:$D,$B34,'TAX_ (11) FERC Balance Sheet'!$A:$A,$A34)</f>
        <v>656184301.51999998</v>
      </c>
      <c r="AT34" s="5">
        <f>SUMIFS('TAX_ (11) FERC Balance Sheet'!BT:BT,'TAX_ (11) FERC Balance Sheet'!$D:$D,$B34,'TAX_ (11) FERC Balance Sheet'!$A:$A,$A34)</f>
        <v>656184301.51999998</v>
      </c>
      <c r="AU34" s="5">
        <f>SUMIFS('TAX_ (11) FERC Balance Sheet'!BU:BU,'TAX_ (11) FERC Balance Sheet'!$D:$D,$B34,'TAX_ (11) FERC Balance Sheet'!$A:$A,$A34)</f>
        <v>656184301.51999998</v>
      </c>
      <c r="AV34" s="5">
        <f>SUMIFS('TAX_ (11) FERC Balance Sheet'!BV:BV,'TAX_ (11) FERC Balance Sheet'!$D:$D,$B34,'TAX_ (11) FERC Balance Sheet'!$A:$A,$A34)</f>
        <v>656184301.51999998</v>
      </c>
      <c r="AW34" s="5">
        <f>SUMIFS('TAX_ (11) FERC Balance Sheet'!BW:BW,'TAX_ (11) FERC Balance Sheet'!$D:$D,$B34,'TAX_ (11) FERC Balance Sheet'!$A:$A,$A34)</f>
        <v>656184301.51999998</v>
      </c>
      <c r="AX34" s="5">
        <f>SUMIFS('TAX_ (11) FERC Balance Sheet'!BX:BX,'TAX_ (11) FERC Balance Sheet'!$D:$D,$B34,'TAX_ (11) FERC Balance Sheet'!$A:$A,$A34)</f>
        <v>656184301.51999998</v>
      </c>
      <c r="AY34" s="5">
        <f>SUMIFS('TAX_ (11) FERC Balance Sheet'!BY:BY,'TAX_ (11) FERC Balance Sheet'!$D:$D,$B34,'TAX_ (11) FERC Balance Sheet'!$A:$A,$A34)</f>
        <v>656184301.51999998</v>
      </c>
      <c r="AZ34" s="5">
        <f>SUMIFS('TAX_ (11) FERC Balance Sheet'!BZ:BZ,'TAX_ (11) FERC Balance Sheet'!$D:$D,$B34,'TAX_ (11) FERC Balance Sheet'!$A:$A,$A34)</f>
        <v>656184301.51999998</v>
      </c>
      <c r="BA34" s="5">
        <f>SUMIFS('TAX_ (11) FERC Balance Sheet'!CA:CA,'TAX_ (11) FERC Balance Sheet'!$D:$D,$B34,'TAX_ (11) FERC Balance Sheet'!$A:$A,$A34)</f>
        <v>656184301.51999998</v>
      </c>
      <c r="BB34" s="5">
        <f>SUMIFS('TAX_ (11) FERC Balance Sheet'!CB:CB,'TAX_ (11) FERC Balance Sheet'!$D:$D,$B34,'TAX_ (11) FERC Balance Sheet'!$A:$A,$A34)</f>
        <v>656184301.51999998</v>
      </c>
      <c r="BC34" s="5">
        <f>SUMIFS('TAX_ (11) FERC Balance Sheet'!CC:CC,'TAX_ (11) FERC Balance Sheet'!$D:$D,$B34,'TAX_ (11) FERC Balance Sheet'!$A:$A,$A34)</f>
        <v>656184301.51999998</v>
      </c>
      <c r="BD34" s="5">
        <f>SUMIFS('TAX_ (11) FERC Balance Sheet'!CD:CD,'TAX_ (11) FERC Balance Sheet'!$D:$D,$B34,'TAX_ (11) FERC Balance Sheet'!$A:$A,$A34)</f>
        <v>656184301.51999998</v>
      </c>
    </row>
    <row r="35" spans="1:56" ht="13.9" customHeight="1" x14ac:dyDescent="0.2">
      <c r="A35" s="9" t="s">
        <v>12</v>
      </c>
      <c r="B35" s="9" t="s">
        <v>705</v>
      </c>
      <c r="C35" s="3">
        <v>254</v>
      </c>
      <c r="D35" s="5">
        <f>SUMIFS('TAX_ (11) FERC Balance Sheet'!AD:AD,'TAX_ (11) FERC Balance Sheet'!$D:$D,$B35,'TAX_ (11) FERC Balance Sheet'!$A:$A,$A35)</f>
        <v>-4374769431.1999998</v>
      </c>
      <c r="E35" s="5">
        <f>SUMIFS('TAX_ (11) FERC Balance Sheet'!AE:AE,'TAX_ (11) FERC Balance Sheet'!$D:$D,$B35,'TAX_ (11) FERC Balance Sheet'!$A:$A,$A35)</f>
        <v>-4374769431.1999998</v>
      </c>
      <c r="F35" s="5">
        <f>SUMIFS('TAX_ (11) FERC Balance Sheet'!AF:AF,'TAX_ (11) FERC Balance Sheet'!$D:$D,$B35,'TAX_ (11) FERC Balance Sheet'!$A:$A,$A35)</f>
        <v>-4374769431.1999998</v>
      </c>
      <c r="G35" s="5">
        <f>SUMIFS('TAX_ (11) FERC Balance Sheet'!AG:AG,'TAX_ (11) FERC Balance Sheet'!$D:$D,$B35,'TAX_ (11) FERC Balance Sheet'!$A:$A,$A35)</f>
        <v>-4354772492.1999998</v>
      </c>
      <c r="H35" s="5">
        <f>SUMIFS('TAX_ (11) FERC Balance Sheet'!AH:AH,'TAX_ (11) FERC Balance Sheet'!$D:$D,$B35,'TAX_ (11) FERC Balance Sheet'!$A:$A,$A35)</f>
        <v>-4354772492.1999998</v>
      </c>
      <c r="I35" s="5">
        <f>SUMIFS('TAX_ (11) FERC Balance Sheet'!AI:AI,'TAX_ (11) FERC Balance Sheet'!$D:$D,$B35,'TAX_ (11) FERC Balance Sheet'!$A:$A,$A35)</f>
        <v>-4354772492.1999998</v>
      </c>
      <c r="J35" s="5">
        <f>SUMIFS('TAX_ (11) FERC Balance Sheet'!AJ:AJ,'TAX_ (11) FERC Balance Sheet'!$D:$D,$B35,'TAX_ (11) FERC Balance Sheet'!$A:$A,$A35)</f>
        <v>-4312855453.1999998</v>
      </c>
      <c r="K35" s="5">
        <f>SUMIFS('TAX_ (11) FERC Balance Sheet'!AK:AK,'TAX_ (11) FERC Balance Sheet'!$D:$D,$B35,'TAX_ (11) FERC Balance Sheet'!$A:$A,$A35)</f>
        <v>-4312855453.1999998</v>
      </c>
      <c r="L35" s="5">
        <f>SUMIFS('TAX_ (11) FERC Balance Sheet'!AL:AL,'TAX_ (11) FERC Balance Sheet'!$D:$D,$B35,'TAX_ (11) FERC Balance Sheet'!$A:$A,$A35)</f>
        <v>-4312855453.1999998</v>
      </c>
      <c r="M35" s="5">
        <f>SUMIFS('TAX_ (11) FERC Balance Sheet'!AM:AM,'TAX_ (11) FERC Balance Sheet'!$D:$D,$B35,'TAX_ (11) FERC Balance Sheet'!$A:$A,$A35)</f>
        <v>-4229129969.1999998</v>
      </c>
      <c r="N35" s="5">
        <f>SUMIFS('TAX_ (11) FERC Balance Sheet'!AN:AN,'TAX_ (11) FERC Balance Sheet'!$D:$D,$B35,'TAX_ (11) FERC Balance Sheet'!$A:$A,$A35)</f>
        <v>-4229129969.1999998</v>
      </c>
      <c r="O35" s="5">
        <f>SUMIFS('TAX_ (11) FERC Balance Sheet'!AO:AO,'TAX_ (11) FERC Balance Sheet'!$D:$D,$B35,'TAX_ (11) FERC Balance Sheet'!$A:$A,$A35)</f>
        <v>-4229129969.1999998</v>
      </c>
      <c r="P35" s="5">
        <f>SUMIFS('TAX_ (11) FERC Balance Sheet'!AP:AP,'TAX_ (11) FERC Balance Sheet'!$D:$D,$B35,'TAX_ (11) FERC Balance Sheet'!$A:$A,$A35)</f>
        <v>-4229129969.1999998</v>
      </c>
      <c r="Q35" s="5">
        <f>SUMIFS('TAX_ (11) FERC Balance Sheet'!AQ:AQ,'TAX_ (11) FERC Balance Sheet'!$D:$D,$B35,'TAX_ (11) FERC Balance Sheet'!$A:$A,$A35)</f>
        <v>-4229129969.1999998</v>
      </c>
      <c r="R35" s="5">
        <f>SUMIFS('TAX_ (11) FERC Balance Sheet'!AR:AR,'TAX_ (11) FERC Balance Sheet'!$D:$D,$B35,'TAX_ (11) FERC Balance Sheet'!$A:$A,$A35)</f>
        <v>-4229129969.1999998</v>
      </c>
      <c r="S35" s="5">
        <f>SUMIFS('TAX_ (11) FERC Balance Sheet'!AS:AS,'TAX_ (11) FERC Balance Sheet'!$D:$D,$B35,'TAX_ (11) FERC Balance Sheet'!$A:$A,$A35)</f>
        <v>-4229129969.1999998</v>
      </c>
      <c r="T35" s="5">
        <f>SUMIFS('TAX_ (11) FERC Balance Sheet'!AT:AT,'TAX_ (11) FERC Balance Sheet'!$D:$D,$B35,'TAX_ (11) FERC Balance Sheet'!$A:$A,$A35)</f>
        <v>-4229129969.1999998</v>
      </c>
      <c r="U35" s="5">
        <f>SUMIFS('TAX_ (11) FERC Balance Sheet'!AU:AU,'TAX_ (11) FERC Balance Sheet'!$D:$D,$B35,'TAX_ (11) FERC Balance Sheet'!$A:$A,$A35)</f>
        <v>-4229129969.1999998</v>
      </c>
      <c r="V35" s="5">
        <f>SUMIFS('TAX_ (11) FERC Balance Sheet'!AV:AV,'TAX_ (11) FERC Balance Sheet'!$D:$D,$B35,'TAX_ (11) FERC Balance Sheet'!$A:$A,$A35)</f>
        <v>-4229129969.1999998</v>
      </c>
      <c r="W35" s="5">
        <f>SUMIFS('TAX_ (11) FERC Balance Sheet'!AW:AW,'TAX_ (11) FERC Balance Sheet'!$D:$D,$B35,'TAX_ (11) FERC Balance Sheet'!$A:$A,$A35)</f>
        <v>-4229129969.1999998</v>
      </c>
      <c r="X35" s="5">
        <f>SUMIFS('TAX_ (11) FERC Balance Sheet'!AX:AX,'TAX_ (11) FERC Balance Sheet'!$D:$D,$B35,'TAX_ (11) FERC Balance Sheet'!$A:$A,$A35)</f>
        <v>-4229129969.1999998</v>
      </c>
      <c r="Y35" s="5">
        <f>SUMIFS('TAX_ (11) FERC Balance Sheet'!AY:AY,'TAX_ (11) FERC Balance Sheet'!$D:$D,$B35,'TAX_ (11) FERC Balance Sheet'!$A:$A,$A35)</f>
        <v>-4229129969.1999998</v>
      </c>
      <c r="Z35" s="5">
        <f>SUMIFS('TAX_ (11) FERC Balance Sheet'!AZ:AZ,'TAX_ (11) FERC Balance Sheet'!$D:$D,$B35,'TAX_ (11) FERC Balance Sheet'!$A:$A,$A35)</f>
        <v>-4229129969.1999998</v>
      </c>
      <c r="AA35" s="5">
        <f>SUMIFS('TAX_ (11) FERC Balance Sheet'!BA:BA,'TAX_ (11) FERC Balance Sheet'!$D:$D,$B35,'TAX_ (11) FERC Balance Sheet'!$A:$A,$A35)</f>
        <v>-4229129969.1999998</v>
      </c>
      <c r="AB35" s="5">
        <f>SUMIFS('TAX_ (11) FERC Balance Sheet'!BB:BB,'TAX_ (11) FERC Balance Sheet'!$D:$D,$B35,'TAX_ (11) FERC Balance Sheet'!$A:$A,$A35)</f>
        <v>-4229129969.1999998</v>
      </c>
      <c r="AC35" s="5">
        <f>SUMIFS('TAX_ (11) FERC Balance Sheet'!BC:BC,'TAX_ (11) FERC Balance Sheet'!$D:$D,$B35,'TAX_ (11) FERC Balance Sheet'!$A:$A,$A35)</f>
        <v>-4229129969.1999998</v>
      </c>
      <c r="AD35" s="5">
        <f>SUMIFS('TAX_ (11) FERC Balance Sheet'!BD:BD,'TAX_ (11) FERC Balance Sheet'!$D:$D,$B35,'TAX_ (11) FERC Balance Sheet'!$A:$A,$A35)</f>
        <v>-4229129969.1999998</v>
      </c>
      <c r="AE35" s="5">
        <f>SUMIFS('TAX_ (11) FERC Balance Sheet'!BE:BE,'TAX_ (11) FERC Balance Sheet'!$D:$D,$B35,'TAX_ (11) FERC Balance Sheet'!$A:$A,$A35)</f>
        <v>-4229129969.1999998</v>
      </c>
      <c r="AF35" s="5">
        <f>SUMIFS('TAX_ (11) FERC Balance Sheet'!BF:BF,'TAX_ (11) FERC Balance Sheet'!$D:$D,$B35,'TAX_ (11) FERC Balance Sheet'!$A:$A,$A35)</f>
        <v>-4229129969.1999998</v>
      </c>
      <c r="AG35" s="5">
        <f>SUMIFS('TAX_ (11) FERC Balance Sheet'!BG:BG,'TAX_ (11) FERC Balance Sheet'!$D:$D,$B35,'TAX_ (11) FERC Balance Sheet'!$A:$A,$A35)</f>
        <v>-4229129969.1999998</v>
      </c>
      <c r="AH35" s="5">
        <f>SUMIFS('TAX_ (11) FERC Balance Sheet'!BH:BH,'TAX_ (11) FERC Balance Sheet'!$D:$D,$B35,'TAX_ (11) FERC Balance Sheet'!$A:$A,$A35)</f>
        <v>-4229129969.1999998</v>
      </c>
      <c r="AI35" s="5">
        <f>SUMIFS('TAX_ (11) FERC Balance Sheet'!BI:BI,'TAX_ (11) FERC Balance Sheet'!$D:$D,$B35,'TAX_ (11) FERC Balance Sheet'!$A:$A,$A35)</f>
        <v>-4229129969.1999998</v>
      </c>
      <c r="AJ35" s="5">
        <f>SUMIFS('TAX_ (11) FERC Balance Sheet'!BJ:BJ,'TAX_ (11) FERC Balance Sheet'!$D:$D,$B35,'TAX_ (11) FERC Balance Sheet'!$A:$A,$A35)</f>
        <v>-4229129969.1999998</v>
      </c>
      <c r="AK35" s="5">
        <f>SUMIFS('TAX_ (11) FERC Balance Sheet'!BK:BK,'TAX_ (11) FERC Balance Sheet'!$D:$D,$B35,'TAX_ (11) FERC Balance Sheet'!$A:$A,$A35)</f>
        <v>-4229129969.1999998</v>
      </c>
      <c r="AL35" s="5">
        <f>SUMIFS('TAX_ (11) FERC Balance Sheet'!BL:BL,'TAX_ (11) FERC Balance Sheet'!$D:$D,$B35,'TAX_ (11) FERC Balance Sheet'!$A:$A,$A35)</f>
        <v>-4229129969.1999998</v>
      </c>
      <c r="AM35" s="5">
        <f>SUMIFS('TAX_ (11) FERC Balance Sheet'!BM:BM,'TAX_ (11) FERC Balance Sheet'!$D:$D,$B35,'TAX_ (11) FERC Balance Sheet'!$A:$A,$A35)</f>
        <v>-4229129969.1999998</v>
      </c>
      <c r="AN35" s="5">
        <f>SUMIFS('TAX_ (11) FERC Balance Sheet'!BN:BN,'TAX_ (11) FERC Balance Sheet'!$D:$D,$B35,'TAX_ (11) FERC Balance Sheet'!$A:$A,$A35)</f>
        <v>-4229129969.1999998</v>
      </c>
      <c r="AO35" s="5">
        <f>SUMIFS('TAX_ (11) FERC Balance Sheet'!BO:BO,'TAX_ (11) FERC Balance Sheet'!$D:$D,$B35,'TAX_ (11) FERC Balance Sheet'!$A:$A,$A35)</f>
        <v>-4229129969.1999998</v>
      </c>
      <c r="AP35" s="5">
        <f>SUMIFS('TAX_ (11) FERC Balance Sheet'!BP:BP,'TAX_ (11) FERC Balance Sheet'!$D:$D,$B35,'TAX_ (11) FERC Balance Sheet'!$A:$A,$A35)</f>
        <v>-4229129969.1999998</v>
      </c>
      <c r="AQ35" s="5">
        <f>SUMIFS('TAX_ (11) FERC Balance Sheet'!BQ:BQ,'TAX_ (11) FERC Balance Sheet'!$D:$D,$B35,'TAX_ (11) FERC Balance Sheet'!$A:$A,$A35)</f>
        <v>-4229129969.1999998</v>
      </c>
      <c r="AR35" s="5">
        <f>SUMIFS('TAX_ (11) FERC Balance Sheet'!BR:BR,'TAX_ (11) FERC Balance Sheet'!$D:$D,$B35,'TAX_ (11) FERC Balance Sheet'!$A:$A,$A35)</f>
        <v>-4229129969.1999998</v>
      </c>
      <c r="AS35" s="5">
        <f>SUMIFS('TAX_ (11) FERC Balance Sheet'!BS:BS,'TAX_ (11) FERC Balance Sheet'!$D:$D,$B35,'TAX_ (11) FERC Balance Sheet'!$A:$A,$A35)</f>
        <v>-4229129969.1999998</v>
      </c>
      <c r="AT35" s="5">
        <f>SUMIFS('TAX_ (11) FERC Balance Sheet'!BT:BT,'TAX_ (11) FERC Balance Sheet'!$D:$D,$B35,'TAX_ (11) FERC Balance Sheet'!$A:$A,$A35)</f>
        <v>-4229129969.1999998</v>
      </c>
      <c r="AU35" s="5">
        <f>SUMIFS('TAX_ (11) FERC Balance Sheet'!BU:BU,'TAX_ (11) FERC Balance Sheet'!$D:$D,$B35,'TAX_ (11) FERC Balance Sheet'!$A:$A,$A35)</f>
        <v>-4229129969.1999998</v>
      </c>
      <c r="AV35" s="5">
        <f>SUMIFS('TAX_ (11) FERC Balance Sheet'!BV:BV,'TAX_ (11) FERC Balance Sheet'!$D:$D,$B35,'TAX_ (11) FERC Balance Sheet'!$A:$A,$A35)</f>
        <v>-4229129969.1999998</v>
      </c>
      <c r="AW35" s="5">
        <f>SUMIFS('TAX_ (11) FERC Balance Sheet'!BW:BW,'TAX_ (11) FERC Balance Sheet'!$D:$D,$B35,'TAX_ (11) FERC Balance Sheet'!$A:$A,$A35)</f>
        <v>-4229129969.1999998</v>
      </c>
      <c r="AX35" s="5">
        <f>SUMIFS('TAX_ (11) FERC Balance Sheet'!BX:BX,'TAX_ (11) FERC Balance Sheet'!$D:$D,$B35,'TAX_ (11) FERC Balance Sheet'!$A:$A,$A35)</f>
        <v>-4229129969.1999998</v>
      </c>
      <c r="AY35" s="5">
        <f>SUMIFS('TAX_ (11) FERC Balance Sheet'!BY:BY,'TAX_ (11) FERC Balance Sheet'!$D:$D,$B35,'TAX_ (11) FERC Balance Sheet'!$A:$A,$A35)</f>
        <v>-4229129969.1999998</v>
      </c>
      <c r="AZ35" s="5">
        <f>SUMIFS('TAX_ (11) FERC Balance Sheet'!BZ:BZ,'TAX_ (11) FERC Balance Sheet'!$D:$D,$B35,'TAX_ (11) FERC Balance Sheet'!$A:$A,$A35)</f>
        <v>-4229129969.1999998</v>
      </c>
      <c r="BA35" s="5">
        <f>SUMIFS('TAX_ (11) FERC Balance Sheet'!CA:CA,'TAX_ (11) FERC Balance Sheet'!$D:$D,$B35,'TAX_ (11) FERC Balance Sheet'!$A:$A,$A35)</f>
        <v>-4229129969.1999998</v>
      </c>
      <c r="BB35" s="5">
        <f>SUMIFS('TAX_ (11) FERC Balance Sheet'!CB:CB,'TAX_ (11) FERC Balance Sheet'!$D:$D,$B35,'TAX_ (11) FERC Balance Sheet'!$A:$A,$A35)</f>
        <v>-4229129969.1999998</v>
      </c>
      <c r="BC35" s="5">
        <f>SUMIFS('TAX_ (11) FERC Balance Sheet'!CC:CC,'TAX_ (11) FERC Balance Sheet'!$D:$D,$B35,'TAX_ (11) FERC Balance Sheet'!$A:$A,$A35)</f>
        <v>-4229129969.1999998</v>
      </c>
      <c r="BD35" s="5">
        <f>SUMIFS('TAX_ (11) FERC Balance Sheet'!CD:CD,'TAX_ (11) FERC Balance Sheet'!$D:$D,$B35,'TAX_ (11) FERC Balance Sheet'!$A:$A,$A35)</f>
        <v>-4229129969.1999998</v>
      </c>
    </row>
    <row r="36" spans="1:56" ht="13.9" customHeight="1" thickBot="1" x14ac:dyDescent="0.25">
      <c r="B36" s="10" t="s">
        <v>1040</v>
      </c>
      <c r="C36" s="2"/>
      <c r="D36" s="11">
        <f>SUM(D34:D35)</f>
        <v>-3723971809.6799998</v>
      </c>
      <c r="E36" s="11">
        <f t="shared" ref="E36:BD36" si="6">SUM(E34:E35)</f>
        <v>-3723971809.6799998</v>
      </c>
      <c r="F36" s="11">
        <f t="shared" si="6"/>
        <v>-3723971809.6799998</v>
      </c>
      <c r="G36" s="11">
        <f t="shared" si="6"/>
        <v>-3692066126.6799998</v>
      </c>
      <c r="H36" s="11">
        <f t="shared" si="6"/>
        <v>-3692066126.6799998</v>
      </c>
      <c r="I36" s="11">
        <f t="shared" si="6"/>
        <v>-3692066126.6799998</v>
      </c>
      <c r="J36" s="11">
        <f t="shared" si="6"/>
        <v>-3645876890.6799998</v>
      </c>
      <c r="K36" s="11">
        <f t="shared" si="6"/>
        <v>-3645876890.6799998</v>
      </c>
      <c r="L36" s="11">
        <f t="shared" si="6"/>
        <v>-3645876890.6799998</v>
      </c>
      <c r="M36" s="11">
        <f t="shared" si="6"/>
        <v>-3572945667.6799998</v>
      </c>
      <c r="N36" s="11">
        <f t="shared" si="6"/>
        <v>-3572945667.6799998</v>
      </c>
      <c r="O36" s="11">
        <f t="shared" si="6"/>
        <v>-3572945667.6799998</v>
      </c>
      <c r="P36" s="11">
        <f t="shared" si="6"/>
        <v>-3572945667.6799998</v>
      </c>
      <c r="Q36" s="11">
        <f t="shared" si="6"/>
        <v>-3572945667.6799998</v>
      </c>
      <c r="R36" s="11">
        <f t="shared" si="6"/>
        <v>-3572945667.6799998</v>
      </c>
      <c r="S36" s="11">
        <f t="shared" si="6"/>
        <v>-3572945667.6799998</v>
      </c>
      <c r="T36" s="11">
        <f t="shared" si="6"/>
        <v>-3572945667.6799998</v>
      </c>
      <c r="U36" s="11">
        <f t="shared" si="6"/>
        <v>-3572945667.6799998</v>
      </c>
      <c r="V36" s="11">
        <f t="shared" si="6"/>
        <v>-3572945667.6799998</v>
      </c>
      <c r="W36" s="11">
        <f t="shared" si="6"/>
        <v>-3572945667.6799998</v>
      </c>
      <c r="X36" s="11">
        <f t="shared" si="6"/>
        <v>-3572945667.6799998</v>
      </c>
      <c r="Y36" s="11">
        <f t="shared" si="6"/>
        <v>-3572945667.6799998</v>
      </c>
      <c r="Z36" s="11">
        <f t="shared" si="6"/>
        <v>-3572945667.6799998</v>
      </c>
      <c r="AA36" s="11">
        <f t="shared" si="6"/>
        <v>-3572945667.6799998</v>
      </c>
      <c r="AB36" s="11">
        <f t="shared" si="6"/>
        <v>-3572945667.6799998</v>
      </c>
      <c r="AC36" s="11">
        <f t="shared" si="6"/>
        <v>-3572945667.6799998</v>
      </c>
      <c r="AD36" s="11">
        <f t="shared" si="6"/>
        <v>-3572945667.6799998</v>
      </c>
      <c r="AE36" s="11">
        <f t="shared" si="6"/>
        <v>-3572945667.6799998</v>
      </c>
      <c r="AF36" s="11">
        <f t="shared" si="6"/>
        <v>-3572945667.6799998</v>
      </c>
      <c r="AG36" s="11">
        <f t="shared" si="6"/>
        <v>-3572945667.6799998</v>
      </c>
      <c r="AH36" s="11">
        <f t="shared" si="6"/>
        <v>-3572945667.6799998</v>
      </c>
      <c r="AI36" s="11">
        <f t="shared" si="6"/>
        <v>-3572945667.6799998</v>
      </c>
      <c r="AJ36" s="11">
        <f t="shared" si="6"/>
        <v>-3572945667.6799998</v>
      </c>
      <c r="AK36" s="11">
        <f t="shared" si="6"/>
        <v>-3572945667.6799998</v>
      </c>
      <c r="AL36" s="11">
        <f t="shared" si="6"/>
        <v>-3572945667.6799998</v>
      </c>
      <c r="AM36" s="11">
        <f t="shared" si="6"/>
        <v>-3572945667.6799998</v>
      </c>
      <c r="AN36" s="11">
        <f t="shared" si="6"/>
        <v>-3572945667.6799998</v>
      </c>
      <c r="AO36" s="11">
        <f t="shared" si="6"/>
        <v>-3572945667.6799998</v>
      </c>
      <c r="AP36" s="11">
        <f t="shared" si="6"/>
        <v>-3572945667.6799998</v>
      </c>
      <c r="AQ36" s="11">
        <f t="shared" si="6"/>
        <v>-3572945667.6799998</v>
      </c>
      <c r="AR36" s="11">
        <f t="shared" si="6"/>
        <v>-3572945667.6799998</v>
      </c>
      <c r="AS36" s="11">
        <f t="shared" si="6"/>
        <v>-3572945667.6799998</v>
      </c>
      <c r="AT36" s="11">
        <f t="shared" si="6"/>
        <v>-3572945667.6799998</v>
      </c>
      <c r="AU36" s="11">
        <f t="shared" si="6"/>
        <v>-3572945667.6799998</v>
      </c>
      <c r="AV36" s="11">
        <f t="shared" si="6"/>
        <v>-3572945667.6799998</v>
      </c>
      <c r="AW36" s="11">
        <f t="shared" si="6"/>
        <v>-3572945667.6799998</v>
      </c>
      <c r="AX36" s="11">
        <f t="shared" si="6"/>
        <v>-3572945667.6799998</v>
      </c>
      <c r="AY36" s="11">
        <f t="shared" si="6"/>
        <v>-3572945667.6799998</v>
      </c>
      <c r="AZ36" s="11">
        <f t="shared" si="6"/>
        <v>-3572945667.6799998</v>
      </c>
      <c r="BA36" s="11">
        <f t="shared" si="6"/>
        <v>-3572945667.6799998</v>
      </c>
      <c r="BB36" s="11">
        <f t="shared" si="6"/>
        <v>-3572945667.6799998</v>
      </c>
      <c r="BC36" s="11">
        <f t="shared" si="6"/>
        <v>-3572945667.6799998</v>
      </c>
      <c r="BD36" s="11">
        <f t="shared" si="6"/>
        <v>-3572945667.6799998</v>
      </c>
    </row>
    <row r="37" spans="1:56" ht="13.9" customHeight="1" thickTop="1" x14ac:dyDescent="0.2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ht="13.9" customHeight="1" x14ac:dyDescent="0.2">
      <c r="A38" s="14"/>
      <c r="B38" s="15" t="s">
        <v>1038</v>
      </c>
      <c r="C38" s="8"/>
      <c r="D38" s="16">
        <f>D20+D26+D32+D36</f>
        <v>-9079551879.6800003</v>
      </c>
      <c r="E38" s="16">
        <f t="shared" ref="E38:BD38" si="7">E20+E26+E32+E36</f>
        <v>-9109855747.6800003</v>
      </c>
      <c r="F38" s="16">
        <f t="shared" si="7"/>
        <v>-9133981688.6800003</v>
      </c>
      <c r="G38" s="16">
        <f t="shared" si="7"/>
        <v>-9165335482.6800003</v>
      </c>
      <c r="H38" s="16">
        <f t="shared" si="7"/>
        <v>-9168505188.6800003</v>
      </c>
      <c r="I38" s="16">
        <f t="shared" si="7"/>
        <v>-9171322241.6800003</v>
      </c>
      <c r="J38" s="16">
        <f t="shared" si="7"/>
        <v>-9167034858.6800003</v>
      </c>
      <c r="K38" s="16">
        <f t="shared" si="7"/>
        <v>-9157830927.6800003</v>
      </c>
      <c r="L38" s="16">
        <f t="shared" si="7"/>
        <v>-9160158751.6800003</v>
      </c>
      <c r="M38" s="16">
        <f t="shared" si="7"/>
        <v>-9129495395.6800003</v>
      </c>
      <c r="N38" s="16">
        <f t="shared" si="7"/>
        <v>-9154666024.3217964</v>
      </c>
      <c r="O38" s="16">
        <f t="shared" si="7"/>
        <v>-9201354378.2754021</v>
      </c>
      <c r="P38" s="16">
        <f t="shared" si="7"/>
        <v>-9204130123.7941723</v>
      </c>
      <c r="Q38" s="16">
        <f t="shared" si="7"/>
        <v>-9204130123.7941723</v>
      </c>
      <c r="R38" s="16">
        <f t="shared" si="7"/>
        <v>-9262328052.088644</v>
      </c>
      <c r="S38" s="16">
        <f t="shared" si="7"/>
        <v>-9317137818.7077293</v>
      </c>
      <c r="T38" s="16">
        <f t="shared" si="7"/>
        <v>-9357583465.9072266</v>
      </c>
      <c r="U38" s="16">
        <f t="shared" si="7"/>
        <v>-9367680683.7893944</v>
      </c>
      <c r="V38" s="16">
        <f t="shared" si="7"/>
        <v>-9348802903.3155117</v>
      </c>
      <c r="W38" s="16">
        <f t="shared" si="7"/>
        <v>-9344171629.1996613</v>
      </c>
      <c r="X38" s="16">
        <f t="shared" si="7"/>
        <v>-9359856545.3090115</v>
      </c>
      <c r="Y38" s="16">
        <f t="shared" si="7"/>
        <v>-9369056418.6029053</v>
      </c>
      <c r="Z38" s="16">
        <f t="shared" si="7"/>
        <v>-9498277542.9559937</v>
      </c>
      <c r="AA38" s="16">
        <f t="shared" si="7"/>
        <v>-9537317882.2283134</v>
      </c>
      <c r="AB38" s="16">
        <f t="shared" si="7"/>
        <v>-9562591451.6575394</v>
      </c>
      <c r="AC38" s="16">
        <f t="shared" si="7"/>
        <v>-9470026208.0621834</v>
      </c>
      <c r="AD38" s="16">
        <f t="shared" si="7"/>
        <v>-9470026208.0621834</v>
      </c>
      <c r="AE38" s="16">
        <f t="shared" si="7"/>
        <v>-9500927163.1741619</v>
      </c>
      <c r="AF38" s="16">
        <f t="shared" si="7"/>
        <v>-9537904218.1697845</v>
      </c>
      <c r="AG38" s="16">
        <f t="shared" si="7"/>
        <v>-9594630833.7183838</v>
      </c>
      <c r="AH38" s="16">
        <f t="shared" si="7"/>
        <v>-9623531075.9209137</v>
      </c>
      <c r="AI38" s="16">
        <f t="shared" si="7"/>
        <v>-9633161592.0128803</v>
      </c>
      <c r="AJ38" s="16">
        <f t="shared" si="7"/>
        <v>-9645756623.4431686</v>
      </c>
      <c r="AK38" s="16">
        <f t="shared" si="7"/>
        <v>-9661128328.7469501</v>
      </c>
      <c r="AL38" s="16">
        <f t="shared" si="7"/>
        <v>-9676285168.3349876</v>
      </c>
      <c r="AM38" s="16">
        <f t="shared" si="7"/>
        <v>-9797730855.557869</v>
      </c>
      <c r="AN38" s="16">
        <f t="shared" si="7"/>
        <v>-9819406405.7999439</v>
      </c>
      <c r="AO38" s="16">
        <f t="shared" si="7"/>
        <v>-9842397265.4008617</v>
      </c>
      <c r="AP38" s="16">
        <f t="shared" si="7"/>
        <v>-9763766089.8864651</v>
      </c>
      <c r="AQ38" s="16">
        <f t="shared" si="7"/>
        <v>-9763766089.8864651</v>
      </c>
      <c r="AR38" s="16">
        <f t="shared" si="7"/>
        <v>-9785903256.744978</v>
      </c>
      <c r="AS38" s="16">
        <f t="shared" si="7"/>
        <v>-9816608208.4993229</v>
      </c>
      <c r="AT38" s="16">
        <f t="shared" si="7"/>
        <v>-9871301864.4957714</v>
      </c>
      <c r="AU38" s="16">
        <f t="shared" si="7"/>
        <v>-9897298542.6905499</v>
      </c>
      <c r="AV38" s="16">
        <f t="shared" si="7"/>
        <v>-9908022711.5328693</v>
      </c>
      <c r="AW38" s="16">
        <f t="shared" si="7"/>
        <v>-9918994870.113884</v>
      </c>
      <c r="AX38" s="16">
        <f t="shared" si="7"/>
        <v>-9927633489.9362545</v>
      </c>
      <c r="AY38" s="16">
        <f t="shared" si="7"/>
        <v>-9934738061.5981693</v>
      </c>
      <c r="AZ38" s="16">
        <f t="shared" si="7"/>
        <v>-10033610253.032345</v>
      </c>
      <c r="BA38" s="16">
        <f t="shared" si="7"/>
        <v>-10052344323.408731</v>
      </c>
      <c r="BB38" s="16">
        <f t="shared" si="7"/>
        <v>-10067114101.66963</v>
      </c>
      <c r="BC38" s="16">
        <f t="shared" si="7"/>
        <v>-9997593631.3300495</v>
      </c>
      <c r="BD38" s="16">
        <f t="shared" si="7"/>
        <v>-9997593631.3300495</v>
      </c>
    </row>
    <row r="39" spans="1:56" ht="13.9" customHeight="1" x14ac:dyDescent="0.2">
      <c r="AD39" s="41">
        <f>'Cap. Structure 2018-2023'!E36+AD38</f>
        <v>0</v>
      </c>
      <c r="AQ39" s="41">
        <f>'Cap. Structure 2018-2023'!F36+AQ38</f>
        <v>0</v>
      </c>
      <c r="BD39" s="41">
        <f>'Cap. Structure 2018-2023'!G36+BD38</f>
        <v>-1.9073486328125E-5</v>
      </c>
    </row>
    <row r="40" spans="1:56" ht="13.9" customHeight="1" x14ac:dyDescent="0.2">
      <c r="AD40" s="5"/>
      <c r="AQ40" s="5"/>
      <c r="BD40" s="5"/>
    </row>
    <row r="41" spans="1:56" ht="13.9" customHeight="1" x14ac:dyDescent="0.2">
      <c r="AD41" s="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F3FB-C552-4E7F-8A40-28E6FE9173E0}">
  <dimension ref="A1:CD680"/>
  <sheetViews>
    <sheetView showGridLines="0" workbookViewId="0">
      <pane xSplit="4" ySplit="9" topLeftCell="E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26.28515625" defaultRowHeight="12" x14ac:dyDescent="0.2"/>
  <cols>
    <col min="1" max="1" width="23.140625" style="18" customWidth="1"/>
    <col min="2" max="2" width="23.42578125" style="18" customWidth="1"/>
    <col min="3" max="3" width="37.42578125" style="18" customWidth="1"/>
    <col min="4" max="4" width="39.140625" style="18" customWidth="1"/>
    <col min="5" max="16" width="12.5703125" style="18" customWidth="1"/>
    <col min="17" max="17" width="12.5703125" style="18" customWidth="1" collapsed="1"/>
    <col min="18" max="29" width="12.5703125" style="18" customWidth="1"/>
    <col min="30" max="30" width="12.5703125" style="18" customWidth="1" collapsed="1"/>
    <col min="31" max="51" width="12.5703125" style="18" customWidth="1"/>
    <col min="52" max="52" width="14" style="18" customWidth="1"/>
    <col min="53" max="53" width="13.85546875" style="18" customWidth="1"/>
    <col min="54" max="54" width="13.42578125" style="18" customWidth="1"/>
    <col min="55" max="83" width="12.5703125" style="18" customWidth="1"/>
    <col min="84" max="16384" width="26.28515625" style="18"/>
  </cols>
  <sheetData>
    <row r="1" spans="1:82" x14ac:dyDescent="0.2">
      <c r="A1" s="18" t="s">
        <v>1074</v>
      </c>
    </row>
    <row r="2" spans="1:82" x14ac:dyDescent="0.2">
      <c r="A2" s="18" t="s">
        <v>1071</v>
      </c>
    </row>
    <row r="6" spans="1:82" ht="12.75" thickBo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82" ht="15" customHeight="1" x14ac:dyDescent="0.2">
      <c r="A7" s="19" t="s">
        <v>32</v>
      </c>
    </row>
    <row r="8" spans="1:82" ht="12.75" thickBo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</row>
    <row r="9" spans="1:82" ht="36.75" thickBot="1" x14ac:dyDescent="0.25">
      <c r="A9" s="20" t="s">
        <v>33</v>
      </c>
      <c r="B9" s="20" t="s">
        <v>34</v>
      </c>
      <c r="C9" s="20" t="s">
        <v>35</v>
      </c>
      <c r="D9" s="20" t="s">
        <v>36</v>
      </c>
      <c r="E9" s="20" t="s">
        <v>37</v>
      </c>
      <c r="F9" s="20" t="s">
        <v>38</v>
      </c>
      <c r="G9" s="20" t="s">
        <v>39</v>
      </c>
      <c r="H9" s="20" t="s">
        <v>40</v>
      </c>
      <c r="I9" s="20" t="s">
        <v>41</v>
      </c>
      <c r="J9" s="20" t="s">
        <v>42</v>
      </c>
      <c r="K9" s="20" t="s">
        <v>43</v>
      </c>
      <c r="L9" s="20" t="s">
        <v>44</v>
      </c>
      <c r="M9" s="20" t="s">
        <v>45</v>
      </c>
      <c r="N9" s="20" t="s">
        <v>46</v>
      </c>
      <c r="O9" s="20" t="s">
        <v>47</v>
      </c>
      <c r="P9" s="20" t="s">
        <v>48</v>
      </c>
      <c r="Q9" s="20" t="s">
        <v>49</v>
      </c>
      <c r="R9" s="20" t="s">
        <v>50</v>
      </c>
      <c r="S9" s="20" t="s">
        <v>51</v>
      </c>
      <c r="T9" s="20" t="s">
        <v>52</v>
      </c>
      <c r="U9" s="20" t="s">
        <v>53</v>
      </c>
      <c r="V9" s="20" t="s">
        <v>54</v>
      </c>
      <c r="W9" s="20" t="s">
        <v>55</v>
      </c>
      <c r="X9" s="20" t="s">
        <v>56</v>
      </c>
      <c r="Y9" s="20" t="s">
        <v>57</v>
      </c>
      <c r="Z9" s="20" t="s">
        <v>58</v>
      </c>
      <c r="AA9" s="20" t="s">
        <v>59</v>
      </c>
      <c r="AB9" s="20" t="s">
        <v>60</v>
      </c>
      <c r="AC9" s="20" t="s">
        <v>61</v>
      </c>
      <c r="AD9" s="20" t="s">
        <v>7</v>
      </c>
      <c r="AE9" s="20" t="s">
        <v>62</v>
      </c>
      <c r="AF9" s="20" t="s">
        <v>63</v>
      </c>
      <c r="AG9" s="20" t="s">
        <v>64</v>
      </c>
      <c r="AH9" s="20" t="s">
        <v>65</v>
      </c>
      <c r="AI9" s="20" t="s">
        <v>66</v>
      </c>
      <c r="AJ9" s="20" t="s">
        <v>67</v>
      </c>
      <c r="AK9" s="20" t="s">
        <v>68</v>
      </c>
      <c r="AL9" s="20" t="s">
        <v>69</v>
      </c>
      <c r="AM9" s="20" t="s">
        <v>70</v>
      </c>
      <c r="AN9" s="20" t="s">
        <v>71</v>
      </c>
      <c r="AO9" s="20" t="s">
        <v>72</v>
      </c>
      <c r="AP9" s="20" t="s">
        <v>73</v>
      </c>
      <c r="AQ9" s="20" t="s">
        <v>8</v>
      </c>
      <c r="AR9" s="20" t="s">
        <v>74</v>
      </c>
      <c r="AS9" s="20" t="s">
        <v>75</v>
      </c>
      <c r="AT9" s="20" t="s">
        <v>76</v>
      </c>
      <c r="AU9" s="20" t="s">
        <v>77</v>
      </c>
      <c r="AV9" s="20" t="s">
        <v>78</v>
      </c>
      <c r="AW9" s="20" t="s">
        <v>79</v>
      </c>
      <c r="AX9" s="20" t="s">
        <v>80</v>
      </c>
      <c r="AY9" s="20" t="s">
        <v>81</v>
      </c>
      <c r="AZ9" s="20" t="s">
        <v>82</v>
      </c>
      <c r="BA9" s="20" t="s">
        <v>83</v>
      </c>
      <c r="BB9" s="20" t="s">
        <v>84</v>
      </c>
      <c r="BC9" s="20" t="s">
        <v>85</v>
      </c>
      <c r="BD9" s="20" t="s">
        <v>9</v>
      </c>
      <c r="BE9" s="20" t="s">
        <v>86</v>
      </c>
      <c r="BF9" s="20" t="s">
        <v>87</v>
      </c>
      <c r="BG9" s="20" t="s">
        <v>88</v>
      </c>
      <c r="BH9" s="20" t="s">
        <v>89</v>
      </c>
      <c r="BI9" s="20" t="s">
        <v>90</v>
      </c>
      <c r="BJ9" s="20" t="s">
        <v>91</v>
      </c>
      <c r="BK9" s="20" t="s">
        <v>92</v>
      </c>
      <c r="BL9" s="20" t="s">
        <v>93</v>
      </c>
      <c r="BM9" s="20" t="s">
        <v>94</v>
      </c>
      <c r="BN9" s="20" t="s">
        <v>95</v>
      </c>
      <c r="BO9" s="20" t="s">
        <v>96</v>
      </c>
      <c r="BP9" s="20" t="s">
        <v>97</v>
      </c>
      <c r="BQ9" s="20" t="s">
        <v>10</v>
      </c>
      <c r="BR9" s="20" t="s">
        <v>98</v>
      </c>
      <c r="BS9" s="20" t="s">
        <v>99</v>
      </c>
      <c r="BT9" s="20" t="s">
        <v>100</v>
      </c>
      <c r="BU9" s="20" t="s">
        <v>101</v>
      </c>
      <c r="BV9" s="20" t="s">
        <v>102</v>
      </c>
      <c r="BW9" s="20" t="s">
        <v>103</v>
      </c>
      <c r="BX9" s="20" t="s">
        <v>104</v>
      </c>
      <c r="BY9" s="20" t="s">
        <v>105</v>
      </c>
      <c r="BZ9" s="20" t="s">
        <v>106</v>
      </c>
      <c r="CA9" s="20" t="s">
        <v>107</v>
      </c>
      <c r="CB9" s="20" t="s">
        <v>108</v>
      </c>
      <c r="CC9" s="20" t="s">
        <v>109</v>
      </c>
      <c r="CD9" s="20" t="s">
        <v>11</v>
      </c>
    </row>
    <row r="10" spans="1:82" x14ac:dyDescent="0.2">
      <c r="A10" s="9" t="s">
        <v>110</v>
      </c>
      <c r="B10" s="9" t="s">
        <v>111</v>
      </c>
      <c r="C10" s="9" t="s">
        <v>112</v>
      </c>
      <c r="D10" s="9" t="s">
        <v>113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-1055860.3723145844</v>
      </c>
      <c r="AO10" s="21">
        <v>-275857.5579744014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</row>
    <row r="11" spans="1:82" x14ac:dyDescent="0.2">
      <c r="A11" s="9" t="s">
        <v>110</v>
      </c>
      <c r="B11" s="9" t="s">
        <v>111</v>
      </c>
      <c r="C11" s="9" t="s">
        <v>114</v>
      </c>
      <c r="D11" s="9" t="s">
        <v>115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-410238.67488792818</v>
      </c>
      <c r="AQ11" s="21">
        <v>-410238.67488792818</v>
      </c>
      <c r="AR11" s="21">
        <v>-1461457.6285332167</v>
      </c>
      <c r="AS11" s="21">
        <v>-2541405.2642006171</v>
      </c>
      <c r="AT11" s="21">
        <v>-3402806.3122732649</v>
      </c>
      <c r="AU11" s="21">
        <v>-4424604.7990640588</v>
      </c>
      <c r="AV11" s="21">
        <v>-5145507.8202312551</v>
      </c>
      <c r="AW11" s="21">
        <v>-5907605.4676360544</v>
      </c>
      <c r="AX11" s="21">
        <v>-6610401.5383371636</v>
      </c>
      <c r="AY11" s="21">
        <v>-7391603.4555450995</v>
      </c>
      <c r="AZ11" s="21">
        <v>-8147674.4519944098</v>
      </c>
      <c r="BA11" s="21">
        <v>-8841121.8055523112</v>
      </c>
      <c r="BB11" s="21">
        <v>-9609379.9859566428</v>
      </c>
      <c r="BC11" s="21">
        <v>-10331818.314568806</v>
      </c>
      <c r="BD11" s="21">
        <v>-10331818.314568806</v>
      </c>
      <c r="BE11" s="21">
        <v>-11182254.246396694</v>
      </c>
      <c r="BF11" s="21">
        <v>-12052865.711580783</v>
      </c>
      <c r="BG11" s="21">
        <v>-12737415.130931243</v>
      </c>
      <c r="BH11" s="21">
        <v>-13532093.655784566</v>
      </c>
      <c r="BI11" s="21">
        <v>-14011114.295625031</v>
      </c>
      <c r="BJ11" s="21">
        <v>-14519970.238081895</v>
      </c>
      <c r="BK11" s="21">
        <v>-14981044.378834758</v>
      </c>
      <c r="BL11" s="21">
        <v>-15504616.505227473</v>
      </c>
      <c r="BM11" s="21">
        <v>-16008096.250262853</v>
      </c>
      <c r="BN11" s="21">
        <v>-16462999.305781223</v>
      </c>
      <c r="BO11" s="21">
        <v>-16978387.608947746</v>
      </c>
      <c r="BP11" s="21">
        <v>-17472455.151045859</v>
      </c>
      <c r="BQ11" s="21">
        <v>-17472455.151045859</v>
      </c>
      <c r="BR11" s="21">
        <v>-18098112.058083631</v>
      </c>
      <c r="BS11" s="21">
        <v>-18751966.779753421</v>
      </c>
      <c r="BT11" s="21">
        <v>-19254405.597559165</v>
      </c>
      <c r="BU11" s="21">
        <v>-19855078.252562799</v>
      </c>
      <c r="BV11" s="21">
        <v>-20211730.730694301</v>
      </c>
      <c r="BW11" s="21">
        <v>-20598944.521353148</v>
      </c>
      <c r="BX11" s="21">
        <v>-20949535.101036832</v>
      </c>
      <c r="BY11" s="21">
        <v>-21358148.471133284</v>
      </c>
      <c r="BZ11" s="21">
        <v>-21750449.703366823</v>
      </c>
      <c r="CA11" s="21">
        <v>-22102444.417549469</v>
      </c>
      <c r="CB11" s="21">
        <v>-22509602.684743147</v>
      </c>
      <c r="CC11" s="21">
        <v>-22902986.221716635</v>
      </c>
      <c r="CD11" s="21">
        <v>-22902986.221716635</v>
      </c>
    </row>
    <row r="12" spans="1:82" x14ac:dyDescent="0.2">
      <c r="A12" s="9" t="s">
        <v>110</v>
      </c>
      <c r="B12" s="9" t="s">
        <v>111</v>
      </c>
      <c r="C12" s="9" t="s">
        <v>116</v>
      </c>
      <c r="D12" s="9" t="s">
        <v>117</v>
      </c>
      <c r="E12" s="21">
        <v>-110536839.91999999</v>
      </c>
      <c r="F12" s="21">
        <v>-111187366.15000001</v>
      </c>
      <c r="G12" s="21">
        <v>-111888896.09</v>
      </c>
      <c r="H12" s="21">
        <v>-112846866.05999999</v>
      </c>
      <c r="I12" s="21">
        <v>-117002554.61</v>
      </c>
      <c r="J12" s="21">
        <v>-113196579.48</v>
      </c>
      <c r="K12" s="21">
        <v>-114907492.70999999</v>
      </c>
      <c r="L12" s="21">
        <v>-117311515.79000001</v>
      </c>
      <c r="M12" s="21">
        <v>0.02</v>
      </c>
      <c r="N12" s="21">
        <v>0.02</v>
      </c>
      <c r="O12" s="21">
        <v>0.02</v>
      </c>
      <c r="P12" s="21">
        <v>0.02</v>
      </c>
      <c r="Q12" s="21">
        <v>0.02</v>
      </c>
      <c r="R12" s="21">
        <v>0.02</v>
      </c>
      <c r="S12" s="21">
        <v>0.02</v>
      </c>
      <c r="T12" s="21">
        <v>0.02</v>
      </c>
      <c r="U12" s="21">
        <v>0.02</v>
      </c>
      <c r="V12" s="21">
        <v>0.02</v>
      </c>
      <c r="W12" s="21">
        <v>0.02</v>
      </c>
      <c r="X12" s="21">
        <v>0.02</v>
      </c>
      <c r="Y12" s="21">
        <v>0.02</v>
      </c>
      <c r="Z12" s="21">
        <v>0.02</v>
      </c>
      <c r="AA12" s="21">
        <v>0.02</v>
      </c>
      <c r="AB12" s="21">
        <v>0.02</v>
      </c>
      <c r="AC12" s="21">
        <v>0.02</v>
      </c>
      <c r="AD12" s="21">
        <v>0.02</v>
      </c>
      <c r="AE12" s="21">
        <v>0.02</v>
      </c>
      <c r="AF12" s="21">
        <v>0.02</v>
      </c>
      <c r="AG12" s="21">
        <v>0.02</v>
      </c>
      <c r="AH12" s="21">
        <v>0.02</v>
      </c>
      <c r="AI12" s="21">
        <v>0.02</v>
      </c>
      <c r="AJ12" s="21">
        <v>0.02</v>
      </c>
      <c r="AK12" s="21">
        <v>0.02</v>
      </c>
      <c r="AL12" s="21">
        <v>0.02</v>
      </c>
      <c r="AM12" s="21">
        <v>0.02</v>
      </c>
      <c r="AN12" s="21">
        <v>-2114898.2048316309</v>
      </c>
      <c r="AO12" s="21">
        <v>-4482259.2088426268</v>
      </c>
      <c r="AP12" s="21">
        <v>-7827583.5372507032</v>
      </c>
      <c r="AQ12" s="21">
        <v>-7827583.5372507032</v>
      </c>
      <c r="AR12" s="21">
        <v>-11326053.584214741</v>
      </c>
      <c r="AS12" s="21">
        <v>-14975039.144500064</v>
      </c>
      <c r="AT12" s="21">
        <v>-18031156.283952165</v>
      </c>
      <c r="AU12" s="21">
        <v>-21106149.174836248</v>
      </c>
      <c r="AV12" s="21">
        <v>-25248686.093653325</v>
      </c>
      <c r="AW12" s="21">
        <v>-29015885.175786778</v>
      </c>
      <c r="AX12" s="21">
        <v>-32805492.458068673</v>
      </c>
      <c r="AY12" s="21">
        <v>-36717051.005193472</v>
      </c>
      <c r="AZ12" s="21">
        <v>-40370453.308281355</v>
      </c>
      <c r="BA12" s="21">
        <v>-43919918.649905488</v>
      </c>
      <c r="BB12" s="21">
        <v>-46884715.802217521</v>
      </c>
      <c r="BC12" s="21">
        <v>-49881229.833790548</v>
      </c>
      <c r="BD12" s="21">
        <v>-49881229.833790548</v>
      </c>
      <c r="BE12" s="21">
        <v>-54582401.56681639</v>
      </c>
      <c r="BF12" s="21">
        <v>-59439034.323719352</v>
      </c>
      <c r="BG12" s="21">
        <v>-63685382.268195063</v>
      </c>
      <c r="BH12" s="21">
        <v>-67928741.959602699</v>
      </c>
      <c r="BI12" s="21">
        <v>-73212297.655141771</v>
      </c>
      <c r="BJ12" s="21">
        <v>-78131500.545240983</v>
      </c>
      <c r="BK12" s="21">
        <v>-83061292.893888265</v>
      </c>
      <c r="BL12" s="21">
        <v>-88114351.341966629</v>
      </c>
      <c r="BM12" s="21">
        <v>-92909135.285052165</v>
      </c>
      <c r="BN12" s="21">
        <v>-97587667.326772362</v>
      </c>
      <c r="BO12" s="21">
        <v>-101686570.80867206</v>
      </c>
      <c r="BP12" s="21">
        <v>-105887646.37558664</v>
      </c>
      <c r="BQ12" s="21">
        <v>-105887646.37558664</v>
      </c>
      <c r="BR12" s="21">
        <v>-111514768.56207217</v>
      </c>
      <c r="BS12" s="21">
        <v>-117260987.26390237</v>
      </c>
      <c r="BT12" s="21">
        <v>-122394062.03557877</v>
      </c>
      <c r="BU12" s="21">
        <v>-127572219.94455539</v>
      </c>
      <c r="BV12" s="21">
        <v>-133791380.07741085</v>
      </c>
      <c r="BW12" s="21">
        <v>-139645601.14173239</v>
      </c>
      <c r="BX12" s="21">
        <v>-145510650.96088821</v>
      </c>
      <c r="BY12" s="21">
        <v>-151500872.10392237</v>
      </c>
      <c r="BZ12" s="21">
        <v>-157233530.64323831</v>
      </c>
      <c r="CA12" s="21">
        <v>-162834553.68201244</v>
      </c>
      <c r="CB12" s="21">
        <v>-167858555.03581616</v>
      </c>
      <c r="CC12" s="21">
        <v>-173071045.92357647</v>
      </c>
      <c r="CD12" s="21">
        <v>-173071045.92357647</v>
      </c>
    </row>
    <row r="13" spans="1:82" x14ac:dyDescent="0.2">
      <c r="A13" s="9" t="s">
        <v>110</v>
      </c>
      <c r="B13" s="9" t="s">
        <v>111</v>
      </c>
      <c r="C13" s="9" t="s">
        <v>118</v>
      </c>
      <c r="D13" s="9" t="s">
        <v>119</v>
      </c>
      <c r="E13" s="21">
        <v>68365828.709999993</v>
      </c>
      <c r="F13" s="21">
        <v>68410674.359999999</v>
      </c>
      <c r="G13" s="21">
        <v>68988114.919999987</v>
      </c>
      <c r="H13" s="21">
        <v>70143211.579999998</v>
      </c>
      <c r="I13" s="21">
        <v>73524527.589999989</v>
      </c>
      <c r="J13" s="21">
        <v>69536867.629999995</v>
      </c>
      <c r="K13" s="21">
        <v>70810451.139999986</v>
      </c>
      <c r="L13" s="21">
        <v>73086643.299999997</v>
      </c>
      <c r="M13" s="21">
        <v>82328431.919999987</v>
      </c>
      <c r="N13" s="21">
        <v>74901041.969999999</v>
      </c>
      <c r="O13" s="21">
        <v>76520824.269999996</v>
      </c>
      <c r="P13" s="21">
        <v>74107661.409999996</v>
      </c>
      <c r="Q13" s="21">
        <v>74107661.409999996</v>
      </c>
      <c r="R13" s="21">
        <v>77106227.089999989</v>
      </c>
      <c r="S13" s="21">
        <v>78234478.780000001</v>
      </c>
      <c r="T13" s="21">
        <v>79245809.209999993</v>
      </c>
      <c r="U13" s="21">
        <v>80019341.479999989</v>
      </c>
      <c r="V13" s="21">
        <v>77086584.809999987</v>
      </c>
      <c r="W13" s="21">
        <v>78015826.599999994</v>
      </c>
      <c r="X13" s="21">
        <v>78237243.319999993</v>
      </c>
      <c r="Y13" s="21">
        <v>75034953.689999998</v>
      </c>
      <c r="Z13" s="21">
        <v>76776834.890000001</v>
      </c>
      <c r="AA13" s="21">
        <v>76617379.289999992</v>
      </c>
      <c r="AB13" s="21">
        <v>81799323.849999994</v>
      </c>
      <c r="AC13" s="21">
        <v>79197465.11999999</v>
      </c>
      <c r="AD13" s="21">
        <v>79197465.11999999</v>
      </c>
      <c r="AE13" s="21">
        <v>80714386.799999997</v>
      </c>
      <c r="AF13" s="21">
        <v>81279724.839999989</v>
      </c>
      <c r="AG13" s="21">
        <v>81909609.569999993</v>
      </c>
      <c r="AH13" s="21">
        <v>83009639.24000001</v>
      </c>
      <c r="AI13" s="21">
        <v>77718695.780000001</v>
      </c>
      <c r="AJ13" s="21">
        <v>78555681.25</v>
      </c>
      <c r="AK13" s="21">
        <v>80275990.75</v>
      </c>
      <c r="AL13" s="21">
        <v>75360866.469999999</v>
      </c>
      <c r="AM13" s="21">
        <v>77979819.709999993</v>
      </c>
      <c r="AN13" s="21">
        <v>77979819.709999993</v>
      </c>
      <c r="AO13" s="21">
        <v>77979819.709999993</v>
      </c>
      <c r="AP13" s="21">
        <v>77979819.709999993</v>
      </c>
      <c r="AQ13" s="21">
        <v>77979819.709999993</v>
      </c>
      <c r="AR13" s="21">
        <v>77979819.709999993</v>
      </c>
      <c r="AS13" s="21">
        <v>77979819.709999993</v>
      </c>
      <c r="AT13" s="21">
        <v>77979819.709999993</v>
      </c>
      <c r="AU13" s="21">
        <v>77979819.709999993</v>
      </c>
      <c r="AV13" s="21">
        <v>77979819.709999993</v>
      </c>
      <c r="AW13" s="21">
        <v>77979819.709999993</v>
      </c>
      <c r="AX13" s="21">
        <v>77979819.709999993</v>
      </c>
      <c r="AY13" s="21">
        <v>77979819.709999993</v>
      </c>
      <c r="AZ13" s="21">
        <v>77979819.709999993</v>
      </c>
      <c r="BA13" s="21">
        <v>77979819.709999993</v>
      </c>
      <c r="BB13" s="21">
        <v>77979819.709999993</v>
      </c>
      <c r="BC13" s="21">
        <v>77979819.709999993</v>
      </c>
      <c r="BD13" s="21">
        <v>77979819.709999993</v>
      </c>
      <c r="BE13" s="21">
        <v>77979819.709999993</v>
      </c>
      <c r="BF13" s="21">
        <v>77979819.709999993</v>
      </c>
      <c r="BG13" s="21">
        <v>77979819.709999993</v>
      </c>
      <c r="BH13" s="21">
        <v>77979819.709999993</v>
      </c>
      <c r="BI13" s="21">
        <v>77979819.709999993</v>
      </c>
      <c r="BJ13" s="21">
        <v>77979819.709999993</v>
      </c>
      <c r="BK13" s="21">
        <v>77979819.709999993</v>
      </c>
      <c r="BL13" s="21">
        <v>77979819.709999993</v>
      </c>
      <c r="BM13" s="21">
        <v>77979819.709999993</v>
      </c>
      <c r="BN13" s="21">
        <v>77979819.709999993</v>
      </c>
      <c r="BO13" s="21">
        <v>77979819.709999993</v>
      </c>
      <c r="BP13" s="21">
        <v>77979819.709999993</v>
      </c>
      <c r="BQ13" s="21">
        <v>77979819.709999993</v>
      </c>
      <c r="BR13" s="21">
        <v>77979819.709999993</v>
      </c>
      <c r="BS13" s="21">
        <v>77979819.709999993</v>
      </c>
      <c r="BT13" s="21">
        <v>77979819.709999993</v>
      </c>
      <c r="BU13" s="21">
        <v>77979819.709999993</v>
      </c>
      <c r="BV13" s="21">
        <v>77979819.709999993</v>
      </c>
      <c r="BW13" s="21">
        <v>77979819.709999993</v>
      </c>
      <c r="BX13" s="21">
        <v>77979819.709999993</v>
      </c>
      <c r="BY13" s="21">
        <v>77979819.709999993</v>
      </c>
      <c r="BZ13" s="21">
        <v>77979819.709999993</v>
      </c>
      <c r="CA13" s="21">
        <v>77979819.709999993</v>
      </c>
      <c r="CB13" s="21">
        <v>77979819.709999993</v>
      </c>
      <c r="CC13" s="21">
        <v>77979819.709999993</v>
      </c>
      <c r="CD13" s="21">
        <v>77979819.709999993</v>
      </c>
    </row>
    <row r="14" spans="1:82" x14ac:dyDescent="0.2">
      <c r="A14" s="9" t="s">
        <v>110</v>
      </c>
      <c r="B14" s="9" t="s">
        <v>111</v>
      </c>
      <c r="C14" s="9" t="s">
        <v>120</v>
      </c>
      <c r="D14" s="9" t="s">
        <v>121</v>
      </c>
      <c r="E14" s="21">
        <v>19794744.079999998</v>
      </c>
      <c r="F14" s="21">
        <v>41635126.490000002</v>
      </c>
      <c r="G14" s="21">
        <v>41635126.490000002</v>
      </c>
      <c r="H14" s="21">
        <v>41635126.490000002</v>
      </c>
      <c r="I14" s="21">
        <v>41635126.490000002</v>
      </c>
      <c r="J14" s="21">
        <v>41635126.490000002</v>
      </c>
      <c r="K14" s="21">
        <v>41635126.490000002</v>
      </c>
      <c r="L14" s="21">
        <v>41635126.490000002</v>
      </c>
      <c r="M14" s="21">
        <v>41635126.490000002</v>
      </c>
      <c r="N14" s="21">
        <v>41635126.490000002</v>
      </c>
      <c r="O14" s="21">
        <v>41635126.490000002</v>
      </c>
      <c r="P14" s="21">
        <v>41635126.490000002</v>
      </c>
      <c r="Q14" s="21">
        <v>41635126.490000002</v>
      </c>
      <c r="R14" s="21">
        <v>41635126.490000002</v>
      </c>
      <c r="S14" s="21">
        <v>48294717.490000002</v>
      </c>
      <c r="T14" s="21">
        <v>48294717.490000002</v>
      </c>
      <c r="U14" s="21">
        <v>48294717.490000002</v>
      </c>
      <c r="V14" s="21">
        <v>48294717.490000002</v>
      </c>
      <c r="W14" s="21">
        <v>48294717.490000002</v>
      </c>
      <c r="X14" s="21">
        <v>48294717.490000002</v>
      </c>
      <c r="Y14" s="21">
        <v>48294717.490000002</v>
      </c>
      <c r="Z14" s="21">
        <v>48294717.490000002</v>
      </c>
      <c r="AA14" s="21">
        <v>48294717.490000002</v>
      </c>
      <c r="AB14" s="21">
        <v>48294717.490000002</v>
      </c>
      <c r="AC14" s="21">
        <v>48294717.490000002</v>
      </c>
      <c r="AD14" s="21">
        <v>48294717.490000002</v>
      </c>
      <c r="AE14" s="21">
        <v>48294717.490000002</v>
      </c>
      <c r="AF14" s="21">
        <v>50013793.43</v>
      </c>
      <c r="AG14" s="21">
        <v>50013793.43</v>
      </c>
      <c r="AH14" s="21">
        <v>50013793.43</v>
      </c>
      <c r="AI14" s="21">
        <v>50013793.43</v>
      </c>
      <c r="AJ14" s="21">
        <v>50013793.43</v>
      </c>
      <c r="AK14" s="21">
        <v>50013793.43</v>
      </c>
      <c r="AL14" s="21">
        <v>50013793.43</v>
      </c>
      <c r="AM14" s="21">
        <v>50013793.43</v>
      </c>
      <c r="AN14" s="21">
        <v>50013793.43</v>
      </c>
      <c r="AO14" s="21">
        <v>50013793.43</v>
      </c>
      <c r="AP14" s="21">
        <v>50013793.43</v>
      </c>
      <c r="AQ14" s="21">
        <v>50013793.43</v>
      </c>
      <c r="AR14" s="21">
        <v>50013793.43</v>
      </c>
      <c r="AS14" s="21">
        <v>50013793.43</v>
      </c>
      <c r="AT14" s="21">
        <v>50013793.43</v>
      </c>
      <c r="AU14" s="21">
        <v>50013793.43</v>
      </c>
      <c r="AV14" s="21">
        <v>50013793.43</v>
      </c>
      <c r="AW14" s="21">
        <v>50013793.43</v>
      </c>
      <c r="AX14" s="21">
        <v>50013793.43</v>
      </c>
      <c r="AY14" s="21">
        <v>50013793.43</v>
      </c>
      <c r="AZ14" s="21">
        <v>50013793.43</v>
      </c>
      <c r="BA14" s="21">
        <v>50013793.43</v>
      </c>
      <c r="BB14" s="21">
        <v>50013793.43</v>
      </c>
      <c r="BC14" s="21">
        <v>50013793.43</v>
      </c>
      <c r="BD14" s="21">
        <v>50013793.43</v>
      </c>
      <c r="BE14" s="21">
        <v>50013793.43</v>
      </c>
      <c r="BF14" s="21">
        <v>50013793.43</v>
      </c>
      <c r="BG14" s="21">
        <v>50013793.43</v>
      </c>
      <c r="BH14" s="21">
        <v>50013793.43</v>
      </c>
      <c r="BI14" s="21">
        <v>50013793.43</v>
      </c>
      <c r="BJ14" s="21">
        <v>50013793.43</v>
      </c>
      <c r="BK14" s="21">
        <v>50013793.43</v>
      </c>
      <c r="BL14" s="21">
        <v>50013793.43</v>
      </c>
      <c r="BM14" s="21">
        <v>50013793.43</v>
      </c>
      <c r="BN14" s="21">
        <v>50013793.43</v>
      </c>
      <c r="BO14" s="21">
        <v>50013793.43</v>
      </c>
      <c r="BP14" s="21">
        <v>50013793.43</v>
      </c>
      <c r="BQ14" s="21">
        <v>50013793.43</v>
      </c>
      <c r="BR14" s="21">
        <v>50013793.43</v>
      </c>
      <c r="BS14" s="21">
        <v>50013793.43</v>
      </c>
      <c r="BT14" s="21">
        <v>50013793.43</v>
      </c>
      <c r="BU14" s="21">
        <v>50013793.43</v>
      </c>
      <c r="BV14" s="21">
        <v>50013793.43</v>
      </c>
      <c r="BW14" s="21">
        <v>50013793.43</v>
      </c>
      <c r="BX14" s="21">
        <v>50013793.43</v>
      </c>
      <c r="BY14" s="21">
        <v>50013793.43</v>
      </c>
      <c r="BZ14" s="21">
        <v>50013793.43</v>
      </c>
      <c r="CA14" s="21">
        <v>50013793.43</v>
      </c>
      <c r="CB14" s="21">
        <v>50013793.43</v>
      </c>
      <c r="CC14" s="21">
        <v>50013793.43</v>
      </c>
      <c r="CD14" s="21">
        <v>50013793.43</v>
      </c>
    </row>
    <row r="15" spans="1:82" x14ac:dyDescent="0.2">
      <c r="A15" s="9" t="s">
        <v>110</v>
      </c>
      <c r="B15" s="9" t="s">
        <v>111</v>
      </c>
      <c r="C15" s="9" t="s">
        <v>122</v>
      </c>
      <c r="D15" s="9" t="s">
        <v>123</v>
      </c>
      <c r="E15" s="21">
        <v>22376267.139999997</v>
      </c>
      <c r="F15" s="21">
        <v>1141565.3099999998</v>
      </c>
      <c r="G15" s="21">
        <v>1265654.67</v>
      </c>
      <c r="H15" s="21">
        <v>1068527.97</v>
      </c>
      <c r="I15" s="21">
        <v>1842900.51</v>
      </c>
      <c r="J15" s="21">
        <v>2024585.35</v>
      </c>
      <c r="K15" s="21">
        <v>2461915.0699999998</v>
      </c>
      <c r="L15" s="21">
        <v>2589746.04</v>
      </c>
      <c r="M15" s="21">
        <v>3247273.59</v>
      </c>
      <c r="N15" s="21">
        <v>3661574.9000000004</v>
      </c>
      <c r="O15" s="21">
        <v>4609608.07</v>
      </c>
      <c r="P15" s="21">
        <v>6659591</v>
      </c>
      <c r="Q15" s="21">
        <v>6659591</v>
      </c>
      <c r="R15" s="21">
        <v>7010316.8600000003</v>
      </c>
      <c r="S15" s="21">
        <v>577123.22</v>
      </c>
      <c r="T15" s="21">
        <v>1004489.3200000001</v>
      </c>
      <c r="U15" s="21">
        <v>1279936.72</v>
      </c>
      <c r="V15" s="21">
        <v>1168435.51</v>
      </c>
      <c r="W15" s="21">
        <v>1265362.1499999999</v>
      </c>
      <c r="X15" s="21">
        <v>1358377.54</v>
      </c>
      <c r="Y15" s="21">
        <v>1371887.89</v>
      </c>
      <c r="Z15" s="21">
        <v>1229798.8499999999</v>
      </c>
      <c r="AA15" s="21">
        <v>1137854.3500000001</v>
      </c>
      <c r="AB15" s="21">
        <v>1473586.57</v>
      </c>
      <c r="AC15" s="21">
        <v>1719075.94</v>
      </c>
      <c r="AD15" s="21">
        <v>1719075.94</v>
      </c>
      <c r="AE15" s="21">
        <v>1521749.32</v>
      </c>
      <c r="AF15" s="21">
        <v>-572578.89999999991</v>
      </c>
      <c r="AG15" s="21">
        <v>-818414.04999999993</v>
      </c>
      <c r="AH15" s="21">
        <v>-1096729.31</v>
      </c>
      <c r="AI15" s="21">
        <v>-1074758.22</v>
      </c>
      <c r="AJ15" s="21">
        <v>-1264397.5100000002</v>
      </c>
      <c r="AK15" s="21">
        <v>-1733540.14</v>
      </c>
      <c r="AL15" s="21">
        <v>-2000481.4500000002</v>
      </c>
      <c r="AM15" s="21">
        <v>-1477635.6700000002</v>
      </c>
      <c r="AN15" s="21">
        <v>637262.55483163055</v>
      </c>
      <c r="AO15" s="21">
        <v>3004623.5588426264</v>
      </c>
      <c r="AP15" s="21">
        <v>6349947.8872507028</v>
      </c>
      <c r="AQ15" s="21">
        <v>6349947.8872507028</v>
      </c>
      <c r="AR15" s="21">
        <v>9848417.934214741</v>
      </c>
      <c r="AS15" s="21">
        <v>13497403.494500063</v>
      </c>
      <c r="AT15" s="21">
        <v>16553520.633952167</v>
      </c>
      <c r="AU15" s="21">
        <v>19628513.52483625</v>
      </c>
      <c r="AV15" s="21">
        <v>23771050.443653326</v>
      </c>
      <c r="AW15" s="21">
        <v>27538249.525786776</v>
      </c>
      <c r="AX15" s="21">
        <v>31327856.80806867</v>
      </c>
      <c r="AY15" s="21">
        <v>35239415.355193473</v>
      </c>
      <c r="AZ15" s="21">
        <v>38892817.658281356</v>
      </c>
      <c r="BA15" s="21">
        <v>42442282.999905482</v>
      </c>
      <c r="BB15" s="21">
        <v>45407080.152217522</v>
      </c>
      <c r="BC15" s="21">
        <v>48403594.183790542</v>
      </c>
      <c r="BD15" s="21">
        <v>48403594.183790542</v>
      </c>
      <c r="BE15" s="21">
        <v>53104765.916816391</v>
      </c>
      <c r="BF15" s="21">
        <v>57961398.673719354</v>
      </c>
      <c r="BG15" s="21">
        <v>62207746.618195064</v>
      </c>
      <c r="BH15" s="21">
        <v>66451106.309602708</v>
      </c>
      <c r="BI15" s="21">
        <v>71734662.005141765</v>
      </c>
      <c r="BJ15" s="21">
        <v>76653864.895240992</v>
      </c>
      <c r="BK15" s="21">
        <v>81583657.243888259</v>
      </c>
      <c r="BL15" s="21">
        <v>86636715.691966638</v>
      </c>
      <c r="BM15" s="21">
        <v>91431499.635052159</v>
      </c>
      <c r="BN15" s="21">
        <v>96110031.676772356</v>
      </c>
      <c r="BO15" s="21">
        <v>100208935.15867205</v>
      </c>
      <c r="BP15" s="21">
        <v>104410010.72558664</v>
      </c>
      <c r="BQ15" s="21">
        <v>104410010.72558664</v>
      </c>
      <c r="BR15" s="21">
        <v>110037132.91207217</v>
      </c>
      <c r="BS15" s="21">
        <v>115783351.61390238</v>
      </c>
      <c r="BT15" s="21">
        <v>120916426.38557877</v>
      </c>
      <c r="BU15" s="21">
        <v>126094584.2945554</v>
      </c>
      <c r="BV15" s="21">
        <v>132313744.42741084</v>
      </c>
      <c r="BW15" s="21">
        <v>138167965.49173242</v>
      </c>
      <c r="BX15" s="21">
        <v>144033015.3108882</v>
      </c>
      <c r="BY15" s="21">
        <v>150023236.45392236</v>
      </c>
      <c r="BZ15" s="21">
        <v>155755894.9932383</v>
      </c>
      <c r="CA15" s="21">
        <v>161356918.03201243</v>
      </c>
      <c r="CB15" s="21">
        <v>166380919.38581616</v>
      </c>
      <c r="CC15" s="21">
        <v>171593410.27357647</v>
      </c>
      <c r="CD15" s="21">
        <v>171593410.27357647</v>
      </c>
    </row>
    <row r="16" spans="1:82" x14ac:dyDescent="0.2">
      <c r="A16" s="9" t="s">
        <v>110</v>
      </c>
      <c r="B16" s="9" t="s">
        <v>124</v>
      </c>
      <c r="C16" s="9" t="s">
        <v>125</v>
      </c>
      <c r="D16" s="9" t="s">
        <v>126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1055860.3723145844</v>
      </c>
      <c r="AO16" s="21">
        <v>275857.5579744014</v>
      </c>
      <c r="AP16" s="21">
        <v>410238.67488792818</v>
      </c>
      <c r="AQ16" s="21">
        <v>410238.67488792818</v>
      </c>
      <c r="AR16" s="21">
        <v>1461457.6285332167</v>
      </c>
      <c r="AS16" s="21">
        <v>2541405.2642006171</v>
      </c>
      <c r="AT16" s="21">
        <v>3402806.3122732649</v>
      </c>
      <c r="AU16" s="21">
        <v>4424604.7990640588</v>
      </c>
      <c r="AV16" s="21">
        <v>5145507.8202312551</v>
      </c>
      <c r="AW16" s="21">
        <v>5907605.4676360544</v>
      </c>
      <c r="AX16" s="21">
        <v>6610401.5383371636</v>
      </c>
      <c r="AY16" s="21">
        <v>7391603.4555450995</v>
      </c>
      <c r="AZ16" s="21">
        <v>8147674.4519944098</v>
      </c>
      <c r="BA16" s="21">
        <v>8841121.8055523112</v>
      </c>
      <c r="BB16" s="21">
        <v>9609379.9859566428</v>
      </c>
      <c r="BC16" s="21">
        <v>10331818.314568806</v>
      </c>
      <c r="BD16" s="21">
        <v>10331818.314568806</v>
      </c>
      <c r="BE16" s="21">
        <v>11182254.246396694</v>
      </c>
      <c r="BF16" s="21">
        <v>12052865.711580783</v>
      </c>
      <c r="BG16" s="21">
        <v>12737415.130931243</v>
      </c>
      <c r="BH16" s="21">
        <v>13532093.655784566</v>
      </c>
      <c r="BI16" s="21">
        <v>14011114.295625031</v>
      </c>
      <c r="BJ16" s="21">
        <v>14519970.238081895</v>
      </c>
      <c r="BK16" s="21">
        <v>14981044.378834758</v>
      </c>
      <c r="BL16" s="21">
        <v>15504616.505227473</v>
      </c>
      <c r="BM16" s="21">
        <v>16008096.250262853</v>
      </c>
      <c r="BN16" s="21">
        <v>16462999.305781223</v>
      </c>
      <c r="BO16" s="21">
        <v>16978387.608947746</v>
      </c>
      <c r="BP16" s="21">
        <v>17472455.151045859</v>
      </c>
      <c r="BQ16" s="21">
        <v>17472455.151045859</v>
      </c>
      <c r="BR16" s="21">
        <v>18098112.058083631</v>
      </c>
      <c r="BS16" s="21">
        <v>18751966.779753421</v>
      </c>
      <c r="BT16" s="21">
        <v>19254405.597559165</v>
      </c>
      <c r="BU16" s="21">
        <v>19855078.252562799</v>
      </c>
      <c r="BV16" s="21">
        <v>20211730.730694301</v>
      </c>
      <c r="BW16" s="21">
        <v>20598944.521353148</v>
      </c>
      <c r="BX16" s="21">
        <v>20949535.101036832</v>
      </c>
      <c r="BY16" s="21">
        <v>21358148.471133284</v>
      </c>
      <c r="BZ16" s="21">
        <v>21750449.703366823</v>
      </c>
      <c r="CA16" s="21">
        <v>22102444.417549469</v>
      </c>
      <c r="CB16" s="21">
        <v>22509602.684743147</v>
      </c>
      <c r="CC16" s="21">
        <v>22902986.221716635</v>
      </c>
      <c r="CD16" s="21">
        <v>22902986.221716635</v>
      </c>
    </row>
    <row r="17" spans="1:82" x14ac:dyDescent="0.2">
      <c r="A17" s="9" t="s">
        <v>110</v>
      </c>
      <c r="B17" s="9" t="s">
        <v>127</v>
      </c>
      <c r="C17" s="9" t="s">
        <v>128</v>
      </c>
      <c r="D17" s="9" t="s">
        <v>129</v>
      </c>
      <c r="E17" s="21">
        <v>-13985.4</v>
      </c>
      <c r="F17" s="21">
        <v>-11360.57</v>
      </c>
      <c r="G17" s="21">
        <v>-14568.3</v>
      </c>
      <c r="H17" s="21">
        <v>-18677.43</v>
      </c>
      <c r="I17" s="21">
        <v>-12218.9</v>
      </c>
      <c r="J17" s="21">
        <v>-12958.99</v>
      </c>
      <c r="K17" s="21">
        <v>-12541.36</v>
      </c>
      <c r="L17" s="21">
        <v>-12105.3</v>
      </c>
      <c r="M17" s="21">
        <v>-9437.9699999999993</v>
      </c>
      <c r="N17" s="21">
        <v>-12463.06</v>
      </c>
      <c r="O17" s="21">
        <v>-13400.38</v>
      </c>
      <c r="P17" s="21">
        <v>-14269.279999999999</v>
      </c>
      <c r="Q17" s="21">
        <v>-14269.279999999999</v>
      </c>
      <c r="R17" s="21">
        <v>-11770.580000000002</v>
      </c>
      <c r="S17" s="21">
        <v>-10074.84</v>
      </c>
      <c r="T17" s="21">
        <v>-12620.84</v>
      </c>
      <c r="U17" s="21">
        <v>-17508.22</v>
      </c>
      <c r="V17" s="21">
        <v>-11366.880000000001</v>
      </c>
      <c r="W17" s="21">
        <v>-11752.009999999998</v>
      </c>
      <c r="X17" s="21">
        <v>-13186.55</v>
      </c>
      <c r="Y17" s="21">
        <v>-12572.74</v>
      </c>
      <c r="Z17" s="21">
        <v>-11807.51</v>
      </c>
      <c r="AA17" s="21">
        <v>-13299.880000000001</v>
      </c>
      <c r="AB17" s="21">
        <v>-12280.84</v>
      </c>
      <c r="AC17" s="21">
        <v>-14287.880000000001</v>
      </c>
      <c r="AD17" s="21">
        <v>-14287.880000000001</v>
      </c>
      <c r="AE17" s="21">
        <v>-13728.82</v>
      </c>
      <c r="AF17" s="21">
        <v>-11356.51</v>
      </c>
      <c r="AG17" s="21">
        <v>-13987.9</v>
      </c>
      <c r="AH17" s="21">
        <v>-14865.78</v>
      </c>
      <c r="AI17" s="21">
        <v>-12230.62</v>
      </c>
      <c r="AJ17" s="21">
        <v>-138211.70000000001</v>
      </c>
      <c r="AK17" s="21">
        <v>-12935.75</v>
      </c>
      <c r="AL17" s="21">
        <v>-12155.29</v>
      </c>
      <c r="AM17" s="21">
        <v>-12869.45</v>
      </c>
      <c r="AN17" s="21">
        <v>-12869.45</v>
      </c>
      <c r="AO17" s="21">
        <v>-12869.45</v>
      </c>
      <c r="AP17" s="21">
        <v>-12869.45</v>
      </c>
      <c r="AQ17" s="21">
        <v>-12869.45</v>
      </c>
      <c r="AR17" s="21">
        <v>-12869.45</v>
      </c>
      <c r="AS17" s="21">
        <v>-12869.45</v>
      </c>
      <c r="AT17" s="21">
        <v>-12869.45</v>
      </c>
      <c r="AU17" s="21">
        <v>-12869.45</v>
      </c>
      <c r="AV17" s="21">
        <v>-12869.45</v>
      </c>
      <c r="AW17" s="21">
        <v>-12869.45</v>
      </c>
      <c r="AX17" s="21">
        <v>-12869.45</v>
      </c>
      <c r="AY17" s="21">
        <v>-12869.45</v>
      </c>
      <c r="AZ17" s="21">
        <v>-12869.45</v>
      </c>
      <c r="BA17" s="21">
        <v>-12869.45</v>
      </c>
      <c r="BB17" s="21">
        <v>-12869.45</v>
      </c>
      <c r="BC17" s="21">
        <v>-12869.45</v>
      </c>
      <c r="BD17" s="21">
        <v>-12869.45</v>
      </c>
      <c r="BE17" s="21">
        <v>-12869.45</v>
      </c>
      <c r="BF17" s="21">
        <v>-12869.45</v>
      </c>
      <c r="BG17" s="21">
        <v>-12869.45</v>
      </c>
      <c r="BH17" s="21">
        <v>-12869.45</v>
      </c>
      <c r="BI17" s="21">
        <v>-12869.45</v>
      </c>
      <c r="BJ17" s="21">
        <v>-12869.45</v>
      </c>
      <c r="BK17" s="21">
        <v>-12869.45</v>
      </c>
      <c r="BL17" s="21">
        <v>-12869.45</v>
      </c>
      <c r="BM17" s="21">
        <v>-12869.45</v>
      </c>
      <c r="BN17" s="21">
        <v>-12869.45</v>
      </c>
      <c r="BO17" s="21">
        <v>-12869.45</v>
      </c>
      <c r="BP17" s="21">
        <v>-12869.45</v>
      </c>
      <c r="BQ17" s="21">
        <v>-12869.45</v>
      </c>
      <c r="BR17" s="21">
        <v>-12869.45</v>
      </c>
      <c r="BS17" s="21">
        <v>-12869.45</v>
      </c>
      <c r="BT17" s="21">
        <v>-12869.45</v>
      </c>
      <c r="BU17" s="21">
        <v>-12869.45</v>
      </c>
      <c r="BV17" s="21">
        <v>-12869.45</v>
      </c>
      <c r="BW17" s="21">
        <v>-12869.45</v>
      </c>
      <c r="BX17" s="21">
        <v>-12869.45</v>
      </c>
      <c r="BY17" s="21">
        <v>-12869.45</v>
      </c>
      <c r="BZ17" s="21">
        <v>-12869.45</v>
      </c>
      <c r="CA17" s="21">
        <v>-12869.45</v>
      </c>
      <c r="CB17" s="21">
        <v>-12869.45</v>
      </c>
      <c r="CC17" s="21">
        <v>-12869.45</v>
      </c>
      <c r="CD17" s="21">
        <v>-12869.45</v>
      </c>
    </row>
    <row r="18" spans="1:82" x14ac:dyDescent="0.2">
      <c r="A18" s="9" t="s">
        <v>110</v>
      </c>
      <c r="B18" s="9" t="s">
        <v>127</v>
      </c>
      <c r="C18" s="9" t="s">
        <v>130</v>
      </c>
      <c r="D18" s="9" t="s">
        <v>131</v>
      </c>
      <c r="E18" s="21">
        <v>13985.4</v>
      </c>
      <c r="F18" s="21">
        <v>11360.57</v>
      </c>
      <c r="G18" s="21">
        <v>14568.3</v>
      </c>
      <c r="H18" s="21">
        <v>18677.43</v>
      </c>
      <c r="I18" s="21">
        <v>12218.9</v>
      </c>
      <c r="J18" s="21">
        <v>12958.99</v>
      </c>
      <c r="K18" s="21">
        <v>12541.36</v>
      </c>
      <c r="L18" s="21">
        <v>12105.3</v>
      </c>
      <c r="M18" s="21">
        <v>9437.9699999999993</v>
      </c>
      <c r="N18" s="21">
        <v>12463.06</v>
      </c>
      <c r="O18" s="21">
        <v>13400.38</v>
      </c>
      <c r="P18" s="21">
        <v>14269.279999999999</v>
      </c>
      <c r="Q18" s="21">
        <v>14269.279999999999</v>
      </c>
      <c r="R18" s="21">
        <v>11770.580000000002</v>
      </c>
      <c r="S18" s="21">
        <v>10074.84</v>
      </c>
      <c r="T18" s="21">
        <v>12620.84</v>
      </c>
      <c r="U18" s="21">
        <v>17508.22</v>
      </c>
      <c r="V18" s="21">
        <v>11366.880000000001</v>
      </c>
      <c r="W18" s="21">
        <v>11752.009999999998</v>
      </c>
      <c r="X18" s="21">
        <v>13186.55</v>
      </c>
      <c r="Y18" s="21">
        <v>12572.74</v>
      </c>
      <c r="Z18" s="21">
        <v>11807.51</v>
      </c>
      <c r="AA18" s="21">
        <v>13299.880000000001</v>
      </c>
      <c r="AB18" s="21">
        <v>12280.84</v>
      </c>
      <c r="AC18" s="21">
        <v>14287.880000000001</v>
      </c>
      <c r="AD18" s="21">
        <v>14287.880000000001</v>
      </c>
      <c r="AE18" s="21">
        <v>13728.82</v>
      </c>
      <c r="AF18" s="21">
        <v>11356.51</v>
      </c>
      <c r="AG18" s="21">
        <v>13987.9</v>
      </c>
      <c r="AH18" s="21">
        <v>14865.78</v>
      </c>
      <c r="AI18" s="21">
        <v>12230.62</v>
      </c>
      <c r="AJ18" s="21">
        <v>138211.70000000001</v>
      </c>
      <c r="AK18" s="21">
        <v>12935.75</v>
      </c>
      <c r="AL18" s="21">
        <v>12155.29</v>
      </c>
      <c r="AM18" s="21">
        <v>12869.45</v>
      </c>
      <c r="AN18" s="21">
        <v>12869.45</v>
      </c>
      <c r="AO18" s="21">
        <v>12869.45</v>
      </c>
      <c r="AP18" s="21">
        <v>12869.45</v>
      </c>
      <c r="AQ18" s="21">
        <v>12869.45</v>
      </c>
      <c r="AR18" s="21">
        <v>12869.45</v>
      </c>
      <c r="AS18" s="21">
        <v>12869.45</v>
      </c>
      <c r="AT18" s="21">
        <v>12869.45</v>
      </c>
      <c r="AU18" s="21">
        <v>12869.45</v>
      </c>
      <c r="AV18" s="21">
        <v>12869.45</v>
      </c>
      <c r="AW18" s="21">
        <v>12869.45</v>
      </c>
      <c r="AX18" s="21">
        <v>12869.45</v>
      </c>
      <c r="AY18" s="21">
        <v>12869.45</v>
      </c>
      <c r="AZ18" s="21">
        <v>12869.45</v>
      </c>
      <c r="BA18" s="21">
        <v>12869.45</v>
      </c>
      <c r="BB18" s="21">
        <v>12869.45</v>
      </c>
      <c r="BC18" s="21">
        <v>12869.45</v>
      </c>
      <c r="BD18" s="21">
        <v>12869.45</v>
      </c>
      <c r="BE18" s="21">
        <v>12869.45</v>
      </c>
      <c r="BF18" s="21">
        <v>12869.45</v>
      </c>
      <c r="BG18" s="21">
        <v>12869.45</v>
      </c>
      <c r="BH18" s="21">
        <v>12869.45</v>
      </c>
      <c r="BI18" s="21">
        <v>12869.45</v>
      </c>
      <c r="BJ18" s="21">
        <v>12869.45</v>
      </c>
      <c r="BK18" s="21">
        <v>12869.45</v>
      </c>
      <c r="BL18" s="21">
        <v>12869.45</v>
      </c>
      <c r="BM18" s="21">
        <v>12869.45</v>
      </c>
      <c r="BN18" s="21">
        <v>12869.45</v>
      </c>
      <c r="BO18" s="21">
        <v>12869.45</v>
      </c>
      <c r="BP18" s="21">
        <v>12869.45</v>
      </c>
      <c r="BQ18" s="21">
        <v>12869.45</v>
      </c>
      <c r="BR18" s="21">
        <v>12869.45</v>
      </c>
      <c r="BS18" s="21">
        <v>12869.45</v>
      </c>
      <c r="BT18" s="21">
        <v>12869.45</v>
      </c>
      <c r="BU18" s="21">
        <v>12869.45</v>
      </c>
      <c r="BV18" s="21">
        <v>12869.45</v>
      </c>
      <c r="BW18" s="21">
        <v>12869.45</v>
      </c>
      <c r="BX18" s="21">
        <v>12869.45</v>
      </c>
      <c r="BY18" s="21">
        <v>12869.45</v>
      </c>
      <c r="BZ18" s="21">
        <v>12869.45</v>
      </c>
      <c r="CA18" s="21">
        <v>12869.45</v>
      </c>
      <c r="CB18" s="21">
        <v>12869.45</v>
      </c>
      <c r="CC18" s="21">
        <v>12869.45</v>
      </c>
      <c r="CD18" s="21">
        <v>12869.45</v>
      </c>
    </row>
    <row r="19" spans="1:82" x14ac:dyDescent="0.2">
      <c r="A19" s="9" t="s">
        <v>22</v>
      </c>
      <c r="B19" s="9" t="s">
        <v>111</v>
      </c>
      <c r="C19" s="9" t="s">
        <v>132</v>
      </c>
      <c r="D19" s="9" t="s">
        <v>19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42213.921699339728</v>
      </c>
      <c r="AO19" s="21">
        <v>86542.021856660169</v>
      </c>
      <c r="AP19" s="21">
        <v>131973.11205731751</v>
      </c>
      <c r="AQ19" s="21">
        <v>131973.11205731751</v>
      </c>
      <c r="AR19" s="21">
        <v>212796.88449888089</v>
      </c>
      <c r="AS19" s="21">
        <v>293620.65694044426</v>
      </c>
      <c r="AT19" s="21">
        <v>374444.42938200769</v>
      </c>
      <c r="AU19" s="21">
        <v>455268.20182357106</v>
      </c>
      <c r="AV19" s="21">
        <v>536091.97426513443</v>
      </c>
      <c r="AW19" s="21">
        <v>616915.74670669797</v>
      </c>
      <c r="AX19" s="21">
        <v>697739.51914826164</v>
      </c>
      <c r="AY19" s="21">
        <v>778563.2915898253</v>
      </c>
      <c r="AZ19" s="21">
        <v>859387.06403138861</v>
      </c>
      <c r="BA19" s="21">
        <v>940210.83647295216</v>
      </c>
      <c r="BB19" s="21">
        <v>1021034.6089145155</v>
      </c>
      <c r="BC19" s="21">
        <v>1101858.3813560791</v>
      </c>
      <c r="BD19" s="21">
        <v>1101858.3813560791</v>
      </c>
      <c r="BE19" s="21">
        <v>960762.4157556179</v>
      </c>
      <c r="BF19" s="21">
        <v>819666.4501551569</v>
      </c>
      <c r="BG19" s="21">
        <v>678570.48455469613</v>
      </c>
      <c r="BH19" s="21">
        <v>537474.51895423571</v>
      </c>
      <c r="BI19" s="21">
        <v>396378.55335377529</v>
      </c>
      <c r="BJ19" s="21">
        <v>255282.58775331505</v>
      </c>
      <c r="BK19" s="21">
        <v>114186.62215285475</v>
      </c>
      <c r="BL19" s="21">
        <v>-26909.343447605585</v>
      </c>
      <c r="BM19" s="21">
        <v>-168005.30904806635</v>
      </c>
      <c r="BN19" s="21">
        <v>-309101.27464852855</v>
      </c>
      <c r="BO19" s="21">
        <v>-450197.24024899071</v>
      </c>
      <c r="BP19" s="21">
        <v>-591293.20584945288</v>
      </c>
      <c r="BQ19" s="21">
        <v>-591293.20584945288</v>
      </c>
      <c r="BR19" s="21">
        <v>-568257.41450096283</v>
      </c>
      <c r="BS19" s="21">
        <v>-545221.62315247138</v>
      </c>
      <c r="BT19" s="21">
        <v>-522185.83180398098</v>
      </c>
      <c r="BU19" s="21">
        <v>-499150.04045548919</v>
      </c>
      <c r="BV19" s="21">
        <v>-476114.24910699739</v>
      </c>
      <c r="BW19" s="21">
        <v>-453078.45775850513</v>
      </c>
      <c r="BX19" s="21">
        <v>-430042.66641001333</v>
      </c>
      <c r="BY19" s="21">
        <v>-407006.87506152387</v>
      </c>
      <c r="BZ19" s="21">
        <v>-383971.08371303114</v>
      </c>
      <c r="CA19" s="21">
        <v>-360935.29236454121</v>
      </c>
      <c r="CB19" s="21">
        <v>-337899.50101604941</v>
      </c>
      <c r="CC19" s="21">
        <v>-314863.70966755576</v>
      </c>
      <c r="CD19" s="21">
        <v>-314863.70966755576</v>
      </c>
    </row>
    <row r="20" spans="1:82" x14ac:dyDescent="0.2">
      <c r="A20" s="9" t="s">
        <v>22</v>
      </c>
      <c r="B20" s="9" t="s">
        <v>111</v>
      </c>
      <c r="C20" s="9" t="s">
        <v>133</v>
      </c>
      <c r="D20" s="9" t="s">
        <v>20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9993.4519700865967</v>
      </c>
      <c r="AO20" s="21">
        <v>20572.84405198443</v>
      </c>
      <c r="AP20" s="21">
        <v>31457.927503917686</v>
      </c>
      <c r="AQ20" s="21">
        <v>31457.927503917686</v>
      </c>
      <c r="AR20" s="21">
        <v>39979.150654766687</v>
      </c>
      <c r="AS20" s="21">
        <v>48500.373805615702</v>
      </c>
      <c r="AT20" s="21">
        <v>57021.596956464724</v>
      </c>
      <c r="AU20" s="21">
        <v>65542.820107313746</v>
      </c>
      <c r="AV20" s="21">
        <v>74064.043258162768</v>
      </c>
      <c r="AW20" s="21">
        <v>82585.266409011791</v>
      </c>
      <c r="AX20" s="21">
        <v>91106.489559860813</v>
      </c>
      <c r="AY20" s="21">
        <v>99627.712710709835</v>
      </c>
      <c r="AZ20" s="21">
        <v>108148.93586155889</v>
      </c>
      <c r="BA20" s="21">
        <v>116670.15901240788</v>
      </c>
      <c r="BB20" s="21">
        <v>125191.38216325693</v>
      </c>
      <c r="BC20" s="21">
        <v>133712.60531410598</v>
      </c>
      <c r="BD20" s="21">
        <v>133712.60531410598</v>
      </c>
      <c r="BE20" s="21">
        <v>137050.69496880309</v>
      </c>
      <c r="BF20" s="21">
        <v>140388.78462350025</v>
      </c>
      <c r="BG20" s="21">
        <v>143726.87427819753</v>
      </c>
      <c r="BH20" s="21">
        <v>147064.96393289475</v>
      </c>
      <c r="BI20" s="21">
        <v>150403.05358759197</v>
      </c>
      <c r="BJ20" s="21">
        <v>153741.1432422892</v>
      </c>
      <c r="BK20" s="21">
        <v>157079.23289698642</v>
      </c>
      <c r="BL20" s="21">
        <v>160417.32255168364</v>
      </c>
      <c r="BM20" s="21">
        <v>163755.41220638074</v>
      </c>
      <c r="BN20" s="21">
        <v>167093.50186107785</v>
      </c>
      <c r="BO20" s="21">
        <v>170431.59151577507</v>
      </c>
      <c r="BP20" s="21">
        <v>173769.68117047194</v>
      </c>
      <c r="BQ20" s="21">
        <v>173769.68117047194</v>
      </c>
      <c r="BR20" s="21">
        <v>201872.83296773606</v>
      </c>
      <c r="BS20" s="21">
        <v>229975.98476500041</v>
      </c>
      <c r="BT20" s="21">
        <v>258079.13656226452</v>
      </c>
      <c r="BU20" s="21">
        <v>286182.28835952864</v>
      </c>
      <c r="BV20" s="21">
        <v>314285.44015679276</v>
      </c>
      <c r="BW20" s="21">
        <v>342388.59195405687</v>
      </c>
      <c r="BX20" s="21">
        <v>370491.74375132099</v>
      </c>
      <c r="BY20" s="21">
        <v>398594.89554858487</v>
      </c>
      <c r="BZ20" s="21">
        <v>426698.04734584875</v>
      </c>
      <c r="CA20" s="21">
        <v>454801.19914311264</v>
      </c>
      <c r="CB20" s="21">
        <v>482904.35094037629</v>
      </c>
      <c r="CC20" s="21">
        <v>511007.50273763994</v>
      </c>
      <c r="CD20" s="21">
        <v>511007.50273763994</v>
      </c>
    </row>
    <row r="21" spans="1:82" x14ac:dyDescent="0.2">
      <c r="A21" s="9" t="s">
        <v>22</v>
      </c>
      <c r="B21" s="9" t="s">
        <v>111</v>
      </c>
      <c r="C21" s="9" t="s">
        <v>122</v>
      </c>
      <c r="D21" s="9" t="s">
        <v>123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-3224647.6386441169</v>
      </c>
      <c r="AO21" s="21">
        <v>-6559761.3010690575</v>
      </c>
      <c r="AP21" s="21">
        <v>-10480252.342245108</v>
      </c>
      <c r="AQ21" s="21">
        <v>-10480252.342245108</v>
      </c>
      <c r="AR21" s="21">
        <v>-14038993.976479791</v>
      </c>
      <c r="AS21" s="21">
        <v>-17597735.610714473</v>
      </c>
      <c r="AT21" s="21">
        <v>-21156477.244949155</v>
      </c>
      <c r="AU21" s="21">
        <v>-24715218.879183836</v>
      </c>
      <c r="AV21" s="21">
        <v>-28273960.513418518</v>
      </c>
      <c r="AW21" s="21">
        <v>-31832702.1476532</v>
      </c>
      <c r="AX21" s="21">
        <v>-35391443.781887881</v>
      </c>
      <c r="AY21" s="21">
        <v>-38950185.416122563</v>
      </c>
      <c r="AZ21" s="21">
        <v>-42508927.050357245</v>
      </c>
      <c r="BA21" s="21">
        <v>-46067668.684591927</v>
      </c>
      <c r="BB21" s="21">
        <v>-49626410.318826608</v>
      </c>
      <c r="BC21" s="21">
        <v>-53185151.95306129</v>
      </c>
      <c r="BD21" s="21">
        <v>-53185151.95306129</v>
      </c>
      <c r="BE21" s="21">
        <v>-57654037.825143822</v>
      </c>
      <c r="BF21" s="21">
        <v>-62122923.697226353</v>
      </c>
      <c r="BG21" s="21">
        <v>-66591809.569308884</v>
      </c>
      <c r="BH21" s="21">
        <v>-71060695.441391408</v>
      </c>
      <c r="BI21" s="21">
        <v>-75529581.31347394</v>
      </c>
      <c r="BJ21" s="21">
        <v>-79998467.185556471</v>
      </c>
      <c r="BK21" s="21">
        <v>-84467353.057639003</v>
      </c>
      <c r="BL21" s="21">
        <v>-88936238.929721534</v>
      </c>
      <c r="BM21" s="21">
        <v>-93405124.801804066</v>
      </c>
      <c r="BN21" s="21">
        <v>-97874010.673886597</v>
      </c>
      <c r="BO21" s="21">
        <v>-102342896.54596913</v>
      </c>
      <c r="BP21" s="21">
        <v>-106811782.41805166</v>
      </c>
      <c r="BQ21" s="21">
        <v>-106811782.41805166</v>
      </c>
      <c r="BR21" s="21">
        <v>-112356657.17510934</v>
      </c>
      <c r="BS21" s="21">
        <v>-117901531.93216702</v>
      </c>
      <c r="BT21" s="21">
        <v>-123446406.68922471</v>
      </c>
      <c r="BU21" s="21">
        <v>-128991281.44628239</v>
      </c>
      <c r="BV21" s="21">
        <v>-134536156.20334005</v>
      </c>
      <c r="BW21" s="21">
        <v>-140081030.96039772</v>
      </c>
      <c r="BX21" s="21">
        <v>-145625905.71745539</v>
      </c>
      <c r="BY21" s="21">
        <v>-151170780.47451305</v>
      </c>
      <c r="BZ21" s="21">
        <v>-156715655.23157072</v>
      </c>
      <c r="CA21" s="21">
        <v>-162260529.98862839</v>
      </c>
      <c r="CB21" s="21">
        <v>-167805404.74568605</v>
      </c>
      <c r="CC21" s="21">
        <v>-173350279.50274372</v>
      </c>
      <c r="CD21" s="21">
        <v>-173350279.50274372</v>
      </c>
    </row>
    <row r="22" spans="1:82" x14ac:dyDescent="0.2">
      <c r="A22" s="9" t="s">
        <v>22</v>
      </c>
      <c r="B22" s="9" t="s">
        <v>127</v>
      </c>
      <c r="C22" s="9" t="s">
        <v>134</v>
      </c>
      <c r="D22" s="9" t="s">
        <v>135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11413.06</v>
      </c>
      <c r="N22" s="21">
        <v>-264937.3</v>
      </c>
      <c r="O22" s="21">
        <v>-281110.45</v>
      </c>
      <c r="P22" s="21">
        <v>-175403.84</v>
      </c>
      <c r="Q22" s="21">
        <v>-175403.84</v>
      </c>
      <c r="R22" s="21">
        <v>-51342.14</v>
      </c>
      <c r="S22" s="21">
        <v>277618.82</v>
      </c>
      <c r="T22" s="21">
        <v>259442.69</v>
      </c>
      <c r="U22" s="21">
        <v>490608.41</v>
      </c>
      <c r="V22" s="21">
        <v>-154359.64000000001</v>
      </c>
      <c r="W22" s="21">
        <v>72497.119999999995</v>
      </c>
      <c r="X22" s="21">
        <v>51321.86</v>
      </c>
      <c r="Y22" s="21">
        <v>260409.38</v>
      </c>
      <c r="Z22" s="21">
        <v>184980.4</v>
      </c>
      <c r="AA22" s="21">
        <v>662934.5</v>
      </c>
      <c r="AB22" s="21">
        <v>-712160.54</v>
      </c>
      <c r="AC22" s="21">
        <v>385904.75</v>
      </c>
      <c r="AD22" s="21">
        <v>385904.75</v>
      </c>
      <c r="AE22" s="21">
        <v>490527.91</v>
      </c>
      <c r="AF22" s="21">
        <v>420130</v>
      </c>
      <c r="AG22" s="21">
        <v>298404</v>
      </c>
      <c r="AH22" s="21">
        <v>472145</v>
      </c>
      <c r="AI22" s="21">
        <v>296397</v>
      </c>
      <c r="AJ22" s="21">
        <v>217325.66</v>
      </c>
      <c r="AK22" s="21">
        <v>307780.28000000003</v>
      </c>
      <c r="AL22" s="21">
        <v>238036.13</v>
      </c>
      <c r="AM22" s="21">
        <v>298394.51</v>
      </c>
      <c r="AN22" s="21">
        <v>400000</v>
      </c>
      <c r="AO22" s="21">
        <v>400000</v>
      </c>
      <c r="AP22" s="21">
        <v>400000</v>
      </c>
      <c r="AQ22" s="21">
        <v>400000</v>
      </c>
      <c r="AR22" s="21">
        <v>400000</v>
      </c>
      <c r="AS22" s="21">
        <v>400000</v>
      </c>
      <c r="AT22" s="21">
        <v>400000</v>
      </c>
      <c r="AU22" s="21">
        <v>400000</v>
      </c>
      <c r="AV22" s="21">
        <v>400000</v>
      </c>
      <c r="AW22" s="21">
        <v>400000</v>
      </c>
      <c r="AX22" s="21">
        <v>400000</v>
      </c>
      <c r="AY22" s="21">
        <v>400000</v>
      </c>
      <c r="AZ22" s="21">
        <v>400000</v>
      </c>
      <c r="BA22" s="21">
        <v>400000</v>
      </c>
      <c r="BB22" s="21">
        <v>400000</v>
      </c>
      <c r="BC22" s="21">
        <v>400000</v>
      </c>
      <c r="BD22" s="21">
        <v>400000</v>
      </c>
      <c r="BE22" s="21">
        <v>400000</v>
      </c>
      <c r="BF22" s="21">
        <v>400000</v>
      </c>
      <c r="BG22" s="21">
        <v>400000</v>
      </c>
      <c r="BH22" s="21">
        <v>400000</v>
      </c>
      <c r="BI22" s="21">
        <v>400000</v>
      </c>
      <c r="BJ22" s="21">
        <v>400000</v>
      </c>
      <c r="BK22" s="21">
        <v>400000</v>
      </c>
      <c r="BL22" s="21">
        <v>400000</v>
      </c>
      <c r="BM22" s="21">
        <v>400000</v>
      </c>
      <c r="BN22" s="21">
        <v>400000</v>
      </c>
      <c r="BO22" s="21">
        <v>400000</v>
      </c>
      <c r="BP22" s="21">
        <v>400000</v>
      </c>
      <c r="BQ22" s="21">
        <v>400000</v>
      </c>
      <c r="BR22" s="21">
        <v>400000</v>
      </c>
      <c r="BS22" s="21">
        <v>400000</v>
      </c>
      <c r="BT22" s="21">
        <v>400000</v>
      </c>
      <c r="BU22" s="21">
        <v>400000</v>
      </c>
      <c r="BV22" s="21">
        <v>400000</v>
      </c>
      <c r="BW22" s="21">
        <v>400000</v>
      </c>
      <c r="BX22" s="21">
        <v>400000</v>
      </c>
      <c r="BY22" s="21">
        <v>400000</v>
      </c>
      <c r="BZ22" s="21">
        <v>400000</v>
      </c>
      <c r="CA22" s="21">
        <v>400000</v>
      </c>
      <c r="CB22" s="21">
        <v>400000</v>
      </c>
      <c r="CC22" s="21">
        <v>400000</v>
      </c>
      <c r="CD22" s="21">
        <v>400000</v>
      </c>
    </row>
    <row r="23" spans="1:82" x14ac:dyDescent="0.2">
      <c r="A23" s="9" t="s">
        <v>22</v>
      </c>
      <c r="B23" s="9" t="s">
        <v>127</v>
      </c>
      <c r="C23" s="9" t="s">
        <v>136</v>
      </c>
      <c r="D23" s="9" t="s">
        <v>137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81473212.560000002</v>
      </c>
      <c r="AF23" s="21">
        <v>85706155.510000005</v>
      </c>
      <c r="AG23" s="21">
        <v>88754513.879999995</v>
      </c>
      <c r="AH23" s="21">
        <v>90739984.159999996</v>
      </c>
      <c r="AI23" s="21">
        <v>94966638.799999997</v>
      </c>
      <c r="AJ23" s="21">
        <v>89561798.819999993</v>
      </c>
      <c r="AK23" s="21">
        <v>93008977.510000005</v>
      </c>
      <c r="AL23" s="21">
        <v>95317198</v>
      </c>
      <c r="AM23" s="21">
        <v>100417393.98999999</v>
      </c>
      <c r="AN23" s="21">
        <v>95307762.160315901</v>
      </c>
      <c r="AO23" s="21">
        <v>99253113.877790004</v>
      </c>
      <c r="AP23" s="21">
        <v>103019462.026871</v>
      </c>
      <c r="AQ23" s="21">
        <v>103019462.026871</v>
      </c>
      <c r="AR23" s="21">
        <v>111249416.472103</v>
      </c>
      <c r="AS23" s="21">
        <v>111249416.472103</v>
      </c>
      <c r="AT23" s="21">
        <v>111249416.472103</v>
      </c>
      <c r="AU23" s="21">
        <v>111249416.472103</v>
      </c>
      <c r="AV23" s="21">
        <v>111249416.472103</v>
      </c>
      <c r="AW23" s="21">
        <v>111249416.472103</v>
      </c>
      <c r="AX23" s="21">
        <v>111249416.472103</v>
      </c>
      <c r="AY23" s="21">
        <v>111249416.472103</v>
      </c>
      <c r="AZ23" s="21">
        <v>99159316.066342235</v>
      </c>
      <c r="BA23" s="21">
        <v>111249416.472103</v>
      </c>
      <c r="BB23" s="21">
        <v>111249416.472103</v>
      </c>
      <c r="BC23" s="21">
        <v>111249416.472103</v>
      </c>
      <c r="BD23" s="21">
        <v>111249416.472103</v>
      </c>
      <c r="BE23" s="21">
        <v>92398295.244120702</v>
      </c>
      <c r="BF23" s="21">
        <v>92398295.244120702</v>
      </c>
      <c r="BG23" s="21">
        <v>92398295.244120702</v>
      </c>
      <c r="BH23" s="21">
        <v>92398295.244120702</v>
      </c>
      <c r="BI23" s="21">
        <v>92398295.244120702</v>
      </c>
      <c r="BJ23" s="21">
        <v>92398295.244120702</v>
      </c>
      <c r="BK23" s="21">
        <v>92398295.244120702</v>
      </c>
      <c r="BL23" s="21">
        <v>92398295.244120702</v>
      </c>
      <c r="BM23" s="21">
        <v>77398998.001811475</v>
      </c>
      <c r="BN23" s="21">
        <v>92398295.244120702</v>
      </c>
      <c r="BO23" s="21">
        <v>92398295.244120702</v>
      </c>
      <c r="BP23" s="21">
        <v>92398295.244120702</v>
      </c>
      <c r="BQ23" s="21">
        <v>92398295.244120702</v>
      </c>
      <c r="BR23" s="21">
        <v>75196829.062676594</v>
      </c>
      <c r="BS23" s="21">
        <v>75196829.062676594</v>
      </c>
      <c r="BT23" s="21">
        <v>75196829.062676594</v>
      </c>
      <c r="BU23" s="21">
        <v>75196829.062676594</v>
      </c>
      <c r="BV23" s="21">
        <v>75196829.062676594</v>
      </c>
      <c r="BW23" s="21">
        <v>75196829.062676594</v>
      </c>
      <c r="BX23" s="21">
        <v>75196829.062676594</v>
      </c>
      <c r="BY23" s="21">
        <v>75196829.062676594</v>
      </c>
      <c r="BZ23" s="21">
        <v>58560646.179943904</v>
      </c>
      <c r="CA23" s="21">
        <v>75196829.062676594</v>
      </c>
      <c r="CB23" s="21">
        <v>75196829.062676594</v>
      </c>
      <c r="CC23" s="21">
        <v>75196829.062676594</v>
      </c>
      <c r="CD23" s="21">
        <v>75196829.062676594</v>
      </c>
    </row>
    <row r="24" spans="1:82" x14ac:dyDescent="0.2">
      <c r="A24" s="9" t="s">
        <v>22</v>
      </c>
      <c r="B24" s="9" t="s">
        <v>127</v>
      </c>
      <c r="C24" s="9" t="s">
        <v>138</v>
      </c>
      <c r="D24" s="9" t="s">
        <v>139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46760192.020000003</v>
      </c>
      <c r="N24" s="21">
        <v>47196200.07</v>
      </c>
      <c r="O24" s="21">
        <v>48508868.229999997</v>
      </c>
      <c r="P24" s="21">
        <v>60307486.310000002</v>
      </c>
      <c r="Q24" s="21">
        <v>60307486.310000002</v>
      </c>
      <c r="R24" s="21">
        <v>57168177.670000002</v>
      </c>
      <c r="S24" s="21">
        <v>61230626.649999999</v>
      </c>
      <c r="T24" s="21">
        <v>64868080.530000001</v>
      </c>
      <c r="U24" s="21">
        <v>69516955.390000001</v>
      </c>
      <c r="V24" s="21">
        <v>73943283.790000007</v>
      </c>
      <c r="W24" s="21">
        <v>74363574.609999999</v>
      </c>
      <c r="X24" s="21">
        <v>76414799.25</v>
      </c>
      <c r="Y24" s="21">
        <v>79235423.5</v>
      </c>
      <c r="Z24" s="21">
        <v>81166920.260000005</v>
      </c>
      <c r="AA24" s="21">
        <v>83786591.010000005</v>
      </c>
      <c r="AB24" s="21">
        <v>87887473.689999998</v>
      </c>
      <c r="AC24" s="21">
        <v>93698059.519999996</v>
      </c>
      <c r="AD24" s="21">
        <v>93698059.519999996</v>
      </c>
      <c r="AE24" s="21">
        <v>13677241</v>
      </c>
      <c r="AF24" s="21">
        <v>13431109</v>
      </c>
      <c r="AG24" s="21">
        <v>12075635</v>
      </c>
      <c r="AH24" s="21">
        <v>11849809</v>
      </c>
      <c r="AI24" s="21">
        <v>11896348</v>
      </c>
      <c r="AJ24" s="21">
        <v>11005524.4</v>
      </c>
      <c r="AK24" s="21">
        <v>11256252.68</v>
      </c>
      <c r="AL24" s="21">
        <v>12726501.91</v>
      </c>
      <c r="AM24" s="21">
        <v>13408425.18</v>
      </c>
      <c r="AN24" s="21">
        <v>16061895.149885703</v>
      </c>
      <c r="AO24" s="21">
        <v>16394579.437922888</v>
      </c>
      <c r="AP24" s="21">
        <v>18352428.586590316</v>
      </c>
      <c r="AQ24" s="21">
        <v>18352428.586590316</v>
      </c>
      <c r="AR24" s="21">
        <v>9336458.4713476337</v>
      </c>
      <c r="AS24" s="21">
        <v>11519922.870317098</v>
      </c>
      <c r="AT24" s="21">
        <v>13703387.269286688</v>
      </c>
      <c r="AU24" s="21">
        <v>15886851.668256564</v>
      </c>
      <c r="AV24" s="21">
        <v>18070316.067225717</v>
      </c>
      <c r="AW24" s="21">
        <v>20253780.466194995</v>
      </c>
      <c r="AX24" s="21">
        <v>22437244.865164161</v>
      </c>
      <c r="AY24" s="21">
        <v>24620709.264134347</v>
      </c>
      <c r="AZ24" s="21">
        <v>26804173.663103625</v>
      </c>
      <c r="BA24" s="21">
        <v>16897537.656312034</v>
      </c>
      <c r="BB24" s="21">
        <v>19081002.0552812</v>
      </c>
      <c r="BC24" s="21">
        <v>21264466.454251423</v>
      </c>
      <c r="BD24" s="21">
        <v>21264466.454251423</v>
      </c>
      <c r="BE24" s="21">
        <v>37148277.018242598</v>
      </c>
      <c r="BF24" s="21">
        <v>37358581.821191154</v>
      </c>
      <c r="BG24" s="21">
        <v>37568886.624140725</v>
      </c>
      <c r="BH24" s="21">
        <v>37779191.427090205</v>
      </c>
      <c r="BI24" s="21">
        <v>37989496.230039746</v>
      </c>
      <c r="BJ24" s="21">
        <v>38199801.032989323</v>
      </c>
      <c r="BK24" s="21">
        <v>38410105.835938863</v>
      </c>
      <c r="BL24" s="21">
        <v>38620410.638888374</v>
      </c>
      <c r="BM24" s="21">
        <v>38830715.441836923</v>
      </c>
      <c r="BN24" s="21">
        <v>24041723.002477296</v>
      </c>
      <c r="BO24" s="21">
        <v>24252027.805426862</v>
      </c>
      <c r="BP24" s="21">
        <v>24462332.608376309</v>
      </c>
      <c r="BQ24" s="21">
        <v>24462332.608376309</v>
      </c>
      <c r="BR24" s="21">
        <v>39044107.565515667</v>
      </c>
      <c r="BS24" s="21">
        <v>39841346.612063296</v>
      </c>
      <c r="BT24" s="21">
        <v>40638585.658611886</v>
      </c>
      <c r="BU24" s="21">
        <v>41435824.705160536</v>
      </c>
      <c r="BV24" s="21">
        <v>42233063.751708232</v>
      </c>
      <c r="BW24" s="21">
        <v>43030302.798256814</v>
      </c>
      <c r="BX24" s="21">
        <v>43827541.844805546</v>
      </c>
      <c r="BY24" s="21">
        <v>44624780.891353235</v>
      </c>
      <c r="BZ24" s="21">
        <v>45422019.937901877</v>
      </c>
      <c r="CA24" s="21">
        <v>29583076.10171691</v>
      </c>
      <c r="CB24" s="21">
        <v>30380315.148265611</v>
      </c>
      <c r="CC24" s="21">
        <v>31177554.194814343</v>
      </c>
      <c r="CD24" s="21">
        <v>31177554.194814343</v>
      </c>
    </row>
    <row r="25" spans="1:82" x14ac:dyDescent="0.2">
      <c r="A25" s="9" t="s">
        <v>22</v>
      </c>
      <c r="B25" s="9" t="s">
        <v>127</v>
      </c>
      <c r="C25" s="9" t="s">
        <v>140</v>
      </c>
      <c r="D25" s="9" t="s">
        <v>141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-277546.01221405098</v>
      </c>
      <c r="AO25" s="21">
        <v>-296845.62921346002</v>
      </c>
      <c r="AP25" s="21">
        <v>-318012.70716397499</v>
      </c>
      <c r="AQ25" s="21">
        <v>-318012.70716397499</v>
      </c>
      <c r="AR25" s="21">
        <v>-585409.481420981</v>
      </c>
      <c r="AS25" s="21">
        <v>-585409.481420981</v>
      </c>
      <c r="AT25" s="21">
        <v>-585409.481420981</v>
      </c>
      <c r="AU25" s="21">
        <v>-585409.481420981</v>
      </c>
      <c r="AV25" s="21">
        <v>-585409.481420981</v>
      </c>
      <c r="AW25" s="21">
        <v>-585409.481420981</v>
      </c>
      <c r="AX25" s="21">
        <v>-585409.481420981</v>
      </c>
      <c r="AY25" s="21">
        <v>-585409.481420981</v>
      </c>
      <c r="AZ25" s="21">
        <v>-585409.481420981</v>
      </c>
      <c r="BA25" s="21">
        <v>-585409.481420981</v>
      </c>
      <c r="BB25" s="21">
        <v>-585409.481420981</v>
      </c>
      <c r="BC25" s="21">
        <v>-585409.481420981</v>
      </c>
      <c r="BD25" s="21">
        <v>-585409.481420981</v>
      </c>
      <c r="BE25" s="21">
        <v>-862791.159584585</v>
      </c>
      <c r="BF25" s="21">
        <v>-862791.159584585</v>
      </c>
      <c r="BG25" s="21">
        <v>-862791.159584585</v>
      </c>
      <c r="BH25" s="21">
        <v>-862791.159584585</v>
      </c>
      <c r="BI25" s="21">
        <v>-862791.159584585</v>
      </c>
      <c r="BJ25" s="21">
        <v>-862791.159584585</v>
      </c>
      <c r="BK25" s="21">
        <v>-862791.159584585</v>
      </c>
      <c r="BL25" s="21">
        <v>-862791.159584585</v>
      </c>
      <c r="BM25" s="21">
        <v>-862791.159584585</v>
      </c>
      <c r="BN25" s="21">
        <v>-862791.159584585</v>
      </c>
      <c r="BO25" s="21">
        <v>-862791.159584585</v>
      </c>
      <c r="BP25" s="21">
        <v>-862791.159584585</v>
      </c>
      <c r="BQ25" s="21">
        <v>-862791.159584585</v>
      </c>
      <c r="BR25" s="21">
        <v>-1151410.31904515</v>
      </c>
      <c r="BS25" s="21">
        <v>-1151410.31904515</v>
      </c>
      <c r="BT25" s="21">
        <v>-1151410.31904515</v>
      </c>
      <c r="BU25" s="21">
        <v>-1151410.31904515</v>
      </c>
      <c r="BV25" s="21">
        <v>-1151410.31904515</v>
      </c>
      <c r="BW25" s="21">
        <v>-1151410.31904515</v>
      </c>
      <c r="BX25" s="21">
        <v>-1151410.31904515</v>
      </c>
      <c r="BY25" s="21">
        <v>-1151410.31904515</v>
      </c>
      <c r="BZ25" s="21">
        <v>-1151410.31904515</v>
      </c>
      <c r="CA25" s="21">
        <v>-1151410.31904515</v>
      </c>
      <c r="CB25" s="21">
        <v>-1151410.31904515</v>
      </c>
      <c r="CC25" s="21">
        <v>-1151410.31904515</v>
      </c>
      <c r="CD25" s="21">
        <v>-1151410.31904515</v>
      </c>
    </row>
    <row r="26" spans="1:82" x14ac:dyDescent="0.2">
      <c r="A26" s="9" t="s">
        <v>22</v>
      </c>
      <c r="B26" s="9" t="s">
        <v>127</v>
      </c>
      <c r="C26" s="9" t="s">
        <v>142</v>
      </c>
      <c r="D26" s="9" t="s">
        <v>143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611752.32999999996</v>
      </c>
      <c r="N26" s="21">
        <v>523894.41</v>
      </c>
      <c r="O26" s="21">
        <v>505012.3</v>
      </c>
      <c r="P26" s="21">
        <v>513172.81</v>
      </c>
      <c r="Q26" s="21">
        <v>513172.81</v>
      </c>
      <c r="R26" s="21">
        <v>538967.17000000004</v>
      </c>
      <c r="S26" s="21">
        <v>736618.55</v>
      </c>
      <c r="T26" s="21">
        <v>569435.59</v>
      </c>
      <c r="U26" s="21">
        <v>822419.55</v>
      </c>
      <c r="V26" s="21">
        <v>936604.63</v>
      </c>
      <c r="W26" s="21">
        <v>1147260.17</v>
      </c>
      <c r="X26" s="21">
        <v>1177234.68</v>
      </c>
      <c r="Y26" s="21">
        <v>1169439.48</v>
      </c>
      <c r="Z26" s="21">
        <v>1106634.32</v>
      </c>
      <c r="AA26" s="21">
        <v>894673.26</v>
      </c>
      <c r="AB26" s="21">
        <v>862673.68</v>
      </c>
      <c r="AC26" s="21">
        <v>634024.53</v>
      </c>
      <c r="AD26" s="21">
        <v>634024.53</v>
      </c>
      <c r="AE26" s="21">
        <v>768398.01</v>
      </c>
      <c r="AF26" s="21">
        <v>817470</v>
      </c>
      <c r="AG26" s="21">
        <v>1057325</v>
      </c>
      <c r="AH26" s="21">
        <v>1026082</v>
      </c>
      <c r="AI26" s="21">
        <v>1139099</v>
      </c>
      <c r="AJ26" s="21">
        <v>1188300</v>
      </c>
      <c r="AK26" s="21">
        <v>1147724.92</v>
      </c>
      <c r="AL26" s="21">
        <v>1201491.76</v>
      </c>
      <c r="AM26" s="21">
        <v>1133676.74</v>
      </c>
      <c r="AN26" s="21">
        <v>952282.15</v>
      </c>
      <c r="AO26" s="21">
        <v>893365.17</v>
      </c>
      <c r="AP26" s="21">
        <v>888610.18999999983</v>
      </c>
      <c r="AQ26" s="21">
        <v>888610.18999999983</v>
      </c>
      <c r="AR26" s="21">
        <v>915268.49570000009</v>
      </c>
      <c r="AS26" s="21">
        <v>915268.49569999997</v>
      </c>
      <c r="AT26" s="21">
        <v>915268.49569999997</v>
      </c>
      <c r="AU26" s="21">
        <v>915268.49569999997</v>
      </c>
      <c r="AV26" s="21">
        <v>915268.49569999997</v>
      </c>
      <c r="AW26" s="21">
        <v>915268.49569999997</v>
      </c>
      <c r="AX26" s="21">
        <v>915268.49569999997</v>
      </c>
      <c r="AY26" s="21">
        <v>915268.49569999997</v>
      </c>
      <c r="AZ26" s="21">
        <v>915268.49569999997</v>
      </c>
      <c r="BA26" s="21">
        <v>915268.49569999997</v>
      </c>
      <c r="BB26" s="21">
        <v>915268.49569999997</v>
      </c>
      <c r="BC26" s="21">
        <v>915268.49569999997</v>
      </c>
      <c r="BD26" s="21">
        <v>915268.49569999997</v>
      </c>
      <c r="BE26" s="21">
        <v>942726.55057100009</v>
      </c>
      <c r="BF26" s="21">
        <v>942726.55057099997</v>
      </c>
      <c r="BG26" s="21">
        <v>942726.55057099997</v>
      </c>
      <c r="BH26" s="21">
        <v>942726.55057099997</v>
      </c>
      <c r="BI26" s="21">
        <v>942726.55057099997</v>
      </c>
      <c r="BJ26" s="21">
        <v>942726.55057099997</v>
      </c>
      <c r="BK26" s="21">
        <v>942726.55057099997</v>
      </c>
      <c r="BL26" s="21">
        <v>942726.55057099997</v>
      </c>
      <c r="BM26" s="21">
        <v>942726.55057099997</v>
      </c>
      <c r="BN26" s="21">
        <v>942726.55057099997</v>
      </c>
      <c r="BO26" s="21">
        <v>942726.55057099997</v>
      </c>
      <c r="BP26" s="21">
        <v>942726.55057099997</v>
      </c>
      <c r="BQ26" s="21">
        <v>942726.55057099997</v>
      </c>
      <c r="BR26" s="21">
        <v>971008.34708812996</v>
      </c>
      <c r="BS26" s="21">
        <v>971008.34708812996</v>
      </c>
      <c r="BT26" s="21">
        <v>971008.34708812996</v>
      </c>
      <c r="BU26" s="21">
        <v>971008.34708812996</v>
      </c>
      <c r="BV26" s="21">
        <v>971008.34708812996</v>
      </c>
      <c r="BW26" s="21">
        <v>971008.34708812996</v>
      </c>
      <c r="BX26" s="21">
        <v>971008.34708812996</v>
      </c>
      <c r="BY26" s="21">
        <v>971008.34708812996</v>
      </c>
      <c r="BZ26" s="21">
        <v>971008.34708812996</v>
      </c>
      <c r="CA26" s="21">
        <v>971008.34708812996</v>
      </c>
      <c r="CB26" s="21">
        <v>971008.34708812996</v>
      </c>
      <c r="CC26" s="21">
        <v>971008.34708812996</v>
      </c>
      <c r="CD26" s="21">
        <v>971008.34708812996</v>
      </c>
    </row>
    <row r="27" spans="1:82" x14ac:dyDescent="0.2">
      <c r="A27" s="9" t="s">
        <v>22</v>
      </c>
      <c r="B27" s="9" t="s">
        <v>127</v>
      </c>
      <c r="C27" s="9" t="s">
        <v>144</v>
      </c>
      <c r="D27" s="9" t="s">
        <v>145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63791327.759999998</v>
      </c>
      <c r="N27" s="21">
        <v>65729176.740000002</v>
      </c>
      <c r="O27" s="21">
        <v>67271838.480000004</v>
      </c>
      <c r="P27" s="21">
        <v>68255588.659999996</v>
      </c>
      <c r="Q27" s="21">
        <v>68255588.659999996</v>
      </c>
      <c r="R27" s="21">
        <v>69068423.920000002</v>
      </c>
      <c r="S27" s="21">
        <v>69119957.900000006</v>
      </c>
      <c r="T27" s="21">
        <v>69953093.700000003</v>
      </c>
      <c r="U27" s="21">
        <v>70332968.170000002</v>
      </c>
      <c r="V27" s="21">
        <v>71310367.700000003</v>
      </c>
      <c r="W27" s="21">
        <v>72384941.689999998</v>
      </c>
      <c r="X27" s="21">
        <v>73412424.829999998</v>
      </c>
      <c r="Y27" s="21">
        <v>74743095.390000001</v>
      </c>
      <c r="Z27" s="21">
        <v>75686344.790000007</v>
      </c>
      <c r="AA27" s="21">
        <v>76362051.280000001</v>
      </c>
      <c r="AB27" s="21">
        <v>76681136.930000007</v>
      </c>
      <c r="AC27" s="21">
        <v>77458996.799999997</v>
      </c>
      <c r="AD27" s="21">
        <v>77458996.799999997</v>
      </c>
      <c r="AE27" s="21">
        <v>76244963.439999998</v>
      </c>
      <c r="AF27" s="21">
        <v>77765951</v>
      </c>
      <c r="AG27" s="21">
        <v>78447742</v>
      </c>
      <c r="AH27" s="21">
        <v>79314783</v>
      </c>
      <c r="AI27" s="21">
        <v>80681324</v>
      </c>
      <c r="AJ27" s="21">
        <v>82057603</v>
      </c>
      <c r="AK27" s="21">
        <v>83055894.489999995</v>
      </c>
      <c r="AL27" s="21">
        <v>84150211.040000007</v>
      </c>
      <c r="AM27" s="21">
        <v>84658297.409999996</v>
      </c>
      <c r="AN27" s="21">
        <v>86381150.645919606</v>
      </c>
      <c r="AO27" s="21">
        <v>88195296.648779005</v>
      </c>
      <c r="AP27" s="21">
        <v>89251730.253387496</v>
      </c>
      <c r="AQ27" s="21">
        <v>89251730.253387496</v>
      </c>
      <c r="AR27" s="21">
        <v>93262078.974534303</v>
      </c>
      <c r="AS27" s="21">
        <v>96492427.695681006</v>
      </c>
      <c r="AT27" s="21">
        <v>99722776.416827694</v>
      </c>
      <c r="AU27" s="21">
        <v>102953125.13797399</v>
      </c>
      <c r="AV27" s="21">
        <v>106183473.85912099</v>
      </c>
      <c r="AW27" s="21">
        <v>109413822.580268</v>
      </c>
      <c r="AX27" s="21">
        <v>112644171.301415</v>
      </c>
      <c r="AY27" s="21">
        <v>115874520.022561</v>
      </c>
      <c r="AZ27" s="21">
        <v>119104868.743708</v>
      </c>
      <c r="BA27" s="21">
        <v>122335217.464855</v>
      </c>
      <c r="BB27" s="21">
        <v>125565566.186002</v>
      </c>
      <c r="BC27" s="21">
        <v>128795914.907148</v>
      </c>
      <c r="BD27" s="21">
        <v>128795914.907148</v>
      </c>
      <c r="BE27" s="21">
        <v>136753031.961027</v>
      </c>
      <c r="BF27" s="21">
        <v>143774149.014907</v>
      </c>
      <c r="BG27" s="21">
        <v>150795266.068786</v>
      </c>
      <c r="BH27" s="21">
        <v>157816383.12266499</v>
      </c>
      <c r="BI27" s="21">
        <v>164837500.17654401</v>
      </c>
      <c r="BJ27" s="21">
        <v>171858617.230423</v>
      </c>
      <c r="BK27" s="21">
        <v>178879734.284302</v>
      </c>
      <c r="BL27" s="21">
        <v>185900851.33818099</v>
      </c>
      <c r="BM27" s="21">
        <v>192921968.392061</v>
      </c>
      <c r="BN27" s="21">
        <v>199943085.44593999</v>
      </c>
      <c r="BO27" s="21">
        <v>206964202.49981901</v>
      </c>
      <c r="BP27" s="21">
        <v>213985319.553698</v>
      </c>
      <c r="BQ27" s="21">
        <v>213985319.553698</v>
      </c>
      <c r="BR27" s="21">
        <v>223826712.72533599</v>
      </c>
      <c r="BS27" s="21">
        <v>232544905.89697501</v>
      </c>
      <c r="BT27" s="21">
        <v>241263099.06861299</v>
      </c>
      <c r="BU27" s="21">
        <v>249981292.240251</v>
      </c>
      <c r="BV27" s="21">
        <v>258699485.41189</v>
      </c>
      <c r="BW27" s="21">
        <v>267417678.58352801</v>
      </c>
      <c r="BX27" s="21">
        <v>276135871.75516599</v>
      </c>
      <c r="BY27" s="21">
        <v>284854064.92680502</v>
      </c>
      <c r="BZ27" s="21">
        <v>293572258.09844297</v>
      </c>
      <c r="CA27" s="21">
        <v>302290451.270082</v>
      </c>
      <c r="CB27" s="21">
        <v>311008644.44172001</v>
      </c>
      <c r="CC27" s="21">
        <v>319726837.61335802</v>
      </c>
      <c r="CD27" s="21">
        <v>319726837.61335802</v>
      </c>
    </row>
    <row r="28" spans="1:82" x14ac:dyDescent="0.2">
      <c r="A28" s="9" t="s">
        <v>22</v>
      </c>
      <c r="B28" s="9" t="s">
        <v>127</v>
      </c>
      <c r="C28" s="9" t="s">
        <v>146</v>
      </c>
      <c r="D28" s="9" t="s">
        <v>147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1017853.54</v>
      </c>
      <c r="N28" s="21">
        <v>1147481.78</v>
      </c>
      <c r="O28" s="21">
        <v>1019167.18</v>
      </c>
      <c r="P28" s="21">
        <v>729121.21</v>
      </c>
      <c r="Q28" s="21">
        <v>729121.21</v>
      </c>
      <c r="R28" s="21">
        <v>982244.44</v>
      </c>
      <c r="S28" s="21">
        <v>1198379.03</v>
      </c>
      <c r="T28" s="21">
        <v>1400524.34</v>
      </c>
      <c r="U28" s="21">
        <v>1530273.05</v>
      </c>
      <c r="V28" s="21">
        <v>1390909.68</v>
      </c>
      <c r="W28" s="21">
        <v>1094505.1599999999</v>
      </c>
      <c r="X28" s="21">
        <v>654480.75</v>
      </c>
      <c r="Y28" s="21">
        <v>736555.89</v>
      </c>
      <c r="Z28" s="21">
        <v>497884.56</v>
      </c>
      <c r="AA28" s="21">
        <v>598030.93999999994</v>
      </c>
      <c r="AB28" s="21">
        <v>730312.54</v>
      </c>
      <c r="AC28" s="21">
        <v>881323.85</v>
      </c>
      <c r="AD28" s="21">
        <v>881323.85</v>
      </c>
      <c r="AE28" s="21">
        <v>1039085.63</v>
      </c>
      <c r="AF28" s="21">
        <v>252306</v>
      </c>
      <c r="AG28" s="21">
        <v>275628</v>
      </c>
      <c r="AH28" s="21">
        <v>441905</v>
      </c>
      <c r="AI28" s="21">
        <v>463760</v>
      </c>
      <c r="AJ28" s="21">
        <v>366045</v>
      </c>
      <c r="AK28" s="21">
        <v>637705.64</v>
      </c>
      <c r="AL28" s="21">
        <v>811792.17</v>
      </c>
      <c r="AM28" s="21">
        <v>930962.14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</row>
    <row r="29" spans="1:82" x14ac:dyDescent="0.2">
      <c r="A29" s="9" t="s">
        <v>22</v>
      </c>
      <c r="B29" s="9" t="s">
        <v>127</v>
      </c>
      <c r="C29" s="9" t="s">
        <v>148</v>
      </c>
      <c r="D29" s="9" t="s">
        <v>149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-30537574.609999999</v>
      </c>
      <c r="N29" s="21">
        <v>-30847299.129999999</v>
      </c>
      <c r="O29" s="21">
        <v>-31161116.23</v>
      </c>
      <c r="P29" s="21">
        <v>-31449493.32</v>
      </c>
      <c r="Q29" s="21">
        <v>-31449493.32</v>
      </c>
      <c r="R29" s="21">
        <v>-31757283.82</v>
      </c>
      <c r="S29" s="21">
        <v>-32078902.239999998</v>
      </c>
      <c r="T29" s="21">
        <v>-32512975.23</v>
      </c>
      <c r="U29" s="21">
        <v>-32860583.899999999</v>
      </c>
      <c r="V29" s="21">
        <v>-33228027.579999998</v>
      </c>
      <c r="W29" s="21">
        <v>-33568103.850000001</v>
      </c>
      <c r="X29" s="21">
        <v>-33935863.219999999</v>
      </c>
      <c r="Y29" s="21">
        <v>-34320080.979999997</v>
      </c>
      <c r="Z29" s="21">
        <v>-34722214.479999997</v>
      </c>
      <c r="AA29" s="21">
        <v>-35125583.950000003</v>
      </c>
      <c r="AB29" s="21">
        <v>-35426757.640000001</v>
      </c>
      <c r="AC29" s="21">
        <v>-35786176.219999999</v>
      </c>
      <c r="AD29" s="21">
        <v>-35786176.219999999</v>
      </c>
      <c r="AE29" s="21">
        <v>-34491637.039999999</v>
      </c>
      <c r="AF29" s="21">
        <v>-34853461</v>
      </c>
      <c r="AG29" s="21">
        <v>-35193773</v>
      </c>
      <c r="AH29" s="21">
        <v>-35537227</v>
      </c>
      <c r="AI29" s="21">
        <v>-35900760</v>
      </c>
      <c r="AJ29" s="21">
        <v>-36249601</v>
      </c>
      <c r="AK29" s="21">
        <v>-36599247.18</v>
      </c>
      <c r="AL29" s="21">
        <v>-36957361.829999998</v>
      </c>
      <c r="AM29" s="21">
        <v>-37468870.729999997</v>
      </c>
      <c r="AN29" s="21">
        <v>-37972019.760193698</v>
      </c>
      <c r="AO29" s="21">
        <v>-38485822.246965803</v>
      </c>
      <c r="AP29" s="21">
        <v>-39005182.758647598</v>
      </c>
      <c r="AQ29" s="21">
        <v>-39005182.758647598</v>
      </c>
      <c r="AR29" s="21">
        <v>-39699657.803262398</v>
      </c>
      <c r="AS29" s="21">
        <v>-40394132.847877197</v>
      </c>
      <c r="AT29" s="21">
        <v>-41088607.892492101</v>
      </c>
      <c r="AU29" s="21">
        <v>-41783082.9371069</v>
      </c>
      <c r="AV29" s="21">
        <v>-42477557.981721699</v>
      </c>
      <c r="AW29" s="21">
        <v>-43172033.026336603</v>
      </c>
      <c r="AX29" s="21">
        <v>-43866508.070951402</v>
      </c>
      <c r="AY29" s="21">
        <v>-44560983.115566202</v>
      </c>
      <c r="AZ29" s="21">
        <v>-45255458.160181098</v>
      </c>
      <c r="BA29" s="21">
        <v>-45949933.204795897</v>
      </c>
      <c r="BB29" s="21">
        <v>-46644408.249410696</v>
      </c>
      <c r="BC29" s="21">
        <v>-47338883.294025503</v>
      </c>
      <c r="BD29" s="21">
        <v>-47338883.294025503</v>
      </c>
      <c r="BE29" s="21">
        <v>-48577312.8292647</v>
      </c>
      <c r="BF29" s="21">
        <v>-49815742.364503898</v>
      </c>
      <c r="BG29" s="21">
        <v>-51054171.899743102</v>
      </c>
      <c r="BH29" s="21">
        <v>-52292601.434982203</v>
      </c>
      <c r="BI29" s="21">
        <v>-53531030.9702214</v>
      </c>
      <c r="BJ29" s="21">
        <v>-54769460.505460598</v>
      </c>
      <c r="BK29" s="21">
        <v>-56007890.040699802</v>
      </c>
      <c r="BL29" s="21">
        <v>-57246319.575938903</v>
      </c>
      <c r="BM29" s="21">
        <v>-58484749.1111781</v>
      </c>
      <c r="BN29" s="21">
        <v>-59723178.646417297</v>
      </c>
      <c r="BO29" s="21">
        <v>-60961608.181656502</v>
      </c>
      <c r="BP29" s="21">
        <v>-62200037.716895603</v>
      </c>
      <c r="BQ29" s="21">
        <v>-62200037.716895603</v>
      </c>
      <c r="BR29" s="21">
        <v>-64281097.417290203</v>
      </c>
      <c r="BS29" s="21">
        <v>-66362157.117684796</v>
      </c>
      <c r="BT29" s="21">
        <v>-68443216.818079293</v>
      </c>
      <c r="BU29" s="21">
        <v>-70524276.518473893</v>
      </c>
      <c r="BV29" s="21">
        <v>-72605336.218868494</v>
      </c>
      <c r="BW29" s="21">
        <v>-74686395.919263005</v>
      </c>
      <c r="BX29" s="21">
        <v>-76767455.619657606</v>
      </c>
      <c r="BY29" s="21">
        <v>-78848515.320052207</v>
      </c>
      <c r="BZ29" s="21">
        <v>-80929575.020446703</v>
      </c>
      <c r="CA29" s="21">
        <v>-83010634.720841303</v>
      </c>
      <c r="CB29" s="21">
        <v>-85091694.421235904</v>
      </c>
      <c r="CC29" s="21">
        <v>-87172754.121630505</v>
      </c>
      <c r="CD29" s="21">
        <v>-87172754.121630505</v>
      </c>
    </row>
    <row r="30" spans="1:82" x14ac:dyDescent="0.2">
      <c r="A30" s="9" t="s">
        <v>22</v>
      </c>
      <c r="B30" s="9" t="s">
        <v>127</v>
      </c>
      <c r="C30" s="9" t="s">
        <v>150</v>
      </c>
      <c r="D30" s="9" t="s">
        <v>23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346507.51</v>
      </c>
      <c r="N30" s="21">
        <v>368536.51</v>
      </c>
      <c r="O30" s="21">
        <v>393254.51</v>
      </c>
      <c r="P30" s="21">
        <v>472309.51</v>
      </c>
      <c r="Q30" s="21">
        <v>472309.51</v>
      </c>
      <c r="R30" s="21">
        <v>520965.51</v>
      </c>
      <c r="S30" s="21">
        <v>558648.51</v>
      </c>
      <c r="T30" s="21">
        <v>179655.51</v>
      </c>
      <c r="U30" s="21">
        <v>217602.51</v>
      </c>
      <c r="V30" s="21">
        <v>251060.51</v>
      </c>
      <c r="W30" s="21">
        <v>365463.51</v>
      </c>
      <c r="X30" s="21">
        <v>418425.51</v>
      </c>
      <c r="Y30" s="21">
        <v>451257.51</v>
      </c>
      <c r="Z30" s="21">
        <v>515067.51</v>
      </c>
      <c r="AA30" s="21">
        <v>563863.51</v>
      </c>
      <c r="AB30" s="21">
        <v>611328.51</v>
      </c>
      <c r="AC30" s="21">
        <v>623523.51</v>
      </c>
      <c r="AD30" s="21">
        <v>623523.51</v>
      </c>
      <c r="AE30" s="21">
        <v>690357.51</v>
      </c>
      <c r="AF30" s="21">
        <v>713730</v>
      </c>
      <c r="AG30" s="21">
        <v>344778</v>
      </c>
      <c r="AH30" s="21">
        <v>410335</v>
      </c>
      <c r="AI30" s="21">
        <v>467947</v>
      </c>
      <c r="AJ30" s="21">
        <v>537204.51</v>
      </c>
      <c r="AK30" s="21">
        <v>620301.51</v>
      </c>
      <c r="AL30" s="21">
        <v>664079.51</v>
      </c>
      <c r="AM30" s="21">
        <v>764582.51</v>
      </c>
      <c r="AN30" s="21">
        <v>764582.51</v>
      </c>
      <c r="AO30" s="21">
        <v>764582.51</v>
      </c>
      <c r="AP30" s="21">
        <v>764582.51</v>
      </c>
      <c r="AQ30" s="21">
        <v>764582.51</v>
      </c>
      <c r="AR30" s="21">
        <v>764582.51</v>
      </c>
      <c r="AS30" s="21">
        <v>764582.51</v>
      </c>
      <c r="AT30" s="21">
        <v>764582.51</v>
      </c>
      <c r="AU30" s="21">
        <v>764582.51</v>
      </c>
      <c r="AV30" s="21">
        <v>764582.51</v>
      </c>
      <c r="AW30" s="21">
        <v>764582.51</v>
      </c>
      <c r="AX30" s="21">
        <v>764582.51</v>
      </c>
      <c r="AY30" s="21">
        <v>764582.51</v>
      </c>
      <c r="AZ30" s="21">
        <v>764582.51</v>
      </c>
      <c r="BA30" s="21">
        <v>764582.51</v>
      </c>
      <c r="BB30" s="21">
        <v>764582.51</v>
      </c>
      <c r="BC30" s="21">
        <v>764582.51</v>
      </c>
      <c r="BD30" s="21">
        <v>764582.51</v>
      </c>
      <c r="BE30" s="21">
        <v>764582.51</v>
      </c>
      <c r="BF30" s="21">
        <v>764582.51</v>
      </c>
      <c r="BG30" s="21">
        <v>764582.51</v>
      </c>
      <c r="BH30" s="21">
        <v>764582.51</v>
      </c>
      <c r="BI30" s="21">
        <v>764582.51</v>
      </c>
      <c r="BJ30" s="21">
        <v>764582.51</v>
      </c>
      <c r="BK30" s="21">
        <v>764582.51</v>
      </c>
      <c r="BL30" s="21">
        <v>764582.51</v>
      </c>
      <c r="BM30" s="21">
        <v>764582.51</v>
      </c>
      <c r="BN30" s="21">
        <v>764582.51</v>
      </c>
      <c r="BO30" s="21">
        <v>764582.51</v>
      </c>
      <c r="BP30" s="21">
        <v>764582.51</v>
      </c>
      <c r="BQ30" s="21">
        <v>764582.51</v>
      </c>
      <c r="BR30" s="21">
        <v>764582.51</v>
      </c>
      <c r="BS30" s="21">
        <v>764582.51</v>
      </c>
      <c r="BT30" s="21">
        <v>764582.51</v>
      </c>
      <c r="BU30" s="21">
        <v>764582.51</v>
      </c>
      <c r="BV30" s="21">
        <v>764582.51</v>
      </c>
      <c r="BW30" s="21">
        <v>764582.51</v>
      </c>
      <c r="BX30" s="21">
        <v>764582.51</v>
      </c>
      <c r="BY30" s="21">
        <v>764582.51</v>
      </c>
      <c r="BZ30" s="21">
        <v>764582.51</v>
      </c>
      <c r="CA30" s="21">
        <v>764582.51</v>
      </c>
      <c r="CB30" s="21">
        <v>764582.51</v>
      </c>
      <c r="CC30" s="21">
        <v>764582.51</v>
      </c>
      <c r="CD30" s="21">
        <v>764582.51</v>
      </c>
    </row>
    <row r="31" spans="1:82" x14ac:dyDescent="0.2">
      <c r="A31" s="9" t="s">
        <v>22</v>
      </c>
      <c r="B31" s="9" t="s">
        <v>127</v>
      </c>
      <c r="C31" s="9" t="s">
        <v>151</v>
      </c>
      <c r="D31" s="9" t="s">
        <v>152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15315910.550000001</v>
      </c>
      <c r="N31" s="21">
        <v>15467285.99</v>
      </c>
      <c r="O31" s="21">
        <v>15553610.359999999</v>
      </c>
      <c r="P31" s="21">
        <v>5911854.71</v>
      </c>
      <c r="Q31" s="21">
        <v>5911854.71</v>
      </c>
      <c r="R31" s="21">
        <v>14669829.6</v>
      </c>
      <c r="S31" s="21">
        <v>15386903.18</v>
      </c>
      <c r="T31" s="21">
        <v>16328088.529999999</v>
      </c>
      <c r="U31" s="21">
        <v>17506859.960000001</v>
      </c>
      <c r="V31" s="21">
        <v>17602188.98</v>
      </c>
      <c r="W31" s="21">
        <v>18344574.149999999</v>
      </c>
      <c r="X31" s="21">
        <v>18543299.620000001</v>
      </c>
      <c r="Y31" s="21">
        <v>19228816.23</v>
      </c>
      <c r="Z31" s="21">
        <v>19883097.32</v>
      </c>
      <c r="AA31" s="21">
        <v>19626332.91</v>
      </c>
      <c r="AB31" s="21">
        <v>19703622.329999998</v>
      </c>
      <c r="AC31" s="21">
        <v>19417337.300000001</v>
      </c>
      <c r="AD31" s="21">
        <v>19417337.300000001</v>
      </c>
      <c r="AE31" s="21">
        <v>19629153.129999999</v>
      </c>
      <c r="AF31" s="21">
        <v>19578281</v>
      </c>
      <c r="AG31" s="21">
        <v>19907553</v>
      </c>
      <c r="AH31" s="21">
        <v>19884058</v>
      </c>
      <c r="AI31" s="21">
        <v>20601906</v>
      </c>
      <c r="AJ31" s="21">
        <v>21385893</v>
      </c>
      <c r="AK31" s="21">
        <v>22001996.989999998</v>
      </c>
      <c r="AL31" s="21">
        <v>23502911.82</v>
      </c>
      <c r="AM31" s="21">
        <v>23991745.510000002</v>
      </c>
      <c r="AN31" s="21">
        <v>24352362.176666699</v>
      </c>
      <c r="AO31" s="21">
        <v>24622828.8433333</v>
      </c>
      <c r="AP31" s="21">
        <v>24832395.510000002</v>
      </c>
      <c r="AQ31" s="21">
        <v>24832395.510000002</v>
      </c>
      <c r="AR31" s="21">
        <v>28103727.010000002</v>
      </c>
      <c r="AS31" s="21">
        <v>28103727.010000002</v>
      </c>
      <c r="AT31" s="21">
        <v>28103727.010000002</v>
      </c>
      <c r="AU31" s="21">
        <v>28103727.010000002</v>
      </c>
      <c r="AV31" s="21">
        <v>28103727.010000002</v>
      </c>
      <c r="AW31" s="21">
        <v>28103727.010000002</v>
      </c>
      <c r="AX31" s="21">
        <v>28103727.010000002</v>
      </c>
      <c r="AY31" s="21">
        <v>28103727.010000002</v>
      </c>
      <c r="AZ31" s="21">
        <v>28103727.010000002</v>
      </c>
      <c r="BA31" s="21">
        <v>28103727.010000002</v>
      </c>
      <c r="BB31" s="21">
        <v>28103727.010000002</v>
      </c>
      <c r="BC31" s="21">
        <v>28103727.010000002</v>
      </c>
      <c r="BD31" s="21">
        <v>28103727.010000002</v>
      </c>
      <c r="BE31" s="21">
        <v>31473198.454999998</v>
      </c>
      <c r="BF31" s="21">
        <v>31473198.454999998</v>
      </c>
      <c r="BG31" s="21">
        <v>31473198.454999998</v>
      </c>
      <c r="BH31" s="21">
        <v>31473198.454999998</v>
      </c>
      <c r="BI31" s="21">
        <v>31473198.454999998</v>
      </c>
      <c r="BJ31" s="21">
        <v>31473198.454999998</v>
      </c>
      <c r="BK31" s="21">
        <v>31473198.454999998</v>
      </c>
      <c r="BL31" s="21">
        <v>31473198.454999998</v>
      </c>
      <c r="BM31" s="21">
        <v>31473198.454999998</v>
      </c>
      <c r="BN31" s="21">
        <v>31473198.454999998</v>
      </c>
      <c r="BO31" s="21">
        <v>31473198.454999998</v>
      </c>
      <c r="BP31" s="21">
        <v>31473198.454999998</v>
      </c>
      <c r="BQ31" s="21">
        <v>31473198.454999998</v>
      </c>
      <c r="BR31" s="21">
        <v>34943754.043350004</v>
      </c>
      <c r="BS31" s="21">
        <v>34943754.043350004</v>
      </c>
      <c r="BT31" s="21">
        <v>34943754.043350004</v>
      </c>
      <c r="BU31" s="21">
        <v>34943754.043350004</v>
      </c>
      <c r="BV31" s="21">
        <v>34943754.043350004</v>
      </c>
      <c r="BW31" s="21">
        <v>34943754.043350004</v>
      </c>
      <c r="BX31" s="21">
        <v>34943754.043350004</v>
      </c>
      <c r="BY31" s="21">
        <v>34943754.043350004</v>
      </c>
      <c r="BZ31" s="21">
        <v>34943754.043350004</v>
      </c>
      <c r="CA31" s="21">
        <v>34943754.043350004</v>
      </c>
      <c r="CB31" s="21">
        <v>34943754.043350004</v>
      </c>
      <c r="CC31" s="21">
        <v>34943754.043350004</v>
      </c>
      <c r="CD31" s="21">
        <v>34943754.043350004</v>
      </c>
    </row>
    <row r="32" spans="1:82" x14ac:dyDescent="0.2">
      <c r="A32" s="9" t="s">
        <v>22</v>
      </c>
      <c r="B32" s="9" t="s">
        <v>127</v>
      </c>
      <c r="C32" s="9" t="s">
        <v>153</v>
      </c>
      <c r="D32" s="9" t="s">
        <v>154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-3116731</v>
      </c>
      <c r="N32" s="21">
        <v>-4993134.8499999996</v>
      </c>
      <c r="O32" s="21">
        <v>-4452068.97</v>
      </c>
      <c r="P32" s="21">
        <v>-6955942.7699999996</v>
      </c>
      <c r="Q32" s="21">
        <v>-6955942.7699999996</v>
      </c>
      <c r="R32" s="21">
        <v>-7871327.7300000004</v>
      </c>
      <c r="S32" s="21">
        <v>-7602467</v>
      </c>
      <c r="T32" s="21">
        <v>-9337190.1500000004</v>
      </c>
      <c r="U32" s="21">
        <v>-10226874.859999999</v>
      </c>
      <c r="V32" s="21">
        <v>-10650800.58</v>
      </c>
      <c r="W32" s="21">
        <v>-10796966.66</v>
      </c>
      <c r="X32" s="21">
        <v>-9358907.9399999995</v>
      </c>
      <c r="Y32" s="21">
        <v>-12159442.15</v>
      </c>
      <c r="Z32" s="21">
        <v>-9388504.4800000004</v>
      </c>
      <c r="AA32" s="21">
        <v>-15971736.949999999</v>
      </c>
      <c r="AB32" s="21">
        <v>-14480859.130000001</v>
      </c>
      <c r="AC32" s="21">
        <v>-16586429.859999999</v>
      </c>
      <c r="AD32" s="21">
        <v>-16586429.859999999</v>
      </c>
      <c r="AE32" s="21">
        <v>-14412757.41</v>
      </c>
      <c r="AF32" s="21">
        <v>-14477260</v>
      </c>
      <c r="AG32" s="21">
        <v>-13942926</v>
      </c>
      <c r="AH32" s="21">
        <v>-13472416</v>
      </c>
      <c r="AI32" s="21">
        <v>-14219584</v>
      </c>
      <c r="AJ32" s="21">
        <v>-4311072.59</v>
      </c>
      <c r="AK32" s="21">
        <v>-3566069.6</v>
      </c>
      <c r="AL32" s="21">
        <v>-3712756.85</v>
      </c>
      <c r="AM32" s="21">
        <v>-12211120.970000001</v>
      </c>
      <c r="AN32" s="21">
        <v>-6490479.7599999998</v>
      </c>
      <c r="AO32" s="21">
        <v>-7467339.6066666692</v>
      </c>
      <c r="AP32" s="21">
        <v>-8720923.6522222199</v>
      </c>
      <c r="AQ32" s="21">
        <v>-8720923.6522222199</v>
      </c>
      <c r="AR32" s="21">
        <v>-8895342.1252666693</v>
      </c>
      <c r="AS32" s="21">
        <v>-8895342.1252666693</v>
      </c>
      <c r="AT32" s="21">
        <v>-8895342.1252666693</v>
      </c>
      <c r="AU32" s="21">
        <v>-8895342.1252666693</v>
      </c>
      <c r="AV32" s="21">
        <v>-8895342.1252666693</v>
      </c>
      <c r="AW32" s="21">
        <v>-8895342.1252666693</v>
      </c>
      <c r="AX32" s="21">
        <v>-8895342.1252666693</v>
      </c>
      <c r="AY32" s="21">
        <v>-8895342.1252666693</v>
      </c>
      <c r="AZ32" s="21">
        <v>-8895342.1252666693</v>
      </c>
      <c r="BA32" s="21">
        <v>-8895342.1252666693</v>
      </c>
      <c r="BB32" s="21">
        <v>-8895342.1252666693</v>
      </c>
      <c r="BC32" s="21">
        <v>-8895342.1252666693</v>
      </c>
      <c r="BD32" s="21">
        <v>-8895342.1252666693</v>
      </c>
      <c r="BE32" s="21">
        <v>-9073248.9677719995</v>
      </c>
      <c r="BF32" s="21">
        <v>-9073248.9677719995</v>
      </c>
      <c r="BG32" s="21">
        <v>-9073248.9677719995</v>
      </c>
      <c r="BH32" s="21">
        <v>-9073248.9677719995</v>
      </c>
      <c r="BI32" s="21">
        <v>-9073248.9677719995</v>
      </c>
      <c r="BJ32" s="21">
        <v>-9073248.9677719995</v>
      </c>
      <c r="BK32" s="21">
        <v>-9073248.9677719995</v>
      </c>
      <c r="BL32" s="21">
        <v>-9073248.9677719995</v>
      </c>
      <c r="BM32" s="21">
        <v>-9073248.9677719995</v>
      </c>
      <c r="BN32" s="21">
        <v>-9073248.9677719995</v>
      </c>
      <c r="BO32" s="21">
        <v>-9073248.9677719995</v>
      </c>
      <c r="BP32" s="21">
        <v>-9073248.9677719995</v>
      </c>
      <c r="BQ32" s="21">
        <v>-9073248.9677719995</v>
      </c>
      <c r="BR32" s="21">
        <v>-9254713.9471274391</v>
      </c>
      <c r="BS32" s="21">
        <v>-9254713.9471274391</v>
      </c>
      <c r="BT32" s="21">
        <v>-9254713.9471274391</v>
      </c>
      <c r="BU32" s="21">
        <v>-9254713.9471274391</v>
      </c>
      <c r="BV32" s="21">
        <v>-9254713.9471274391</v>
      </c>
      <c r="BW32" s="21">
        <v>-9254713.9471274391</v>
      </c>
      <c r="BX32" s="21">
        <v>-9254713.9471274391</v>
      </c>
      <c r="BY32" s="21">
        <v>-9254713.9471274391</v>
      </c>
      <c r="BZ32" s="21">
        <v>-9254713.9471274391</v>
      </c>
      <c r="CA32" s="21">
        <v>-9254713.9471274391</v>
      </c>
      <c r="CB32" s="21">
        <v>-9254713.9471274391</v>
      </c>
      <c r="CC32" s="21">
        <v>-9254713.9471274391</v>
      </c>
      <c r="CD32" s="21">
        <v>-9254713.9471274391</v>
      </c>
    </row>
    <row r="33" spans="1:82" x14ac:dyDescent="0.2">
      <c r="A33" s="9" t="s">
        <v>22</v>
      </c>
      <c r="B33" s="9" t="s">
        <v>127</v>
      </c>
      <c r="C33" s="9" t="s">
        <v>155</v>
      </c>
      <c r="D33" s="9" t="s">
        <v>156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-4413073.2699999996</v>
      </c>
      <c r="N33" s="21">
        <v>-4464853.2699999996</v>
      </c>
      <c r="O33" s="21">
        <v>-5222688.2699999996</v>
      </c>
      <c r="P33" s="21">
        <v>-5970033.2699999996</v>
      </c>
      <c r="Q33" s="21">
        <v>-5970033.2699999996</v>
      </c>
      <c r="R33" s="21">
        <v>-6230582.2699999996</v>
      </c>
      <c r="S33" s="21">
        <v>-6718136</v>
      </c>
      <c r="T33" s="21">
        <v>-6589119.2699999996</v>
      </c>
      <c r="U33" s="21">
        <v>-7159717.2699999996</v>
      </c>
      <c r="V33" s="21">
        <v>-7647754.2699999996</v>
      </c>
      <c r="W33" s="21">
        <v>-7955507.2699999996</v>
      </c>
      <c r="X33" s="21">
        <v>-8280736.2699999996</v>
      </c>
      <c r="Y33" s="21">
        <v>-8660663.2699999996</v>
      </c>
      <c r="Z33" s="21">
        <v>-9362054.2699999996</v>
      </c>
      <c r="AA33" s="21">
        <v>-4639237.2699999996</v>
      </c>
      <c r="AB33" s="21">
        <v>-3894688.27</v>
      </c>
      <c r="AC33" s="21">
        <v>-6841813.2699999996</v>
      </c>
      <c r="AD33" s="21">
        <v>-6841813.2699999996</v>
      </c>
      <c r="AE33" s="21">
        <v>-7720770.2699999996</v>
      </c>
      <c r="AF33" s="21">
        <v>-8554107</v>
      </c>
      <c r="AG33" s="21">
        <v>-8993940</v>
      </c>
      <c r="AH33" s="21">
        <v>-9747536</v>
      </c>
      <c r="AI33" s="21">
        <v>-10503968</v>
      </c>
      <c r="AJ33" s="21">
        <v>-11194855.27</v>
      </c>
      <c r="AK33" s="21">
        <v>-11944668.27</v>
      </c>
      <c r="AL33" s="21">
        <v>-12727349.27</v>
      </c>
      <c r="AM33" s="21">
        <v>-6718807.2699999996</v>
      </c>
      <c r="AN33" s="21">
        <v>-7622613.6146300538</v>
      </c>
      <c r="AO33" s="21">
        <v>-8557898.5237864088</v>
      </c>
      <c r="AP33" s="21">
        <v>-9649893.0679705739</v>
      </c>
      <c r="AQ33" s="21">
        <v>-9649893.0679705739</v>
      </c>
      <c r="AR33" s="21">
        <v>-10681702.540651737</v>
      </c>
      <c r="AS33" s="21">
        <v>-11713512.0133329</v>
      </c>
      <c r="AT33" s="21">
        <v>-12745321.486014063</v>
      </c>
      <c r="AU33" s="21">
        <v>-13777130.958695225</v>
      </c>
      <c r="AV33" s="21">
        <v>-14808940.431376388</v>
      </c>
      <c r="AW33" s="21">
        <v>-15840749.904057551</v>
      </c>
      <c r="AX33" s="21">
        <v>-16872559.376738712</v>
      </c>
      <c r="AY33" s="21">
        <v>-17904368.849419873</v>
      </c>
      <c r="AZ33" s="21">
        <v>-9149157.5241304599</v>
      </c>
      <c r="BA33" s="21">
        <v>-10180966.996811621</v>
      </c>
      <c r="BB33" s="21">
        <v>-11212776.469492782</v>
      </c>
      <c r="BC33" s="21">
        <v>-12244585.942173943</v>
      </c>
      <c r="BD33" s="21">
        <v>-12244585.942173943</v>
      </c>
      <c r="BE33" s="21">
        <v>-13296857.208392888</v>
      </c>
      <c r="BF33" s="21">
        <v>-14349128.474611834</v>
      </c>
      <c r="BG33" s="21">
        <v>-15401399.740830779</v>
      </c>
      <c r="BH33" s="21">
        <v>-16453671.007049724</v>
      </c>
      <c r="BI33" s="21">
        <v>-17505942.27326867</v>
      </c>
      <c r="BJ33" s="21">
        <v>-18558213.539487615</v>
      </c>
      <c r="BK33" s="21">
        <v>-19610484.805706561</v>
      </c>
      <c r="BL33" s="21">
        <v>-20662756.071925506</v>
      </c>
      <c r="BM33" s="21">
        <v>-9333313.6659704987</v>
      </c>
      <c r="BN33" s="21">
        <v>-10385584.932189444</v>
      </c>
      <c r="BO33" s="21">
        <v>-11437856.198408393</v>
      </c>
      <c r="BP33" s="21">
        <v>-12490127.464627339</v>
      </c>
      <c r="BQ33" s="21">
        <v>-12490127.464627339</v>
      </c>
      <c r="BR33" s="21">
        <v>-13992629.938231668</v>
      </c>
      <c r="BS33" s="21">
        <v>-15495132.411835996</v>
      </c>
      <c r="BT33" s="21">
        <v>-16997634.885440327</v>
      </c>
      <c r="BU33" s="21">
        <v>-18500137.359044656</v>
      </c>
      <c r="BV33" s="21">
        <v>-20002639.832648985</v>
      </c>
      <c r="BW33" s="21">
        <v>-21505142.306253307</v>
      </c>
      <c r="BX33" s="21">
        <v>-23007644.779857643</v>
      </c>
      <c r="BY33" s="21">
        <v>-24510147.253461964</v>
      </c>
      <c r="BZ33" s="21">
        <v>-13385394.532438954</v>
      </c>
      <c r="CA33" s="21">
        <v>-14887897.006043276</v>
      </c>
      <c r="CB33" s="21">
        <v>-16390399.479647612</v>
      </c>
      <c r="CC33" s="21">
        <v>-17892901.953251936</v>
      </c>
      <c r="CD33" s="21">
        <v>-17892901.953251936</v>
      </c>
    </row>
    <row r="34" spans="1:82" x14ac:dyDescent="0.2">
      <c r="A34" s="9" t="s">
        <v>22</v>
      </c>
      <c r="B34" s="9" t="s">
        <v>127</v>
      </c>
      <c r="C34" s="9" t="s">
        <v>157</v>
      </c>
      <c r="D34" s="9" t="s">
        <v>158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-2266726.15</v>
      </c>
      <c r="N34" s="21">
        <v>-1343112.15</v>
      </c>
      <c r="O34" s="21">
        <v>-1480905.15</v>
      </c>
      <c r="P34" s="21">
        <v>-1778859.15</v>
      </c>
      <c r="Q34" s="21">
        <v>-1778859.15</v>
      </c>
      <c r="R34" s="21">
        <v>-1925276.15</v>
      </c>
      <c r="S34" s="21">
        <v>-2134607.15</v>
      </c>
      <c r="T34" s="21">
        <v>-2173057.15</v>
      </c>
      <c r="U34" s="21">
        <v>-2405403.15</v>
      </c>
      <c r="V34" s="21">
        <v>-2614868.15</v>
      </c>
      <c r="W34" s="21">
        <v>-2205822.15</v>
      </c>
      <c r="X34" s="21">
        <v>-2335785.15</v>
      </c>
      <c r="Y34" s="21">
        <v>-2477735.15</v>
      </c>
      <c r="Z34" s="21">
        <v>-2689713.15</v>
      </c>
      <c r="AA34" s="21">
        <v>-3022647.15</v>
      </c>
      <c r="AB34" s="21">
        <v>-2928515.15</v>
      </c>
      <c r="AC34" s="21">
        <v>-1513151.15</v>
      </c>
      <c r="AD34" s="21">
        <v>-1513151.15</v>
      </c>
      <c r="AE34" s="21">
        <v>-1674248.15</v>
      </c>
      <c r="AF34" s="21">
        <v>-1881925</v>
      </c>
      <c r="AG34" s="21">
        <v>-2002146</v>
      </c>
      <c r="AH34" s="21">
        <v>-2192127</v>
      </c>
      <c r="AI34" s="21">
        <v>-2709249</v>
      </c>
      <c r="AJ34" s="21">
        <v>-2885274.15</v>
      </c>
      <c r="AK34" s="21">
        <v>-3074393.15</v>
      </c>
      <c r="AL34" s="21">
        <v>-3251976.15</v>
      </c>
      <c r="AM34" s="21">
        <v>-3432962.15</v>
      </c>
      <c r="AN34" s="21">
        <v>-3632412.0274421214</v>
      </c>
      <c r="AO34" s="21">
        <v>-3838856.1582546504</v>
      </c>
      <c r="AP34" s="21">
        <v>-4080119.7577901827</v>
      </c>
      <c r="AQ34" s="21">
        <v>-4080119.7577901827</v>
      </c>
      <c r="AR34" s="21">
        <v>-4298251.7219681218</v>
      </c>
      <c r="AS34" s="21">
        <v>-4516383.6861460609</v>
      </c>
      <c r="AT34" s="21">
        <v>-4734515.650324</v>
      </c>
      <c r="AU34" s="21">
        <v>-4952647.6145019392</v>
      </c>
      <c r="AV34" s="21">
        <v>-5170779.5786798783</v>
      </c>
      <c r="AW34" s="21">
        <v>-5388911.5428578174</v>
      </c>
      <c r="AX34" s="21">
        <v>-5607043.5070357565</v>
      </c>
      <c r="AY34" s="21">
        <v>-5825175.4712136956</v>
      </c>
      <c r="AZ34" s="21">
        <v>-3740227.8276014524</v>
      </c>
      <c r="BA34" s="21">
        <v>-3958359.7917793915</v>
      </c>
      <c r="BB34" s="21">
        <v>-4176491.7559573306</v>
      </c>
      <c r="BC34" s="21">
        <v>-4394623.7201352697</v>
      </c>
      <c r="BD34" s="21">
        <v>-4394623.7201352697</v>
      </c>
      <c r="BE34" s="21">
        <v>-4728701.0274773808</v>
      </c>
      <c r="BF34" s="21">
        <v>-5062778.334819492</v>
      </c>
      <c r="BG34" s="21">
        <v>-5396855.6421616031</v>
      </c>
      <c r="BH34" s="21">
        <v>-5730932.9495037142</v>
      </c>
      <c r="BI34" s="21">
        <v>-6065010.2568458254</v>
      </c>
      <c r="BJ34" s="21">
        <v>-6399087.5641879374</v>
      </c>
      <c r="BK34" s="21">
        <v>-6733164.8715300495</v>
      </c>
      <c r="BL34" s="21">
        <v>-7067242.1788721615</v>
      </c>
      <c r="BM34" s="21">
        <v>-4783735.9160790006</v>
      </c>
      <c r="BN34" s="21">
        <v>-5117813.2234211126</v>
      </c>
      <c r="BO34" s="21">
        <v>-5451890.5307632247</v>
      </c>
      <c r="BP34" s="21">
        <v>-5785967.8381053358</v>
      </c>
      <c r="BQ34" s="21">
        <v>-5785967.8381053358</v>
      </c>
      <c r="BR34" s="21">
        <v>-6224102.0683811642</v>
      </c>
      <c r="BS34" s="21">
        <v>-6662236.2986569926</v>
      </c>
      <c r="BT34" s="21">
        <v>-7100370.528932821</v>
      </c>
      <c r="BU34" s="21">
        <v>-7538504.7592086494</v>
      </c>
      <c r="BV34" s="21">
        <v>-7976638.9894844778</v>
      </c>
      <c r="BW34" s="21">
        <v>-8414773.2197603062</v>
      </c>
      <c r="BX34" s="21">
        <v>-8852907.4500361346</v>
      </c>
      <c r="BY34" s="21">
        <v>-9291041.680311963</v>
      </c>
      <c r="BZ34" s="21">
        <v>-5720248.222482454</v>
      </c>
      <c r="CA34" s="21">
        <v>-6158382.4527582824</v>
      </c>
      <c r="CB34" s="21">
        <v>-6596516.6830341108</v>
      </c>
      <c r="CC34" s="21">
        <v>-7034650.9133099392</v>
      </c>
      <c r="CD34" s="21">
        <v>-7034650.9133099392</v>
      </c>
    </row>
    <row r="35" spans="1:82" x14ac:dyDescent="0.2">
      <c r="A35" s="9" t="s">
        <v>22</v>
      </c>
      <c r="B35" s="9" t="s">
        <v>127</v>
      </c>
      <c r="C35" s="9" t="s">
        <v>159</v>
      </c>
      <c r="D35" s="9" t="s">
        <v>160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-6169.38</v>
      </c>
      <c r="AO35" s="21">
        <v>-6169.38</v>
      </c>
      <c r="AP35" s="21">
        <v>-6169.38</v>
      </c>
      <c r="AQ35" s="21">
        <v>-6169.38</v>
      </c>
      <c r="AR35" s="21">
        <v>-6354.4614000000001</v>
      </c>
      <c r="AS35" s="21">
        <v>-6354.4614000000001</v>
      </c>
      <c r="AT35" s="21">
        <v>-6354.4614000000001</v>
      </c>
      <c r="AU35" s="21">
        <v>-6354.4614000000001</v>
      </c>
      <c r="AV35" s="21">
        <v>-6354.4614000000001</v>
      </c>
      <c r="AW35" s="21">
        <v>-6354.4614000000001</v>
      </c>
      <c r="AX35" s="21">
        <v>-6354.4614000000001</v>
      </c>
      <c r="AY35" s="21">
        <v>-6354.4614000000001</v>
      </c>
      <c r="AZ35" s="21">
        <v>-6354.4614000000001</v>
      </c>
      <c r="BA35" s="21">
        <v>-6354.4614000000001</v>
      </c>
      <c r="BB35" s="21">
        <v>-6354.4614000000001</v>
      </c>
      <c r="BC35" s="21">
        <v>-6354.4614000000001</v>
      </c>
      <c r="BD35" s="21">
        <v>-6354.4614000000001</v>
      </c>
      <c r="BE35" s="21">
        <v>-6545.0952420000003</v>
      </c>
      <c r="BF35" s="21">
        <v>-6545.0952420000003</v>
      </c>
      <c r="BG35" s="21">
        <v>-6545.0952420000003</v>
      </c>
      <c r="BH35" s="21">
        <v>-6545.0952420000003</v>
      </c>
      <c r="BI35" s="21">
        <v>-6545.0952420000003</v>
      </c>
      <c r="BJ35" s="21">
        <v>-6545.0952420000003</v>
      </c>
      <c r="BK35" s="21">
        <v>-6545.0952420000003</v>
      </c>
      <c r="BL35" s="21">
        <v>-6545.0952420000003</v>
      </c>
      <c r="BM35" s="21">
        <v>-6545.0952420000003</v>
      </c>
      <c r="BN35" s="21">
        <v>-6545.0952420000003</v>
      </c>
      <c r="BO35" s="21">
        <v>-6545.0952420000003</v>
      </c>
      <c r="BP35" s="21">
        <v>-6545.0952420000003</v>
      </c>
      <c r="BQ35" s="21">
        <v>-6545.0952420000003</v>
      </c>
      <c r="BR35" s="21">
        <v>-6741.4480992600002</v>
      </c>
      <c r="BS35" s="21">
        <v>-6741.4480992600002</v>
      </c>
      <c r="BT35" s="21">
        <v>-6741.4480992600002</v>
      </c>
      <c r="BU35" s="21">
        <v>-6741.4480992600002</v>
      </c>
      <c r="BV35" s="21">
        <v>-6741.4480992600002</v>
      </c>
      <c r="BW35" s="21">
        <v>-6741.4480992600002</v>
      </c>
      <c r="BX35" s="21">
        <v>-6741.4480992600002</v>
      </c>
      <c r="BY35" s="21">
        <v>-6741.4480992600002</v>
      </c>
      <c r="BZ35" s="21">
        <v>-6741.4480992600002</v>
      </c>
      <c r="CA35" s="21">
        <v>-6741.4480992600002</v>
      </c>
      <c r="CB35" s="21">
        <v>-6741.4480992600002</v>
      </c>
      <c r="CC35" s="21">
        <v>-6741.4480992600002</v>
      </c>
      <c r="CD35" s="21">
        <v>-6741.4480992600002</v>
      </c>
    </row>
    <row r="36" spans="1:82" x14ac:dyDescent="0.2">
      <c r="A36" s="9" t="s">
        <v>22</v>
      </c>
      <c r="B36" s="9" t="s">
        <v>127</v>
      </c>
      <c r="C36" s="9" t="s">
        <v>161</v>
      </c>
      <c r="D36" s="9" t="s">
        <v>24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-5271949.25</v>
      </c>
      <c r="N36" s="21">
        <v>-5392015.25</v>
      </c>
      <c r="O36" s="21">
        <v>-5285952.25</v>
      </c>
      <c r="P36" s="21">
        <v>-5339045.25</v>
      </c>
      <c r="Q36" s="21">
        <v>-5339045.25</v>
      </c>
      <c r="R36" s="21">
        <v>-6053145.25</v>
      </c>
      <c r="S36" s="21">
        <v>-6385028.25</v>
      </c>
      <c r="T36" s="21">
        <v>-7049348.25</v>
      </c>
      <c r="U36" s="21">
        <v>-7582666.25</v>
      </c>
      <c r="V36" s="21">
        <v>-8052558.25</v>
      </c>
      <c r="W36" s="21">
        <v>-8645404.25</v>
      </c>
      <c r="X36" s="21">
        <v>-9106923.25</v>
      </c>
      <c r="Y36" s="21">
        <v>-9536772.25</v>
      </c>
      <c r="Z36" s="21">
        <v>-9938809.25</v>
      </c>
      <c r="AA36" s="21">
        <v>-9207117.25</v>
      </c>
      <c r="AB36" s="21">
        <v>-11065789.25</v>
      </c>
      <c r="AC36" s="21">
        <v>-9058707.25</v>
      </c>
      <c r="AD36" s="21">
        <v>-9058707.25</v>
      </c>
      <c r="AE36" s="21">
        <v>-9352271.25</v>
      </c>
      <c r="AF36" s="21">
        <v>-9468033</v>
      </c>
      <c r="AG36" s="21">
        <v>-9710055</v>
      </c>
      <c r="AH36" s="21">
        <v>-9902227</v>
      </c>
      <c r="AI36" s="21">
        <v>-10092188</v>
      </c>
      <c r="AJ36" s="21">
        <v>-10357617.25</v>
      </c>
      <c r="AK36" s="21">
        <v>-10607585.25</v>
      </c>
      <c r="AL36" s="21">
        <v>-10972525.25</v>
      </c>
      <c r="AM36" s="21">
        <v>-10877451.25</v>
      </c>
      <c r="AN36" s="21">
        <v>-10877451.25</v>
      </c>
      <c r="AO36" s="21">
        <v>-10877451.25</v>
      </c>
      <c r="AP36" s="21">
        <v>-10877451.25</v>
      </c>
      <c r="AQ36" s="21">
        <v>-10877451.25</v>
      </c>
      <c r="AR36" s="21">
        <v>-10877451.25</v>
      </c>
      <c r="AS36" s="21">
        <v>-10877451.25</v>
      </c>
      <c r="AT36" s="21">
        <v>-10877451.25</v>
      </c>
      <c r="AU36" s="21">
        <v>-10877451.25</v>
      </c>
      <c r="AV36" s="21">
        <v>-10877451.25</v>
      </c>
      <c r="AW36" s="21">
        <v>-10877451.25</v>
      </c>
      <c r="AX36" s="21">
        <v>-10877451.25</v>
      </c>
      <c r="AY36" s="21">
        <v>-10877451.25</v>
      </c>
      <c r="AZ36" s="21">
        <v>-10877451.25</v>
      </c>
      <c r="BA36" s="21">
        <v>-10877451.25</v>
      </c>
      <c r="BB36" s="21">
        <v>-10877451.25</v>
      </c>
      <c r="BC36" s="21">
        <v>-10877451.25</v>
      </c>
      <c r="BD36" s="21">
        <v>-10877451.25</v>
      </c>
      <c r="BE36" s="21">
        <v>-10877451.25</v>
      </c>
      <c r="BF36" s="21">
        <v>-10877451.25</v>
      </c>
      <c r="BG36" s="21">
        <v>-10877451.25</v>
      </c>
      <c r="BH36" s="21">
        <v>-10877451.25</v>
      </c>
      <c r="BI36" s="21">
        <v>-10877451.25</v>
      </c>
      <c r="BJ36" s="21">
        <v>-10877451.25</v>
      </c>
      <c r="BK36" s="21">
        <v>-10877451.25</v>
      </c>
      <c r="BL36" s="21">
        <v>-10877451.25</v>
      </c>
      <c r="BM36" s="21">
        <v>-10877451.25</v>
      </c>
      <c r="BN36" s="21">
        <v>-10877451.25</v>
      </c>
      <c r="BO36" s="21">
        <v>-10877451.25</v>
      </c>
      <c r="BP36" s="21">
        <v>-10877451.25</v>
      </c>
      <c r="BQ36" s="21">
        <v>-10877451.25</v>
      </c>
      <c r="BR36" s="21">
        <v>-10877451.25</v>
      </c>
      <c r="BS36" s="21">
        <v>-10877451.25</v>
      </c>
      <c r="BT36" s="21">
        <v>-10877451.25</v>
      </c>
      <c r="BU36" s="21">
        <v>-10877451.25</v>
      </c>
      <c r="BV36" s="21">
        <v>-10877451.25</v>
      </c>
      <c r="BW36" s="21">
        <v>-10877451.25</v>
      </c>
      <c r="BX36" s="21">
        <v>-10877451.25</v>
      </c>
      <c r="BY36" s="21">
        <v>-10877451.25</v>
      </c>
      <c r="BZ36" s="21">
        <v>-10877451.25</v>
      </c>
      <c r="CA36" s="21">
        <v>-10877451.25</v>
      </c>
      <c r="CB36" s="21">
        <v>-10877451.25</v>
      </c>
      <c r="CC36" s="21">
        <v>-10877451.25</v>
      </c>
      <c r="CD36" s="21">
        <v>-10877451.25</v>
      </c>
    </row>
    <row r="37" spans="1:82" x14ac:dyDescent="0.2">
      <c r="A37" s="9" t="s">
        <v>22</v>
      </c>
      <c r="B37" s="9" t="s">
        <v>127</v>
      </c>
      <c r="C37" s="9" t="s">
        <v>162</v>
      </c>
      <c r="D37" s="9" t="s">
        <v>163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-15392777.67</v>
      </c>
      <c r="N37" s="21">
        <v>-14417426.1</v>
      </c>
      <c r="O37" s="21">
        <v>-14418036.560000001</v>
      </c>
      <c r="P37" s="21">
        <v>-11088897.5</v>
      </c>
      <c r="Q37" s="21">
        <v>-11088897.5</v>
      </c>
      <c r="R37" s="21">
        <v>-12689094.18</v>
      </c>
      <c r="S37" s="21">
        <v>-14310230.289999999</v>
      </c>
      <c r="T37" s="21">
        <v>-13862826.560000001</v>
      </c>
      <c r="U37" s="21">
        <v>-14342066.99</v>
      </c>
      <c r="V37" s="21">
        <v>-13933900.720000001</v>
      </c>
      <c r="W37" s="21">
        <v>-12718799.68</v>
      </c>
      <c r="X37" s="21">
        <v>-13254799.84</v>
      </c>
      <c r="Y37" s="21">
        <v>-11601326.07</v>
      </c>
      <c r="Z37" s="21">
        <v>-11883218.07</v>
      </c>
      <c r="AA37" s="21">
        <v>-10761527.32</v>
      </c>
      <c r="AB37" s="21">
        <v>-11464477.949999999</v>
      </c>
      <c r="AC37" s="21">
        <v>-13099608.92</v>
      </c>
      <c r="AD37" s="21">
        <v>-13099608.92</v>
      </c>
      <c r="AE37" s="21">
        <v>-12114846.060000001</v>
      </c>
      <c r="AF37" s="21">
        <v>-11742354</v>
      </c>
      <c r="AG37" s="21">
        <v>-10106387</v>
      </c>
      <c r="AH37" s="21">
        <v>-8807112</v>
      </c>
      <c r="AI37" s="21">
        <v>-9308630</v>
      </c>
      <c r="AJ37" s="21">
        <v>-10301899.310000001</v>
      </c>
      <c r="AK37" s="21">
        <v>-11848952.08</v>
      </c>
      <c r="AL37" s="21">
        <v>-13354596.390000001</v>
      </c>
      <c r="AM37" s="21">
        <v>-13689818.58</v>
      </c>
      <c r="AN37" s="21">
        <v>-12964455.6833333</v>
      </c>
      <c r="AO37" s="21">
        <v>-13336290.2177778</v>
      </c>
      <c r="AP37" s="21">
        <v>-13330188.1603704</v>
      </c>
      <c r="AQ37" s="21">
        <v>-13330188.1603704</v>
      </c>
      <c r="AR37" s="21">
        <v>-13996697.5683889</v>
      </c>
      <c r="AS37" s="21">
        <v>-13996697.5683889</v>
      </c>
      <c r="AT37" s="21">
        <v>-13996697.5683889</v>
      </c>
      <c r="AU37" s="21">
        <v>-13996697.5683889</v>
      </c>
      <c r="AV37" s="21">
        <v>-13996697.5683889</v>
      </c>
      <c r="AW37" s="21">
        <v>-13996697.5683889</v>
      </c>
      <c r="AX37" s="21">
        <v>-13996697.5683889</v>
      </c>
      <c r="AY37" s="21">
        <v>-13996697.5683889</v>
      </c>
      <c r="AZ37" s="21">
        <v>-13996697.5683889</v>
      </c>
      <c r="BA37" s="21">
        <v>-13996697.5683889</v>
      </c>
      <c r="BB37" s="21">
        <v>-13996697.5683889</v>
      </c>
      <c r="BC37" s="21">
        <v>-13996697.5683889</v>
      </c>
      <c r="BD37" s="21">
        <v>-13996697.5683889</v>
      </c>
      <c r="BE37" s="21">
        <v>-14696532.446808301</v>
      </c>
      <c r="BF37" s="21">
        <v>-14696532.446808301</v>
      </c>
      <c r="BG37" s="21">
        <v>-14696532.446808301</v>
      </c>
      <c r="BH37" s="21">
        <v>-14696532.446808301</v>
      </c>
      <c r="BI37" s="21">
        <v>-14696532.446808301</v>
      </c>
      <c r="BJ37" s="21">
        <v>-14696532.446808301</v>
      </c>
      <c r="BK37" s="21">
        <v>-14696532.446808301</v>
      </c>
      <c r="BL37" s="21">
        <v>-14696532.446808301</v>
      </c>
      <c r="BM37" s="21">
        <v>-14696532.446808301</v>
      </c>
      <c r="BN37" s="21">
        <v>-14696532.446808301</v>
      </c>
      <c r="BO37" s="21">
        <v>-14696532.446808301</v>
      </c>
      <c r="BP37" s="21">
        <v>-14696532.446808301</v>
      </c>
      <c r="BQ37" s="21">
        <v>-14696532.446808301</v>
      </c>
      <c r="BR37" s="21">
        <v>-15431359.069148701</v>
      </c>
      <c r="BS37" s="21">
        <v>-15431359.069148701</v>
      </c>
      <c r="BT37" s="21">
        <v>-15431359.069148701</v>
      </c>
      <c r="BU37" s="21">
        <v>-15431359.069148701</v>
      </c>
      <c r="BV37" s="21">
        <v>-15431359.069148701</v>
      </c>
      <c r="BW37" s="21">
        <v>-15431359.069148701</v>
      </c>
      <c r="BX37" s="21">
        <v>-15431359.069148701</v>
      </c>
      <c r="BY37" s="21">
        <v>-15431359.069148701</v>
      </c>
      <c r="BZ37" s="21">
        <v>-15431359.069148701</v>
      </c>
      <c r="CA37" s="21">
        <v>-15431359.069148701</v>
      </c>
      <c r="CB37" s="21">
        <v>-15431359.069148701</v>
      </c>
      <c r="CC37" s="21">
        <v>-15431359.069148701</v>
      </c>
      <c r="CD37" s="21">
        <v>-15431359.069148701</v>
      </c>
    </row>
    <row r="38" spans="1:82" x14ac:dyDescent="0.2">
      <c r="A38" s="9" t="s">
        <v>26</v>
      </c>
      <c r="B38" s="9" t="s">
        <v>111</v>
      </c>
      <c r="C38" s="9" t="s">
        <v>114</v>
      </c>
      <c r="D38" s="9" t="s">
        <v>115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410238.67488792818</v>
      </c>
      <c r="AQ38" s="21">
        <v>410238.67488792818</v>
      </c>
      <c r="AR38" s="21">
        <v>1461457.6285332167</v>
      </c>
      <c r="AS38" s="21">
        <v>2541405.2642006171</v>
      </c>
      <c r="AT38" s="21">
        <v>3402806.3122732649</v>
      </c>
      <c r="AU38" s="21">
        <v>4424604.7990640588</v>
      </c>
      <c r="AV38" s="21">
        <v>5145507.8202312551</v>
      </c>
      <c r="AW38" s="21">
        <v>5907605.4676360544</v>
      </c>
      <c r="AX38" s="21">
        <v>6610401.5383371636</v>
      </c>
      <c r="AY38" s="21">
        <v>7391603.4555450995</v>
      </c>
      <c r="AZ38" s="21">
        <v>8147674.4519944098</v>
      </c>
      <c r="BA38" s="21">
        <v>8841121.8055523112</v>
      </c>
      <c r="BB38" s="21">
        <v>9609379.9859566428</v>
      </c>
      <c r="BC38" s="21">
        <v>10331818.314568806</v>
      </c>
      <c r="BD38" s="21">
        <v>10331818.314568806</v>
      </c>
      <c r="BE38" s="21">
        <v>11182254.246396694</v>
      </c>
      <c r="BF38" s="21">
        <v>12052865.711580783</v>
      </c>
      <c r="BG38" s="21">
        <v>12737415.130931243</v>
      </c>
      <c r="BH38" s="21">
        <v>13532093.655784566</v>
      </c>
      <c r="BI38" s="21">
        <v>14011114.295625031</v>
      </c>
      <c r="BJ38" s="21">
        <v>14519970.238081895</v>
      </c>
      <c r="BK38" s="21">
        <v>14981044.378834758</v>
      </c>
      <c r="BL38" s="21">
        <v>15504616.505227473</v>
      </c>
      <c r="BM38" s="21">
        <v>16008096.250262853</v>
      </c>
      <c r="BN38" s="21">
        <v>16462999.305781223</v>
      </c>
      <c r="BO38" s="21">
        <v>16978387.608947746</v>
      </c>
      <c r="BP38" s="21">
        <v>17472455.151045859</v>
      </c>
      <c r="BQ38" s="21">
        <v>17472455.151045859</v>
      </c>
      <c r="BR38" s="21">
        <v>18098112.058083631</v>
      </c>
      <c r="BS38" s="21">
        <v>18751966.779753421</v>
      </c>
      <c r="BT38" s="21">
        <v>19254405.597559165</v>
      </c>
      <c r="BU38" s="21">
        <v>19855078.252562799</v>
      </c>
      <c r="BV38" s="21">
        <v>20211730.730694301</v>
      </c>
      <c r="BW38" s="21">
        <v>20598944.521353148</v>
      </c>
      <c r="BX38" s="21">
        <v>20949535.101036832</v>
      </c>
      <c r="BY38" s="21">
        <v>21358148.471133284</v>
      </c>
      <c r="BZ38" s="21">
        <v>21750449.703366823</v>
      </c>
      <c r="CA38" s="21">
        <v>22102444.417549469</v>
      </c>
      <c r="CB38" s="21">
        <v>22509602.684743147</v>
      </c>
      <c r="CC38" s="21">
        <v>22902986.221716635</v>
      </c>
      <c r="CD38" s="21">
        <v>22902986.221716635</v>
      </c>
    </row>
    <row r="39" spans="1:82" x14ac:dyDescent="0.2">
      <c r="A39" s="9" t="s">
        <v>26</v>
      </c>
      <c r="B39" s="9" t="s">
        <v>111</v>
      </c>
      <c r="C39" s="9" t="s">
        <v>122</v>
      </c>
      <c r="D39" s="9" t="s">
        <v>123</v>
      </c>
      <c r="E39" s="21">
        <v>-21333137.829999998</v>
      </c>
      <c r="F39" s="21">
        <v>-1283338.8899999999</v>
      </c>
      <c r="G39" s="21">
        <v>-1564129.67</v>
      </c>
      <c r="H39" s="21">
        <v>-1331821.26</v>
      </c>
      <c r="I39" s="21">
        <v>-1525144.76</v>
      </c>
      <c r="J39" s="21">
        <v>-1432568.17</v>
      </c>
      <c r="K39" s="21">
        <v>-1636513.67</v>
      </c>
      <c r="L39" s="21">
        <v>-1729328.62</v>
      </c>
      <c r="M39" s="21">
        <v>-2106758.8199999998</v>
      </c>
      <c r="N39" s="21">
        <v>-2349556.54</v>
      </c>
      <c r="O39" s="21">
        <v>-3004371.23</v>
      </c>
      <c r="P39" s="21">
        <v>-4105010.23</v>
      </c>
      <c r="Q39" s="21">
        <v>-4105010.23</v>
      </c>
      <c r="R39" s="21">
        <v>-4368816.4000000004</v>
      </c>
      <c r="S39" s="21">
        <v>-469058.54</v>
      </c>
      <c r="T39" s="21">
        <v>-710411.36</v>
      </c>
      <c r="U39" s="21">
        <v>-760112.2</v>
      </c>
      <c r="V39" s="21">
        <v>-674904.32</v>
      </c>
      <c r="W39" s="21">
        <v>-661777.18999999994</v>
      </c>
      <c r="X39" s="21">
        <v>-521571.94</v>
      </c>
      <c r="Y39" s="21">
        <v>-365033.69</v>
      </c>
      <c r="Z39" s="21">
        <v>-224249.41</v>
      </c>
      <c r="AA39" s="21">
        <v>39262.76</v>
      </c>
      <c r="AB39" s="21">
        <v>91501.440000000002</v>
      </c>
      <c r="AC39" s="21">
        <v>359851.13</v>
      </c>
      <c r="AD39" s="21">
        <v>359851.13</v>
      </c>
      <c r="AE39" s="21">
        <v>612022.94999999995</v>
      </c>
      <c r="AF39" s="21">
        <v>609524.96</v>
      </c>
      <c r="AG39" s="21">
        <v>970157.72</v>
      </c>
      <c r="AH39" s="21">
        <v>1381865.53</v>
      </c>
      <c r="AI39" s="21">
        <v>1655257.41</v>
      </c>
      <c r="AJ39" s="21">
        <v>1905573.33</v>
      </c>
      <c r="AK39" s="21">
        <v>2257747.46</v>
      </c>
      <c r="AL39" s="21">
        <v>2568970.58</v>
      </c>
      <c r="AM39" s="21">
        <v>2537050.81</v>
      </c>
      <c r="AN39" s="21">
        <v>2766055.9235548074</v>
      </c>
      <c r="AO39" s="21">
        <v>2780545.0414157822</v>
      </c>
      <c r="AP39" s="21">
        <v>2560790.3025782234</v>
      </c>
      <c r="AQ39" s="21">
        <v>2560790.3025782234</v>
      </c>
      <c r="AR39" s="21">
        <v>2289675.0376732312</v>
      </c>
      <c r="AS39" s="21">
        <v>2073722.1562686199</v>
      </c>
      <c r="AT39" s="21">
        <v>1878634.7587658702</v>
      </c>
      <c r="AU39" s="21">
        <v>1818222.8105050223</v>
      </c>
      <c r="AV39" s="21">
        <v>1774304.7847242665</v>
      </c>
      <c r="AW39" s="21">
        <v>1724757.5047154622</v>
      </c>
      <c r="AX39" s="21">
        <v>1657520.762510818</v>
      </c>
      <c r="AY39" s="21">
        <v>1588831.8314702017</v>
      </c>
      <c r="AZ39" s="21">
        <v>1531916.571508944</v>
      </c>
      <c r="BA39" s="21">
        <v>1460016.1729408475</v>
      </c>
      <c r="BB39" s="21">
        <v>1373755.4298965842</v>
      </c>
      <c r="BC39" s="21">
        <v>1233229.7352811943</v>
      </c>
      <c r="BD39" s="21">
        <v>1233229.7352811943</v>
      </c>
      <c r="BE39" s="21">
        <v>1058935.2092498105</v>
      </c>
      <c r="BF39" s="21">
        <v>928163.85036810511</v>
      </c>
      <c r="BG39" s="21">
        <v>840777.26709845383</v>
      </c>
      <c r="BH39" s="21">
        <v>907899.85270637088</v>
      </c>
      <c r="BI39" s="21">
        <v>996551.03982083779</v>
      </c>
      <c r="BJ39" s="21">
        <v>1077389.7536743735</v>
      </c>
      <c r="BK39" s="21">
        <v>1148424.1214952995</v>
      </c>
      <c r="BL39" s="21">
        <v>1217296.9770300805</v>
      </c>
      <c r="BM39" s="21">
        <v>1291675.7001787927</v>
      </c>
      <c r="BN39" s="21">
        <v>1357858.6141048584</v>
      </c>
      <c r="BO39" s="21">
        <v>1398191.0371234003</v>
      </c>
      <c r="BP39" s="21">
        <v>1375753.5844933437</v>
      </c>
      <c r="BQ39" s="21">
        <v>1375753.5844933437</v>
      </c>
      <c r="BR39" s="21">
        <v>1291061.2077230806</v>
      </c>
      <c r="BS39" s="21">
        <v>1237093.4272491022</v>
      </c>
      <c r="BT39" s="21">
        <v>1219109.7658625599</v>
      </c>
      <c r="BU39" s="21">
        <v>1314611.0405648644</v>
      </c>
      <c r="BV39" s="21">
        <v>1425381.2308623975</v>
      </c>
      <c r="BW39" s="21">
        <v>1525739.4321091501</v>
      </c>
      <c r="BX39" s="21">
        <v>1615961.1366540343</v>
      </c>
      <c r="BY39" s="21">
        <v>1703395.0982144251</v>
      </c>
      <c r="BZ39" s="21">
        <v>1793870.6883797988</v>
      </c>
      <c r="CA39" s="21">
        <v>1876851.7202657624</v>
      </c>
      <c r="CB39" s="21">
        <v>1933034.6699577284</v>
      </c>
      <c r="CC39" s="21">
        <v>1927054.2322172225</v>
      </c>
      <c r="CD39" s="21">
        <v>1927054.2322172225</v>
      </c>
    </row>
    <row r="40" spans="1:82" x14ac:dyDescent="0.2">
      <c r="A40" s="9" t="s">
        <v>26</v>
      </c>
      <c r="B40" s="9" t="s">
        <v>124</v>
      </c>
      <c r="C40" s="9" t="s">
        <v>140</v>
      </c>
      <c r="D40" s="9" t="s">
        <v>164</v>
      </c>
      <c r="E40" s="21">
        <v>0</v>
      </c>
      <c r="F40" s="21">
        <v>0</v>
      </c>
      <c r="G40" s="21">
        <v>-2.64</v>
      </c>
      <c r="H40" s="21">
        <v>-7.12</v>
      </c>
      <c r="I40" s="21">
        <v>-7.14</v>
      </c>
      <c r="J40" s="21">
        <v>-7.77</v>
      </c>
      <c r="K40" s="21">
        <v>-7.25</v>
      </c>
      <c r="L40" s="21">
        <v>-7.25</v>
      </c>
      <c r="M40" s="21">
        <v>-7.25</v>
      </c>
      <c r="N40" s="21">
        <v>-7.25</v>
      </c>
      <c r="O40" s="21">
        <v>-7</v>
      </c>
      <c r="P40" s="21">
        <v>-7</v>
      </c>
      <c r="Q40" s="21">
        <v>-7</v>
      </c>
      <c r="R40" s="21">
        <v>-7</v>
      </c>
      <c r="S40" s="21">
        <v>-7</v>
      </c>
      <c r="T40" s="21">
        <v>-6.75</v>
      </c>
      <c r="U40" s="21">
        <v>-6.5</v>
      </c>
      <c r="V40" s="21">
        <v>-6.25</v>
      </c>
      <c r="W40" s="21">
        <v>-6</v>
      </c>
      <c r="X40" s="21">
        <v>-5.75</v>
      </c>
      <c r="Y40" s="21">
        <v>-5.75</v>
      </c>
      <c r="Z40" s="21">
        <v>-5.5</v>
      </c>
      <c r="AA40" s="21">
        <v>-5.5</v>
      </c>
      <c r="AB40" s="21">
        <v>-5.5</v>
      </c>
      <c r="AC40" s="21">
        <v>-5.5</v>
      </c>
      <c r="AD40" s="21">
        <v>-5.5</v>
      </c>
      <c r="AE40" s="21">
        <v>-5.5</v>
      </c>
      <c r="AF40" s="21">
        <v>-5.5</v>
      </c>
      <c r="AG40" s="21">
        <v>-5.5</v>
      </c>
      <c r="AH40" s="21">
        <v>-5.5</v>
      </c>
      <c r="AI40" s="21">
        <v>-5.5</v>
      </c>
      <c r="AJ40" s="21">
        <v>-5.5</v>
      </c>
      <c r="AK40" s="21">
        <v>-5.5</v>
      </c>
      <c r="AL40" s="21">
        <v>-5.5</v>
      </c>
      <c r="AM40" s="21">
        <v>-5.5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1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</row>
    <row r="41" spans="1:82" x14ac:dyDescent="0.2">
      <c r="A41" s="9" t="s">
        <v>26</v>
      </c>
      <c r="B41" s="9" t="s">
        <v>124</v>
      </c>
      <c r="C41" s="9" t="s">
        <v>150</v>
      </c>
      <c r="D41" s="9" t="s">
        <v>27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587.43402083629167</v>
      </c>
      <c r="AO41" s="21">
        <v>4417.8664575226876</v>
      </c>
      <c r="AP41" s="21">
        <v>12418.377361587918</v>
      </c>
      <c r="AQ41" s="21">
        <v>12418.377361587918</v>
      </c>
      <c r="AR41" s="21">
        <v>22535.565047518568</v>
      </c>
      <c r="AS41" s="21">
        <v>30767.518834927803</v>
      </c>
      <c r="AT41" s="21">
        <v>39413.587150643194</v>
      </c>
      <c r="AU41" s="21">
        <v>45404.167020207271</v>
      </c>
      <c r="AV41" s="21">
        <v>51306.790124913867</v>
      </c>
      <c r="AW41" s="21">
        <v>56944.366512214343</v>
      </c>
      <c r="AX41" s="21">
        <v>63072.423141048326</v>
      </c>
      <c r="AY41" s="21">
        <v>69141.588333868363</v>
      </c>
      <c r="AZ41" s="21">
        <v>74664.210877129677</v>
      </c>
      <c r="BA41" s="21">
        <v>80629.009089959218</v>
      </c>
      <c r="BB41" s="21">
        <v>86499.207345053903</v>
      </c>
      <c r="BC41" s="21">
        <v>93476.42960756713</v>
      </c>
      <c r="BD41" s="21">
        <v>93476.42960756713</v>
      </c>
      <c r="BE41" s="21">
        <v>101585.88778459842</v>
      </c>
      <c r="BF41" s="21">
        <v>108124.15636991795</v>
      </c>
      <c r="BG41" s="21">
        <v>114621.14589573375</v>
      </c>
      <c r="BH41" s="21">
        <v>118177.4718908857</v>
      </c>
      <c r="BI41" s="21">
        <v>121550.73620287563</v>
      </c>
      <c r="BJ41" s="21">
        <v>124744.60918183207</v>
      </c>
      <c r="BK41" s="21">
        <v>128285.4169653181</v>
      </c>
      <c r="BL41" s="21">
        <v>131798.11938586613</v>
      </c>
      <c r="BM41" s="21">
        <v>134915.51304331218</v>
      </c>
      <c r="BN41" s="21">
        <v>138350.08386084353</v>
      </c>
      <c r="BO41" s="21">
        <v>141927.66414474169</v>
      </c>
      <c r="BP41" s="21">
        <v>146746.78050117788</v>
      </c>
      <c r="BQ41" s="21">
        <v>146746.78050117788</v>
      </c>
      <c r="BR41" s="21">
        <v>153073.53101985404</v>
      </c>
      <c r="BS41" s="21">
        <v>158176.83507889326</v>
      </c>
      <c r="BT41" s="21">
        <v>163268.97574124558</v>
      </c>
      <c r="BU41" s="21">
        <v>166170.40804429131</v>
      </c>
      <c r="BV41" s="21">
        <v>168975.44244874845</v>
      </c>
      <c r="BW41" s="21">
        <v>171697.0444730497</v>
      </c>
      <c r="BX41" s="21">
        <v>174751.83307306431</v>
      </c>
      <c r="BY41" s="21">
        <v>177804.97309427932</v>
      </c>
      <c r="BZ41" s="21">
        <v>180553.65228642192</v>
      </c>
      <c r="CA41" s="21">
        <v>183588.49249712331</v>
      </c>
      <c r="CB41" s="21">
        <v>186829.73473176381</v>
      </c>
      <c r="CC41" s="21">
        <v>191283.29175962965</v>
      </c>
      <c r="CD41" s="21">
        <v>191283.29175962965</v>
      </c>
    </row>
    <row r="42" spans="1:82" x14ac:dyDescent="0.2">
      <c r="A42" s="9" t="s">
        <v>26</v>
      </c>
      <c r="B42" s="9" t="s">
        <v>124</v>
      </c>
      <c r="C42" s="9" t="s">
        <v>125</v>
      </c>
      <c r="D42" s="9" t="s">
        <v>126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-1055860.3723145844</v>
      </c>
      <c r="AO42" s="21">
        <v>-275857.5579744014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</row>
    <row r="43" spans="1:82" x14ac:dyDescent="0.2">
      <c r="A43" s="9" t="s">
        <v>26</v>
      </c>
      <c r="B43" s="9" t="s">
        <v>127</v>
      </c>
      <c r="C43" s="9" t="s">
        <v>165</v>
      </c>
      <c r="D43" s="9" t="s">
        <v>166</v>
      </c>
      <c r="E43" s="21">
        <v>-3.24</v>
      </c>
      <c r="F43" s="21">
        <v>-3.24</v>
      </c>
      <c r="G43" s="21">
        <v>-3.24</v>
      </c>
      <c r="H43" s="21">
        <v>-3.24</v>
      </c>
      <c r="I43" s="21">
        <v>-3.24</v>
      </c>
      <c r="J43" s="21">
        <v>-3.24</v>
      </c>
      <c r="K43" s="21">
        <v>-3.24</v>
      </c>
      <c r="L43" s="21">
        <v>-3.24</v>
      </c>
      <c r="M43" s="21">
        <v>-3.24</v>
      </c>
      <c r="N43" s="21">
        <v>-3.2399999999997817</v>
      </c>
      <c r="O43" s="21">
        <v>-3.2399999999997817</v>
      </c>
      <c r="P43" s="21">
        <v>82.900000000000546</v>
      </c>
      <c r="Q43" s="21">
        <v>82.900000000000546</v>
      </c>
      <c r="R43" s="21">
        <v>15055.76</v>
      </c>
      <c r="S43" s="21">
        <v>-3.2399999999997817</v>
      </c>
      <c r="T43" s="21">
        <v>-3.2399999999997817</v>
      </c>
      <c r="U43" s="21">
        <v>-3.2399999999997817</v>
      </c>
      <c r="V43" s="21">
        <v>-3.2399999999997817</v>
      </c>
      <c r="W43" s="21">
        <v>-3.2399999999997817</v>
      </c>
      <c r="X43" s="21">
        <v>-3.2399999999997817</v>
      </c>
      <c r="Y43" s="21">
        <v>-3.2399999999997817</v>
      </c>
      <c r="Z43" s="21">
        <v>-3.2399999999997817</v>
      </c>
      <c r="AA43" s="21">
        <v>-3.24</v>
      </c>
      <c r="AB43" s="21">
        <v>-3.24</v>
      </c>
      <c r="AC43" s="21">
        <v>-3.240000000000002</v>
      </c>
      <c r="AD43" s="21">
        <v>-3.240000000000002</v>
      </c>
      <c r="AE43" s="21">
        <v>-3.2400000000016007</v>
      </c>
      <c r="AF43" s="21">
        <v>-3.2399999999979627</v>
      </c>
      <c r="AG43" s="21">
        <v>-3.24</v>
      </c>
      <c r="AH43" s="21">
        <v>-3.24</v>
      </c>
      <c r="AI43" s="21">
        <v>-3.24</v>
      </c>
      <c r="AJ43" s="21">
        <v>-3.24</v>
      </c>
      <c r="AK43" s="21">
        <v>-3.24</v>
      </c>
      <c r="AL43" s="21">
        <v>-3.24</v>
      </c>
      <c r="AM43" s="21">
        <v>-3.24</v>
      </c>
      <c r="AN43" s="21">
        <v>1132478.56</v>
      </c>
      <c r="AO43" s="21">
        <v>1388088.59</v>
      </c>
      <c r="AP43" s="21">
        <v>1749072.21</v>
      </c>
      <c r="AQ43" s="21">
        <v>1749072.21</v>
      </c>
      <c r="AR43" s="21">
        <v>1808985.18</v>
      </c>
      <c r="AS43" s="21">
        <v>1592586.39</v>
      </c>
      <c r="AT43" s="21">
        <v>1672133.45</v>
      </c>
      <c r="AU43" s="21">
        <v>1421275.53</v>
      </c>
      <c r="AV43" s="21">
        <v>1425018.59</v>
      </c>
      <c r="AW43" s="21">
        <v>1381189.98</v>
      </c>
      <c r="AX43" s="21">
        <v>1433950.4</v>
      </c>
      <c r="AY43" s="21">
        <v>1424190.44</v>
      </c>
      <c r="AZ43" s="21">
        <v>1357495.54</v>
      </c>
      <c r="BA43" s="21">
        <v>1405812.49</v>
      </c>
      <c r="BB43" s="21">
        <v>1378092.36</v>
      </c>
      <c r="BC43" s="21">
        <v>1484344.1</v>
      </c>
      <c r="BD43" s="21">
        <v>1484344.1</v>
      </c>
      <c r="BE43" s="21">
        <v>1523160.06</v>
      </c>
      <c r="BF43" s="21">
        <v>1339912.51</v>
      </c>
      <c r="BG43" s="21">
        <v>1376080.24</v>
      </c>
      <c r="BH43" s="21">
        <v>1102435.1499999999</v>
      </c>
      <c r="BI43" s="21">
        <v>1097404.6299999999</v>
      </c>
      <c r="BJ43" s="21">
        <v>1064155.8500000001</v>
      </c>
      <c r="BK43" s="21">
        <v>1104363</v>
      </c>
      <c r="BL43" s="21">
        <v>1098386.83</v>
      </c>
      <c r="BM43" s="21">
        <v>1047359.31</v>
      </c>
      <c r="BN43" s="21">
        <v>1084648.08</v>
      </c>
      <c r="BO43" s="21">
        <v>1079800.83</v>
      </c>
      <c r="BP43" s="21">
        <v>1196307.33</v>
      </c>
      <c r="BQ43" s="21">
        <v>1196307.33</v>
      </c>
      <c r="BR43" s="21">
        <v>1243708.33</v>
      </c>
      <c r="BS43" s="21">
        <v>1096250.6599999999</v>
      </c>
      <c r="BT43" s="21">
        <v>1131239.06</v>
      </c>
      <c r="BU43" s="21">
        <v>927383.14</v>
      </c>
      <c r="BV43" s="21">
        <v>929065.17</v>
      </c>
      <c r="BW43" s="21">
        <v>906569.22</v>
      </c>
      <c r="BX43" s="21">
        <v>944871.31</v>
      </c>
      <c r="BY43" s="21">
        <v>941814.84</v>
      </c>
      <c r="BZ43" s="21">
        <v>900342.13</v>
      </c>
      <c r="CA43" s="21">
        <v>934768.11</v>
      </c>
      <c r="CB43" s="21">
        <v>937267.5</v>
      </c>
      <c r="CC43" s="21">
        <v>1051276.74</v>
      </c>
      <c r="CD43" s="21">
        <v>1051276.74</v>
      </c>
    </row>
    <row r="44" spans="1:82" x14ac:dyDescent="0.2">
      <c r="A44" s="9" t="s">
        <v>26</v>
      </c>
      <c r="B44" s="9" t="s">
        <v>127</v>
      </c>
      <c r="C44" s="9" t="s">
        <v>128</v>
      </c>
      <c r="D44" s="9" t="s">
        <v>129</v>
      </c>
      <c r="E44" s="21">
        <v>14678908.84</v>
      </c>
      <c r="F44" s="21">
        <v>16626509.08</v>
      </c>
      <c r="G44" s="21">
        <v>17707994.289999999</v>
      </c>
      <c r="H44" s="21">
        <v>18681261.260000002</v>
      </c>
      <c r="I44" s="21">
        <v>19598233.25</v>
      </c>
      <c r="J44" s="21">
        <v>20527586.140000001</v>
      </c>
      <c r="K44" s="21">
        <v>21868355.32</v>
      </c>
      <c r="L44" s="21">
        <v>23132721.170000002</v>
      </c>
      <c r="M44" s="21">
        <v>24603244.07</v>
      </c>
      <c r="N44" s="21">
        <v>26006752.940000001</v>
      </c>
      <c r="O44" s="21">
        <v>27735936.900000002</v>
      </c>
      <c r="P44" s="21">
        <v>30165447.84</v>
      </c>
      <c r="Q44" s="21">
        <v>30165447.84</v>
      </c>
      <c r="R44" s="21">
        <v>31424062.640000001</v>
      </c>
      <c r="S44" s="21">
        <v>32582552.850000001</v>
      </c>
      <c r="T44" s="21">
        <v>33861627.329999998</v>
      </c>
      <c r="U44" s="21">
        <v>34892844.129999995</v>
      </c>
      <c r="V44" s="21">
        <v>35600757.670000002</v>
      </c>
      <c r="W44" s="21">
        <v>36457996.280000001</v>
      </c>
      <c r="X44" s="21">
        <v>37134720.079999998</v>
      </c>
      <c r="Y44" s="21">
        <v>37685058.579999998</v>
      </c>
      <c r="Z44" s="21">
        <v>38243241.759999998</v>
      </c>
      <c r="AA44" s="21">
        <v>38664375.119999997</v>
      </c>
      <c r="AB44" s="21">
        <v>39330703.109999999</v>
      </c>
      <c r="AC44" s="21">
        <v>39794063.159999996</v>
      </c>
      <c r="AD44" s="21">
        <v>39794063.159999996</v>
      </c>
      <c r="AE44" s="21">
        <v>40331855.549999997</v>
      </c>
      <c r="AF44" s="21">
        <v>40590112.279999994</v>
      </c>
      <c r="AG44" s="21">
        <v>40762308.880000003</v>
      </c>
      <c r="AH44" s="21">
        <v>40795370.359999999</v>
      </c>
      <c r="AI44" s="21">
        <v>41194732.399999999</v>
      </c>
      <c r="AJ44" s="21">
        <v>41494610.490000002</v>
      </c>
      <c r="AK44" s="21">
        <v>41578379.189999998</v>
      </c>
      <c r="AL44" s="21">
        <v>41926525.969999999</v>
      </c>
      <c r="AM44" s="21">
        <v>42572018.109999999</v>
      </c>
      <c r="AN44" s="21">
        <v>42572018.109999999</v>
      </c>
      <c r="AO44" s="21">
        <v>42572018.109999999</v>
      </c>
      <c r="AP44" s="21">
        <v>42572018.109999999</v>
      </c>
      <c r="AQ44" s="21">
        <v>42572018.109999999</v>
      </c>
      <c r="AR44" s="21">
        <v>42572018.109999999</v>
      </c>
      <c r="AS44" s="21">
        <v>42572018.109999999</v>
      </c>
      <c r="AT44" s="21">
        <v>42572018.109999999</v>
      </c>
      <c r="AU44" s="21">
        <v>42572018.109999999</v>
      </c>
      <c r="AV44" s="21">
        <v>42572018.109999999</v>
      </c>
      <c r="AW44" s="21">
        <v>42572018.109999999</v>
      </c>
      <c r="AX44" s="21">
        <v>42572018.109999999</v>
      </c>
      <c r="AY44" s="21">
        <v>42572018.109999999</v>
      </c>
      <c r="AZ44" s="21">
        <v>42206166.742279537</v>
      </c>
      <c r="BA44" s="21">
        <v>42206166.742279537</v>
      </c>
      <c r="BB44" s="21">
        <v>42206166.742279537</v>
      </c>
      <c r="BC44" s="21">
        <v>42206166.742279537</v>
      </c>
      <c r="BD44" s="21">
        <v>42206166.742279537</v>
      </c>
      <c r="BE44" s="21">
        <v>42206166.742279537</v>
      </c>
      <c r="BF44" s="21">
        <v>42206166.742279537</v>
      </c>
      <c r="BG44" s="21">
        <v>42206166.742279537</v>
      </c>
      <c r="BH44" s="21">
        <v>42206166.742279537</v>
      </c>
      <c r="BI44" s="21">
        <v>42206166.742279537</v>
      </c>
      <c r="BJ44" s="21">
        <v>42206166.742279537</v>
      </c>
      <c r="BK44" s="21">
        <v>42206166.742279537</v>
      </c>
      <c r="BL44" s="21">
        <v>42206166.742279537</v>
      </c>
      <c r="BM44" s="21">
        <v>40855199.204846554</v>
      </c>
      <c r="BN44" s="21">
        <v>40855199.204846546</v>
      </c>
      <c r="BO44" s="21">
        <v>40855199.204846546</v>
      </c>
      <c r="BP44" s="21">
        <v>40855199.204846546</v>
      </c>
      <c r="BQ44" s="21">
        <v>40855199.204846546</v>
      </c>
      <c r="BR44" s="21">
        <v>40855199.204846546</v>
      </c>
      <c r="BS44" s="21">
        <v>40855199.204846546</v>
      </c>
      <c r="BT44" s="21">
        <v>40855199.204846546</v>
      </c>
      <c r="BU44" s="21">
        <v>40855199.204846546</v>
      </c>
      <c r="BV44" s="21">
        <v>40855199.204846546</v>
      </c>
      <c r="BW44" s="21">
        <v>40855199.204846546</v>
      </c>
      <c r="BX44" s="21">
        <v>40855199.204846546</v>
      </c>
      <c r="BY44" s="21">
        <v>40855199.204846546</v>
      </c>
      <c r="BZ44" s="21">
        <v>39967360.023286365</v>
      </c>
      <c r="CA44" s="21">
        <v>39967360.023286372</v>
      </c>
      <c r="CB44" s="21">
        <v>39967360.023286372</v>
      </c>
      <c r="CC44" s="21">
        <v>39967360.023286372</v>
      </c>
      <c r="CD44" s="21">
        <v>39967360.023286372</v>
      </c>
    </row>
    <row r="45" spans="1:82" x14ac:dyDescent="0.2">
      <c r="A45" s="9" t="s">
        <v>26</v>
      </c>
      <c r="B45" s="9" t="s">
        <v>127</v>
      </c>
      <c r="C45" s="9" t="s">
        <v>167</v>
      </c>
      <c r="D45" s="9" t="s">
        <v>28</v>
      </c>
      <c r="E45" s="21">
        <v>3795825</v>
      </c>
      <c r="F45" s="21">
        <v>3701915</v>
      </c>
      <c r="G45" s="21">
        <v>3630050</v>
      </c>
      <c r="H45" s="21">
        <v>3606025</v>
      </c>
      <c r="I45" s="21">
        <v>3545262</v>
      </c>
      <c r="J45" s="21">
        <v>3508527</v>
      </c>
      <c r="K45" s="21">
        <v>3450770</v>
      </c>
      <c r="L45" s="21">
        <v>3402316</v>
      </c>
      <c r="M45" s="21">
        <v>3331982</v>
      </c>
      <c r="N45" s="21">
        <v>3271133</v>
      </c>
      <c r="O45" s="21">
        <v>3185390</v>
      </c>
      <c r="P45" s="21">
        <v>3057609</v>
      </c>
      <c r="Q45" s="21">
        <v>3057609</v>
      </c>
      <c r="R45" s="21">
        <v>2995384</v>
      </c>
      <c r="S45" s="21">
        <v>2943852</v>
      </c>
      <c r="T45" s="21">
        <v>2885980</v>
      </c>
      <c r="U45" s="21">
        <v>2846564</v>
      </c>
      <c r="V45" s="21">
        <v>2819122</v>
      </c>
      <c r="W45" s="21">
        <v>2784877</v>
      </c>
      <c r="X45" s="21">
        <v>2761412</v>
      </c>
      <c r="Y45" s="21">
        <v>2742955</v>
      </c>
      <c r="Z45" s="21">
        <v>2721482</v>
      </c>
      <c r="AA45" s="21">
        <v>2710537</v>
      </c>
      <c r="AB45" s="21">
        <v>2685637</v>
      </c>
      <c r="AC45" s="21">
        <v>2675709</v>
      </c>
      <c r="AD45" s="21">
        <v>2675709</v>
      </c>
      <c r="AE45" s="21">
        <v>2663553</v>
      </c>
      <c r="AF45" s="21">
        <v>2664770</v>
      </c>
      <c r="AG45" s="21">
        <v>2665531</v>
      </c>
      <c r="AH45" s="21">
        <v>2672373</v>
      </c>
      <c r="AI45" s="21">
        <v>2666540</v>
      </c>
      <c r="AJ45" s="21">
        <v>2661513</v>
      </c>
      <c r="AK45" s="21">
        <v>2661661</v>
      </c>
      <c r="AL45" s="21">
        <v>2660357</v>
      </c>
      <c r="AM45" s="21">
        <v>2630318</v>
      </c>
      <c r="AN45" s="21">
        <v>2627520.6951388749</v>
      </c>
      <c r="AO45" s="21">
        <v>2609280.5406784634</v>
      </c>
      <c r="AP45" s="21">
        <v>2571182.8697067243</v>
      </c>
      <c r="AQ45" s="21">
        <v>2571182.8697067243</v>
      </c>
      <c r="AR45" s="21">
        <v>2523005.7854880071</v>
      </c>
      <c r="AS45" s="21">
        <v>2483806.0055479626</v>
      </c>
      <c r="AT45" s="21">
        <v>2442634.2516636038</v>
      </c>
      <c r="AU45" s="21">
        <v>2414107.6808561557</v>
      </c>
      <c r="AV45" s="21">
        <v>2385999.9517861241</v>
      </c>
      <c r="AW45" s="21">
        <v>2359154.3499418367</v>
      </c>
      <c r="AX45" s="21">
        <v>2329973.1278997697</v>
      </c>
      <c r="AY45" s="21">
        <v>2301072.3412672933</v>
      </c>
      <c r="AZ45" s="21">
        <v>2274774.1386803347</v>
      </c>
      <c r="BA45" s="21">
        <v>2246370.3376668608</v>
      </c>
      <c r="BB45" s="21">
        <v>2218417.0126426006</v>
      </c>
      <c r="BC45" s="21">
        <v>2185192.1447258708</v>
      </c>
      <c r="BD45" s="21">
        <v>2185192.1447258708</v>
      </c>
      <c r="BE45" s="21">
        <v>2146575.6772161978</v>
      </c>
      <c r="BF45" s="21">
        <v>2115441.0649051527</v>
      </c>
      <c r="BG45" s="21">
        <v>2084503.0195441251</v>
      </c>
      <c r="BH45" s="21">
        <v>2067568.1338529252</v>
      </c>
      <c r="BI45" s="21">
        <v>2051504.9704624969</v>
      </c>
      <c r="BJ45" s="21">
        <v>2036296.0515150852</v>
      </c>
      <c r="BK45" s="21">
        <v>2019435.0620699136</v>
      </c>
      <c r="BL45" s="21">
        <v>2002707.9076863518</v>
      </c>
      <c r="BM45" s="21">
        <v>1987863.1759842276</v>
      </c>
      <c r="BN45" s="21">
        <v>1971508.0768531261</v>
      </c>
      <c r="BO45" s="21">
        <v>1954471.9802631349</v>
      </c>
      <c r="BP45" s="21">
        <v>1931523.8071372486</v>
      </c>
      <c r="BQ45" s="21">
        <v>1931523.8071372486</v>
      </c>
      <c r="BR45" s="21">
        <v>1901396.4237149807</v>
      </c>
      <c r="BS45" s="21">
        <v>1877094.9758147942</v>
      </c>
      <c r="BT45" s="21">
        <v>1852846.6869464498</v>
      </c>
      <c r="BU45" s="21">
        <v>1839030.3426462319</v>
      </c>
      <c r="BV45" s="21">
        <v>1825673.0359583409</v>
      </c>
      <c r="BW45" s="21">
        <v>1812713.0263188109</v>
      </c>
      <c r="BX45" s="21">
        <v>1798166.4139377889</v>
      </c>
      <c r="BY45" s="21">
        <v>1783627.651932003</v>
      </c>
      <c r="BZ45" s="21">
        <v>1770538.7033979907</v>
      </c>
      <c r="CA45" s="21">
        <v>1756087.0833470318</v>
      </c>
      <c r="CB45" s="21">
        <v>1740652.5965154103</v>
      </c>
      <c r="CC45" s="21">
        <v>1719445.1820970015</v>
      </c>
      <c r="CD45" s="21">
        <v>1719445.1820970015</v>
      </c>
    </row>
    <row r="46" spans="1:82" x14ac:dyDescent="0.2">
      <c r="A46" s="9" t="s">
        <v>26</v>
      </c>
      <c r="B46" s="9" t="s">
        <v>127</v>
      </c>
      <c r="C46" s="9" t="s">
        <v>168</v>
      </c>
      <c r="D46" s="9" t="s">
        <v>169</v>
      </c>
      <c r="E46" s="21">
        <v>-5794.4</v>
      </c>
      <c r="F46" s="21">
        <v>-7361.54</v>
      </c>
      <c r="G46" s="21">
        <v>-5915.03</v>
      </c>
      <c r="H46" s="21">
        <v>-5898.01</v>
      </c>
      <c r="I46" s="21">
        <v>-5972.65</v>
      </c>
      <c r="J46" s="21">
        <v>-5901</v>
      </c>
      <c r="K46" s="21">
        <v>-5919.63</v>
      </c>
      <c r="L46" s="21">
        <v>-5925.27</v>
      </c>
      <c r="M46" s="21">
        <v>-6927.6</v>
      </c>
      <c r="N46" s="21">
        <v>-5901.4600000000009</v>
      </c>
      <c r="O46" s="21">
        <v>-5902.03</v>
      </c>
      <c r="P46" s="21">
        <v>-11751.16</v>
      </c>
      <c r="Q46" s="21">
        <v>-11751.16</v>
      </c>
      <c r="R46" s="21">
        <v>-17633.75</v>
      </c>
      <c r="S46" s="21">
        <v>-24985.52</v>
      </c>
      <c r="T46" s="21">
        <v>-30988.67</v>
      </c>
      <c r="U46" s="21">
        <v>-11987.669999999998</v>
      </c>
      <c r="V46" s="21">
        <v>-12021.710000000001</v>
      </c>
      <c r="W46" s="21">
        <v>-12067.019999999997</v>
      </c>
      <c r="X46" s="21">
        <v>-18083.300000000003</v>
      </c>
      <c r="Y46" s="21">
        <v>-18047.849999999999</v>
      </c>
      <c r="Z46" s="21">
        <v>-25066.789999999997</v>
      </c>
      <c r="AA46" s="21">
        <v>-25120.79</v>
      </c>
      <c r="AB46" s="21">
        <v>-25066.79</v>
      </c>
      <c r="AC46" s="21">
        <v>-25066.79</v>
      </c>
      <c r="AD46" s="21">
        <v>-25066.79</v>
      </c>
      <c r="AE46" s="21">
        <v>-54848.009999999995</v>
      </c>
      <c r="AF46" s="21">
        <v>-45055.17</v>
      </c>
      <c r="AG46" s="21">
        <v>-43061.52</v>
      </c>
      <c r="AH46" s="21">
        <v>-55220.95</v>
      </c>
      <c r="AI46" s="21">
        <v>-55209.46</v>
      </c>
      <c r="AJ46" s="21">
        <v>-55208.31</v>
      </c>
      <c r="AK46" s="21">
        <v>-49719.29</v>
      </c>
      <c r="AL46" s="21">
        <v>-55794.29</v>
      </c>
      <c r="AM46" s="21">
        <v>-49719.29</v>
      </c>
      <c r="AN46" s="21">
        <v>-337635.64</v>
      </c>
      <c r="AO46" s="21">
        <v>-696475.48</v>
      </c>
      <c r="AP46" s="21">
        <v>-693446.09</v>
      </c>
      <c r="AQ46" s="21">
        <v>-693446.09</v>
      </c>
      <c r="AR46" s="21">
        <v>-724663.35</v>
      </c>
      <c r="AS46" s="21">
        <v>-726311.2</v>
      </c>
      <c r="AT46" s="21">
        <v>-646007.1</v>
      </c>
      <c r="AU46" s="21">
        <v>-695517.59</v>
      </c>
      <c r="AV46" s="21">
        <v>-658602.37</v>
      </c>
      <c r="AW46" s="21">
        <v>-674333</v>
      </c>
      <c r="AX46" s="21">
        <v>-648621.17000000004</v>
      </c>
      <c r="AY46" s="21">
        <v>-663922.22</v>
      </c>
      <c r="AZ46" s="21">
        <v>-660234.23</v>
      </c>
      <c r="BA46" s="21">
        <v>-634170.18000000005</v>
      </c>
      <c r="BB46" s="21">
        <v>-652097.98</v>
      </c>
      <c r="BC46" s="21">
        <v>-630326.84</v>
      </c>
      <c r="BD46" s="21">
        <v>-630326.84</v>
      </c>
      <c r="BE46" s="21">
        <v>-649556.27</v>
      </c>
      <c r="BF46" s="21">
        <v>-651773.02</v>
      </c>
      <c r="BG46" s="21">
        <v>-579353.87</v>
      </c>
      <c r="BH46" s="21">
        <v>-620857.35</v>
      </c>
      <c r="BI46" s="21">
        <v>-586148.53</v>
      </c>
      <c r="BJ46" s="21">
        <v>-600581.12</v>
      </c>
      <c r="BK46" s="21">
        <v>-578176.02</v>
      </c>
      <c r="BL46" s="21">
        <v>-592175.81000000006</v>
      </c>
      <c r="BM46" s="21">
        <v>-589817.59</v>
      </c>
      <c r="BN46" s="21">
        <v>-567120.56000000006</v>
      </c>
      <c r="BO46" s="21">
        <v>-584170.23</v>
      </c>
      <c r="BP46" s="21">
        <v>-566755.14</v>
      </c>
      <c r="BQ46" s="21">
        <v>-566755.14</v>
      </c>
      <c r="BR46" s="21">
        <v>-585849.65</v>
      </c>
      <c r="BS46" s="21">
        <v>-589609.32999999996</v>
      </c>
      <c r="BT46" s="21">
        <v>-525270.41</v>
      </c>
      <c r="BU46" s="21">
        <v>-565135.88</v>
      </c>
      <c r="BV46" s="21">
        <v>-536032.41</v>
      </c>
      <c r="BW46" s="21">
        <v>-550223.02</v>
      </c>
      <c r="BX46" s="21">
        <v>-530479.22</v>
      </c>
      <c r="BY46" s="21">
        <v>-543807.54</v>
      </c>
      <c r="BZ46" s="21">
        <v>-542413.91</v>
      </c>
      <c r="CA46" s="21">
        <v>-522138.97999999992</v>
      </c>
      <c r="CB46" s="21">
        <v>-538480.74</v>
      </c>
      <c r="CC46" s="21">
        <v>-523322.63999999996</v>
      </c>
      <c r="CD46" s="21">
        <v>-523322.63999999996</v>
      </c>
    </row>
    <row r="47" spans="1:82" x14ac:dyDescent="0.2">
      <c r="A47" s="9" t="s">
        <v>26</v>
      </c>
      <c r="B47" s="9" t="s">
        <v>127</v>
      </c>
      <c r="C47" s="9" t="s">
        <v>130</v>
      </c>
      <c r="D47" s="9" t="s">
        <v>131</v>
      </c>
      <c r="E47" s="21">
        <v>-1852337.35</v>
      </c>
      <c r="F47" s="21">
        <v>-1855744.96</v>
      </c>
      <c r="G47" s="21">
        <v>-1622788.5</v>
      </c>
      <c r="H47" s="21">
        <v>-1750126.15</v>
      </c>
      <c r="I47" s="21">
        <v>-1226932.82</v>
      </c>
      <c r="J47" s="21">
        <v>-1157864.67</v>
      </c>
      <c r="K47" s="21">
        <v>-1121006.71</v>
      </c>
      <c r="L47" s="21">
        <v>-1171335.23</v>
      </c>
      <c r="M47" s="21">
        <v>-1073331.23</v>
      </c>
      <c r="N47" s="21">
        <v>-1055146.95</v>
      </c>
      <c r="O47" s="21">
        <v>-997798</v>
      </c>
      <c r="P47" s="21">
        <v>-925534.08</v>
      </c>
      <c r="Q47" s="21">
        <v>-925534.08</v>
      </c>
      <c r="R47" s="21">
        <v>-876267.53999999992</v>
      </c>
      <c r="S47" s="21">
        <v>-835278.75</v>
      </c>
      <c r="T47" s="21">
        <v>-828663</v>
      </c>
      <c r="U47" s="21">
        <v>-892428.52</v>
      </c>
      <c r="V47" s="21">
        <v>-814463.93</v>
      </c>
      <c r="W47" s="21">
        <v>-824987.15</v>
      </c>
      <c r="X47" s="21">
        <v>-786240.69000000006</v>
      </c>
      <c r="Y47" s="21">
        <v>-726598.77999999991</v>
      </c>
      <c r="Z47" s="21">
        <v>-651963.51</v>
      </c>
      <c r="AA47" s="21">
        <v>-558771.94999999995</v>
      </c>
      <c r="AB47" s="21">
        <v>-531103.6399999999</v>
      </c>
      <c r="AC47" s="21">
        <v>-511229.18</v>
      </c>
      <c r="AD47" s="21">
        <v>-511229.18</v>
      </c>
      <c r="AE47" s="21">
        <v>-571355.61</v>
      </c>
      <c r="AF47" s="21">
        <v>-627595.49999999988</v>
      </c>
      <c r="AG47" s="21">
        <v>-654988.19999999995</v>
      </c>
      <c r="AH47" s="21">
        <v>-572329.75</v>
      </c>
      <c r="AI47" s="21">
        <v>-542998.32999999996</v>
      </c>
      <c r="AJ47" s="21">
        <v>-662693.05000000005</v>
      </c>
      <c r="AK47" s="21">
        <v>-533298.14</v>
      </c>
      <c r="AL47" s="21">
        <v>-638632.77</v>
      </c>
      <c r="AM47" s="21">
        <v>-579293.83000000007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0</v>
      </c>
      <c r="CB47" s="21">
        <v>0</v>
      </c>
      <c r="CC47" s="21">
        <v>0</v>
      </c>
      <c r="CD47" s="21">
        <v>0</v>
      </c>
    </row>
    <row r="48" spans="1:82" x14ac:dyDescent="0.2">
      <c r="A48" s="9" t="s">
        <v>26</v>
      </c>
      <c r="B48" s="9" t="s">
        <v>127</v>
      </c>
      <c r="C48" s="9" t="s">
        <v>155</v>
      </c>
      <c r="D48" s="9" t="s">
        <v>170</v>
      </c>
      <c r="E48" s="21">
        <v>-8128300.4500000002</v>
      </c>
      <c r="F48" s="21">
        <v>-8456982.4499999993</v>
      </c>
      <c r="G48" s="21">
        <v>-8708512.4499999993</v>
      </c>
      <c r="H48" s="21">
        <v>-8792598.4499999993</v>
      </c>
      <c r="I48" s="21">
        <v>-9005270.4499999993</v>
      </c>
      <c r="J48" s="21">
        <v>-9133841.4499999993</v>
      </c>
      <c r="K48" s="21">
        <v>-9335991.4499999993</v>
      </c>
      <c r="L48" s="21">
        <v>-9505580.4499999993</v>
      </c>
      <c r="M48" s="21">
        <v>-1926645.45</v>
      </c>
      <c r="N48" s="21">
        <v>-2139617.4500000002</v>
      </c>
      <c r="O48" s="21">
        <v>-2439716.4500000002</v>
      </c>
      <c r="P48" s="21">
        <v>-2886949.45</v>
      </c>
      <c r="Q48" s="21">
        <v>-2886949.45</v>
      </c>
      <c r="R48" s="21">
        <v>-3104737.45</v>
      </c>
      <c r="S48" s="21">
        <v>-3285097.45</v>
      </c>
      <c r="T48" s="21">
        <v>-3487652.45</v>
      </c>
      <c r="U48" s="21">
        <v>-3625606.45</v>
      </c>
      <c r="V48" s="21">
        <v>-3721653.45</v>
      </c>
      <c r="W48" s="21">
        <v>-3841513.45</v>
      </c>
      <c r="X48" s="21">
        <v>-3923637.45</v>
      </c>
      <c r="Y48" s="21">
        <v>-3988238.45</v>
      </c>
      <c r="Z48" s="21">
        <v>-4063395.45</v>
      </c>
      <c r="AA48" s="21">
        <v>-4101702.45</v>
      </c>
      <c r="AB48" s="21">
        <v>-1293413.4500000002</v>
      </c>
      <c r="AC48" s="21">
        <v>-1328159.45</v>
      </c>
      <c r="AD48" s="21">
        <v>-1328159.45</v>
      </c>
      <c r="AE48" s="21">
        <v>-1370705.45</v>
      </c>
      <c r="AF48" s="21">
        <v>-1366444.45</v>
      </c>
      <c r="AG48" s="21">
        <v>-1363782.45</v>
      </c>
      <c r="AH48" s="21">
        <v>-1339836.45</v>
      </c>
      <c r="AI48" s="21">
        <v>-1360251.45</v>
      </c>
      <c r="AJ48" s="21">
        <v>-1377844.45</v>
      </c>
      <c r="AK48" s="21">
        <v>-1377328.45</v>
      </c>
      <c r="AL48" s="21">
        <v>-1381889.45</v>
      </c>
      <c r="AM48" s="21">
        <v>-158868.44999999995</v>
      </c>
      <c r="AN48" s="21">
        <v>-168670.42870793815</v>
      </c>
      <c r="AO48" s="21">
        <v>-232510.96931937808</v>
      </c>
      <c r="AP48" s="21">
        <v>-365852.81772046525</v>
      </c>
      <c r="AQ48" s="21">
        <v>-365852.81772046525</v>
      </c>
      <c r="AR48" s="21">
        <v>-534472.61248597607</v>
      </c>
      <c r="AS48" s="21">
        <v>-671671.84227612999</v>
      </c>
      <c r="AT48" s="21">
        <v>-815772.98087138648</v>
      </c>
      <c r="AU48" s="21">
        <v>-915615.97869745456</v>
      </c>
      <c r="AV48" s="21">
        <v>-1013993.0304425645</v>
      </c>
      <c r="AW48" s="21">
        <v>-1107952.6368975725</v>
      </c>
      <c r="AX48" s="21">
        <v>-1210086.9140448056</v>
      </c>
      <c r="AY48" s="21">
        <v>-1311239.6672584729</v>
      </c>
      <c r="AZ48" s="21">
        <v>-1037432.0085923626</v>
      </c>
      <c r="BA48" s="21">
        <v>-1136845.3121395218</v>
      </c>
      <c r="BB48" s="21">
        <v>-1234681.949724433</v>
      </c>
      <c r="BC48" s="21">
        <v>-1350968.987432987</v>
      </c>
      <c r="BD48" s="21">
        <v>-1350968.987432987</v>
      </c>
      <c r="BE48" s="21">
        <v>-1486126.6237168415</v>
      </c>
      <c r="BF48" s="21">
        <v>-1595097.7668055003</v>
      </c>
      <c r="BG48" s="21">
        <v>-1703380.925569097</v>
      </c>
      <c r="BH48" s="21">
        <v>-1762653.0254882965</v>
      </c>
      <c r="BI48" s="21">
        <v>-1818874.0973547953</v>
      </c>
      <c r="BJ48" s="21">
        <v>-1872105.3136707358</v>
      </c>
      <c r="BK48" s="21">
        <v>-1931118.7767288364</v>
      </c>
      <c r="BL48" s="21">
        <v>-1989663.8170713033</v>
      </c>
      <c r="BM48" s="21">
        <v>-690652.84059575049</v>
      </c>
      <c r="BN48" s="21">
        <v>-747895.68755460624</v>
      </c>
      <c r="BO48" s="21">
        <v>-807522.02561957529</v>
      </c>
      <c r="BP48" s="21">
        <v>-887840.63156017847</v>
      </c>
      <c r="BQ48" s="21">
        <v>-887840.63156017847</v>
      </c>
      <c r="BR48" s="21">
        <v>-993286.47353811422</v>
      </c>
      <c r="BS48" s="21">
        <v>-1078341.5411887681</v>
      </c>
      <c r="BT48" s="21">
        <v>-1163210.5522279735</v>
      </c>
      <c r="BU48" s="21">
        <v>-1211567.7572787357</v>
      </c>
      <c r="BV48" s="21">
        <v>-1258318.330686355</v>
      </c>
      <c r="BW48" s="21">
        <v>-1303678.3644247092</v>
      </c>
      <c r="BX48" s="21">
        <v>-1354591.5077582863</v>
      </c>
      <c r="BY48" s="21">
        <v>-1405477.1747785364</v>
      </c>
      <c r="BZ48" s="21">
        <v>-563449.31308740145</v>
      </c>
      <c r="CA48" s="21">
        <v>-614029.98326575756</v>
      </c>
      <c r="CB48" s="21">
        <v>-668050.68717643246</v>
      </c>
      <c r="CC48" s="21">
        <v>-742276.63764086319</v>
      </c>
      <c r="CD48" s="21">
        <v>-742276.63764086319</v>
      </c>
    </row>
    <row r="49" spans="1:82" x14ac:dyDescent="0.2">
      <c r="A49" s="9" t="s">
        <v>26</v>
      </c>
      <c r="B49" s="9" t="s">
        <v>127</v>
      </c>
      <c r="C49" s="9" t="s">
        <v>171</v>
      </c>
      <c r="D49" s="9" t="s">
        <v>172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-125449</v>
      </c>
      <c r="AJ49" s="21">
        <v>0</v>
      </c>
      <c r="AK49" s="21">
        <v>0</v>
      </c>
      <c r="AL49" s="21">
        <v>0</v>
      </c>
      <c r="AM49" s="21">
        <v>0</v>
      </c>
      <c r="AN49" s="21">
        <v>-3.4685999999963677</v>
      </c>
      <c r="AO49" s="21">
        <v>-3.4685999999963677</v>
      </c>
      <c r="AP49" s="21">
        <v>-3.4685999999893826</v>
      </c>
      <c r="AQ49" s="21">
        <v>-3.4685999999893826</v>
      </c>
      <c r="AR49" s="21">
        <v>-3.4685999999893826</v>
      </c>
      <c r="AS49" s="21">
        <v>-3.4685999999893826</v>
      </c>
      <c r="AT49" s="21">
        <v>-3.4685999999823975</v>
      </c>
      <c r="AU49" s="21">
        <v>-3.4685999999963673</v>
      </c>
      <c r="AV49" s="21">
        <v>-3.4685999999963673</v>
      </c>
      <c r="AW49" s="21">
        <v>-3.4685999999963673</v>
      </c>
      <c r="AX49" s="21">
        <v>-3.4685999999893822</v>
      </c>
      <c r="AY49" s="21">
        <v>-3.468600000017322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</row>
    <row r="50" spans="1:82" x14ac:dyDescent="0.2">
      <c r="A50" s="9" t="s">
        <v>26</v>
      </c>
      <c r="B50" s="9" t="s">
        <v>127</v>
      </c>
      <c r="C50" s="9" t="s">
        <v>173</v>
      </c>
      <c r="D50" s="9" t="s">
        <v>174</v>
      </c>
      <c r="E50" s="21">
        <v>-6000.4</v>
      </c>
      <c r="F50" s="21">
        <v>-6000.4</v>
      </c>
      <c r="G50" s="21">
        <v>-6000.4</v>
      </c>
      <c r="H50" s="21">
        <v>-6000.4</v>
      </c>
      <c r="I50" s="21">
        <v>-6000.4</v>
      </c>
      <c r="J50" s="21">
        <v>-6000.4</v>
      </c>
      <c r="K50" s="21">
        <v>-6000.4</v>
      </c>
      <c r="L50" s="21">
        <v>-6000.4</v>
      </c>
      <c r="M50" s="21">
        <v>-6000.4</v>
      </c>
      <c r="N50" s="21">
        <v>-6000.4</v>
      </c>
      <c r="O50" s="21">
        <v>-6000.4</v>
      </c>
      <c r="P50" s="21">
        <v>-6000.4</v>
      </c>
      <c r="Q50" s="21">
        <v>-6000.4</v>
      </c>
      <c r="R50" s="21">
        <v>-6000.4</v>
      </c>
      <c r="S50" s="21">
        <v>-6000.4</v>
      </c>
      <c r="T50" s="21">
        <v>-6000.4</v>
      </c>
      <c r="U50" s="21">
        <v>-6000.4</v>
      </c>
      <c r="V50" s="21">
        <v>-6000.4</v>
      </c>
      <c r="W50" s="21">
        <v>-6000.4</v>
      </c>
      <c r="X50" s="21">
        <v>-6000.4</v>
      </c>
      <c r="Y50" s="21">
        <v>-6000.4</v>
      </c>
      <c r="Z50" s="21">
        <v>-6000.4</v>
      </c>
      <c r="AA50" s="21">
        <v>-6000.4</v>
      </c>
      <c r="AB50" s="21">
        <v>-6000.4</v>
      </c>
      <c r="AC50" s="21">
        <v>-6000.4</v>
      </c>
      <c r="AD50" s="21">
        <v>-6000.4</v>
      </c>
      <c r="AE50" s="21">
        <v>-6000.4</v>
      </c>
      <c r="AF50" s="21">
        <v>-6000.4</v>
      </c>
      <c r="AG50" s="21">
        <v>-6000.4</v>
      </c>
      <c r="AH50" s="21">
        <v>-6000.4</v>
      </c>
      <c r="AI50" s="21">
        <v>-6000.4</v>
      </c>
      <c r="AJ50" s="21">
        <v>-6000.4</v>
      </c>
      <c r="AK50" s="21">
        <v>-6000.4</v>
      </c>
      <c r="AL50" s="21">
        <v>-6000.4</v>
      </c>
      <c r="AM50" s="21">
        <v>-6000.4</v>
      </c>
      <c r="AN50" s="21">
        <v>-353744.25</v>
      </c>
      <c r="AO50" s="21">
        <v>-342731.23</v>
      </c>
      <c r="AP50" s="21">
        <v>-374095.85</v>
      </c>
      <c r="AQ50" s="21">
        <v>-374095.85</v>
      </c>
      <c r="AR50" s="21">
        <v>-373938.66</v>
      </c>
      <c r="AS50" s="21">
        <v>-305389.53999999998</v>
      </c>
      <c r="AT50" s="21">
        <v>-363325.4</v>
      </c>
      <c r="AU50" s="21">
        <v>-332192.18</v>
      </c>
      <c r="AV50" s="21">
        <v>-348170.87</v>
      </c>
      <c r="AW50" s="21">
        <v>-326162.13</v>
      </c>
      <c r="AX50" s="21">
        <v>-343956.3</v>
      </c>
      <c r="AY50" s="21">
        <v>-341296.98</v>
      </c>
      <c r="AZ50" s="21">
        <v>-318937.24</v>
      </c>
      <c r="BA50" s="21">
        <v>-336248.46</v>
      </c>
      <c r="BB50" s="21">
        <v>-315849.52</v>
      </c>
      <c r="BC50" s="21">
        <v>-335442.48</v>
      </c>
      <c r="BD50" s="21">
        <v>-335442.48</v>
      </c>
      <c r="BE50" s="21">
        <v>-335054.7</v>
      </c>
      <c r="BF50" s="21">
        <v>-274489.21000000002</v>
      </c>
      <c r="BG50" s="21">
        <v>-325188.96999999997</v>
      </c>
      <c r="BH50" s="21">
        <v>-295668.38</v>
      </c>
      <c r="BI50" s="21">
        <v>-309845.49</v>
      </c>
      <c r="BJ50" s="21">
        <v>-290735.63</v>
      </c>
      <c r="BK50" s="21">
        <v>-306603.09000000003</v>
      </c>
      <c r="BL50" s="21">
        <v>-304610.90000000002</v>
      </c>
      <c r="BM50" s="21">
        <v>-285206.7</v>
      </c>
      <c r="BN50" s="21">
        <v>-300708.12</v>
      </c>
      <c r="BO50" s="21">
        <v>-283462.11</v>
      </c>
      <c r="BP50" s="21">
        <v>-302179.23</v>
      </c>
      <c r="BQ50" s="21">
        <v>-302179.23</v>
      </c>
      <c r="BR50" s="21">
        <v>-302581.78000000003</v>
      </c>
      <c r="BS50" s="21">
        <v>-248757.20999999996</v>
      </c>
      <c r="BT50" s="21">
        <v>-294947.40999999997</v>
      </c>
      <c r="BU50" s="21">
        <v>-270188.46999999997</v>
      </c>
      <c r="BV50" s="21">
        <v>-283566.87</v>
      </c>
      <c r="BW50" s="21">
        <v>-266656.15000000002</v>
      </c>
      <c r="BX50" s="21">
        <v>-281411.28000000003</v>
      </c>
      <c r="BY50" s="21">
        <v>-279889.34999999998</v>
      </c>
      <c r="BZ50" s="21">
        <v>-262524.56</v>
      </c>
      <c r="CA50" s="21">
        <v>-276922.05</v>
      </c>
      <c r="CB50" s="21">
        <v>-261558.69999999998</v>
      </c>
      <c r="CC50" s="21">
        <v>-279214.88</v>
      </c>
      <c r="CD50" s="21">
        <v>-279214.88</v>
      </c>
    </row>
    <row r="51" spans="1:82" x14ac:dyDescent="0.2">
      <c r="A51" s="9" t="s">
        <v>26</v>
      </c>
      <c r="B51" s="9" t="s">
        <v>127</v>
      </c>
      <c r="C51" s="9" t="s">
        <v>175</v>
      </c>
      <c r="D51" s="9" t="s">
        <v>29</v>
      </c>
      <c r="E51" s="21">
        <v>-19290698</v>
      </c>
      <c r="F51" s="21">
        <v>-19133841</v>
      </c>
      <c r="G51" s="21">
        <v>-18956952</v>
      </c>
      <c r="H51" s="21">
        <v>-18811110</v>
      </c>
      <c r="I51" s="21">
        <v>-18649831</v>
      </c>
      <c r="J51" s="21">
        <v>-18496653</v>
      </c>
      <c r="K51" s="21">
        <v>-18348720</v>
      </c>
      <c r="L51" s="21">
        <v>-18203802</v>
      </c>
      <c r="M51" s="21">
        <v>-18057961</v>
      </c>
      <c r="N51" s="21">
        <v>-17909533</v>
      </c>
      <c r="O51" s="21">
        <v>-17783496</v>
      </c>
      <c r="P51" s="21">
        <v>-17628838</v>
      </c>
      <c r="Q51" s="21">
        <v>-17628838</v>
      </c>
      <c r="R51" s="21">
        <v>-17481178</v>
      </c>
      <c r="S51" s="21">
        <v>-17355375</v>
      </c>
      <c r="T51" s="21">
        <v>-17216979</v>
      </c>
      <c r="U51" s="21">
        <v>-17092236</v>
      </c>
      <c r="V51" s="21">
        <v>-16973539</v>
      </c>
      <c r="W51" s="21">
        <v>-16850191</v>
      </c>
      <c r="X51" s="21">
        <v>-16730795</v>
      </c>
      <c r="Y51" s="21">
        <v>-16624585</v>
      </c>
      <c r="Z51" s="21">
        <v>-16512007</v>
      </c>
      <c r="AA51" s="21">
        <v>-16403649</v>
      </c>
      <c r="AB51" s="21">
        <v>-16302611</v>
      </c>
      <c r="AC51" s="21">
        <v>-16196532</v>
      </c>
      <c r="AD51" s="21">
        <v>-16196532</v>
      </c>
      <c r="AE51" s="21">
        <v>-16086954</v>
      </c>
      <c r="AF51" s="21">
        <v>-15996237</v>
      </c>
      <c r="AG51" s="21">
        <v>-15903036</v>
      </c>
      <c r="AH51" s="21">
        <v>-15817540</v>
      </c>
      <c r="AI51" s="21">
        <v>-15724450</v>
      </c>
      <c r="AJ51" s="21">
        <v>-15640317</v>
      </c>
      <c r="AK51" s="21">
        <v>-15547217</v>
      </c>
      <c r="AL51" s="21">
        <v>-15459925</v>
      </c>
      <c r="AM51" s="21">
        <v>-15363273</v>
      </c>
      <c r="AN51" s="21">
        <v>-15293183.678292001</v>
      </c>
      <c r="AO51" s="21">
        <v>-15229322.032458</v>
      </c>
      <c r="AP51" s="21">
        <v>-15162396.511614</v>
      </c>
      <c r="AQ51" s="21">
        <v>-15162396.511614</v>
      </c>
      <c r="AR51" s="21">
        <v>-15075962.519256003</v>
      </c>
      <c r="AS51" s="21">
        <v>-15004400.439576007</v>
      </c>
      <c r="AT51" s="21">
        <v>-14920804.044582009</v>
      </c>
      <c r="AU51" s="21">
        <v>-14843010.498948012</v>
      </c>
      <c r="AV51" s="21">
        <v>-14762210.482224014</v>
      </c>
      <c r="AW51" s="21">
        <v>-14687059.248108016</v>
      </c>
      <c r="AX51" s="21">
        <v>-14608926.085644022</v>
      </c>
      <c r="AY51" s="21">
        <v>-14532101.580558026</v>
      </c>
      <c r="AZ51" s="21">
        <v>-14460709.866948027</v>
      </c>
      <c r="BA51" s="21">
        <v>-14386374.125790024</v>
      </c>
      <c r="BB51" s="21">
        <v>-14317337.757396027</v>
      </c>
      <c r="BC51" s="21">
        <v>-14245382.87343003</v>
      </c>
      <c r="BD51" s="21">
        <v>-14245382.87343003</v>
      </c>
      <c r="BE51" s="21">
        <v>-14164666.151610032</v>
      </c>
      <c r="BF51" s="21">
        <v>-14096995.283898033</v>
      </c>
      <c r="BG51" s="21">
        <v>-14018438.459580036</v>
      </c>
      <c r="BH51" s="21">
        <v>-13944879.973026037</v>
      </c>
      <c r="BI51" s="21">
        <v>-13868466.66003604</v>
      </c>
      <c r="BJ51" s="21">
        <v>-13796940.544662036</v>
      </c>
      <c r="BK51" s="21">
        <v>-13722585.335916037</v>
      </c>
      <c r="BL51" s="21">
        <v>-13649245.023737995</v>
      </c>
      <c r="BM51" s="21">
        <v>-13580634.297119999</v>
      </c>
      <c r="BN51" s="21">
        <v>-13509233.094492003</v>
      </c>
      <c r="BO51" s="21">
        <v>-13442463.059705999</v>
      </c>
      <c r="BP51" s="21">
        <v>-13372927.956264004</v>
      </c>
      <c r="BQ51" s="21">
        <v>-13372927.956264004</v>
      </c>
      <c r="BR51" s="21">
        <v>-13296322.028250003</v>
      </c>
      <c r="BS51" s="21">
        <v>-13230716.130354004</v>
      </c>
      <c r="BT51" s="21">
        <v>-13155719.726928005</v>
      </c>
      <c r="BU51" s="21">
        <v>-13084877.539386008</v>
      </c>
      <c r="BV51" s="21">
        <v>-13011486.759924008</v>
      </c>
      <c r="BW51" s="21">
        <v>-12942170.831676006</v>
      </c>
      <c r="BX51" s="21">
        <v>-12870329.492190009</v>
      </c>
      <c r="BY51" s="21">
        <v>-12799255.026042007</v>
      </c>
      <c r="BZ51" s="21">
        <v>-12732141.912030006</v>
      </c>
      <c r="CA51" s="21">
        <v>-12662537.833080003</v>
      </c>
      <c r="CB51" s="21">
        <v>-12596823.663258007</v>
      </c>
      <c r="CC51" s="21">
        <v>-12528641.006436007</v>
      </c>
      <c r="CD51" s="21">
        <v>-12528641.006436007</v>
      </c>
    </row>
    <row r="52" spans="1:82" x14ac:dyDescent="0.2">
      <c r="A52" s="9" t="s">
        <v>26</v>
      </c>
      <c r="B52" s="9" t="s">
        <v>127</v>
      </c>
      <c r="C52" s="9" t="s">
        <v>133</v>
      </c>
      <c r="D52" s="9" t="s">
        <v>30</v>
      </c>
      <c r="E52" s="21">
        <v>-5621150</v>
      </c>
      <c r="F52" s="21">
        <v>-5579467</v>
      </c>
      <c r="G52" s="21">
        <v>-5530289</v>
      </c>
      <c r="H52" s="21">
        <v>-5487493</v>
      </c>
      <c r="I52" s="21">
        <v>-5442350</v>
      </c>
      <c r="J52" s="21">
        <v>-5398138</v>
      </c>
      <c r="K52" s="21">
        <v>-5356858</v>
      </c>
      <c r="L52" s="21">
        <v>-5315903</v>
      </c>
      <c r="M52" s="21">
        <v>-5276064</v>
      </c>
      <c r="N52" s="21">
        <v>-5234832</v>
      </c>
      <c r="O52" s="21">
        <v>-5201997</v>
      </c>
      <c r="P52" s="21">
        <v>-5163146</v>
      </c>
      <c r="Q52" s="21">
        <v>-5163146</v>
      </c>
      <c r="R52" s="21">
        <v>-5122236</v>
      </c>
      <c r="S52" s="21">
        <v>-5087288</v>
      </c>
      <c r="T52" s="21">
        <v>-5048916</v>
      </c>
      <c r="U52" s="21">
        <v>-5013517</v>
      </c>
      <c r="V52" s="21">
        <v>-4979190</v>
      </c>
      <c r="W52" s="21">
        <v>-4943883</v>
      </c>
      <c r="X52" s="21">
        <v>-4909090</v>
      </c>
      <c r="Y52" s="21">
        <v>-4877986</v>
      </c>
      <c r="Z52" s="21">
        <v>-4845140</v>
      </c>
      <c r="AA52" s="21">
        <v>-4812901</v>
      </c>
      <c r="AB52" s="21">
        <v>-4783780</v>
      </c>
      <c r="AC52" s="21">
        <v>-4752171</v>
      </c>
      <c r="AD52" s="21">
        <v>-4752171</v>
      </c>
      <c r="AE52" s="21">
        <v>-4719641</v>
      </c>
      <c r="AF52" s="21">
        <v>-4691989</v>
      </c>
      <c r="AG52" s="21">
        <v>-4663612</v>
      </c>
      <c r="AH52" s="21">
        <v>-4637189</v>
      </c>
      <c r="AI52" s="21">
        <v>-4609266</v>
      </c>
      <c r="AJ52" s="21">
        <v>-4584013</v>
      </c>
      <c r="AK52" s="21">
        <v>-4555707</v>
      </c>
      <c r="AL52" s="21">
        <v>-4529258</v>
      </c>
      <c r="AM52" s="21">
        <v>-4501798</v>
      </c>
      <c r="AN52" s="21">
        <v>-4480494.2548000021</v>
      </c>
      <c r="AO52" s="21">
        <v>-4461083.4202000042</v>
      </c>
      <c r="AP52" s="21">
        <v>-4440741.3166000014</v>
      </c>
      <c r="AQ52" s="21">
        <v>-4440741.3166000014</v>
      </c>
      <c r="AR52" s="21">
        <v>-4414469.5864000022</v>
      </c>
      <c r="AS52" s="21">
        <v>-4392718.1944000004</v>
      </c>
      <c r="AT52" s="21">
        <v>-4367308.9558000015</v>
      </c>
      <c r="AU52" s="21">
        <v>-4343663.5012000026</v>
      </c>
      <c r="AV52" s="21">
        <v>-4319104.2256000014</v>
      </c>
      <c r="AW52" s="21">
        <v>-4296261.9052000018</v>
      </c>
      <c r="AX52" s="21">
        <v>-4272513.2236000001</v>
      </c>
      <c r="AY52" s="21">
        <v>-4249162.310200002</v>
      </c>
      <c r="AZ52" s="21">
        <v>-4227462.7012000028</v>
      </c>
      <c r="BA52" s="21">
        <v>-4204868.2510000011</v>
      </c>
      <c r="BB52" s="21">
        <v>-4183884.5524000009</v>
      </c>
      <c r="BC52" s="21">
        <v>-4162013.767</v>
      </c>
      <c r="BD52" s="21">
        <v>-4162013.767</v>
      </c>
      <c r="BE52" s="21">
        <v>-4137479.8090000004</v>
      </c>
      <c r="BF52" s="21">
        <v>-4116911.156200001</v>
      </c>
      <c r="BG52" s="21">
        <v>-4093033.702</v>
      </c>
      <c r="BH52" s="21">
        <v>-4070675.499400001</v>
      </c>
      <c r="BI52" s="21">
        <v>-4047449.5683999993</v>
      </c>
      <c r="BJ52" s="21">
        <v>-4025709.1077999999</v>
      </c>
      <c r="BK52" s="21">
        <v>-4003108.7404000009</v>
      </c>
      <c r="BL52" s="21">
        <v>-3980816.8522000005</v>
      </c>
      <c r="BM52" s="21">
        <v>-3959962.5280000018</v>
      </c>
      <c r="BN52" s="21">
        <v>-3938260.0348000005</v>
      </c>
      <c r="BO52" s="21">
        <v>-3917965.1914000008</v>
      </c>
      <c r="BP52" s="21">
        <v>-3896829.9016000014</v>
      </c>
      <c r="BQ52" s="21">
        <v>-3896829.9016000014</v>
      </c>
      <c r="BR52" s="21">
        <v>-3873545.4249999998</v>
      </c>
      <c r="BS52" s="21">
        <v>-3853604.4226000011</v>
      </c>
      <c r="BT52" s="21">
        <v>-3830809.1631999994</v>
      </c>
      <c r="BU52" s="21">
        <v>-3809276.5834000008</v>
      </c>
      <c r="BV52" s="21">
        <v>-3786969.3556000022</v>
      </c>
      <c r="BW52" s="21">
        <v>-3765900.6844000001</v>
      </c>
      <c r="BX52" s="21">
        <v>-3744064.4110000012</v>
      </c>
      <c r="BY52" s="21">
        <v>-3722461.2298000003</v>
      </c>
      <c r="BZ52" s="21">
        <v>-3702062.1070000012</v>
      </c>
      <c r="CA52" s="21">
        <v>-3680905.8520000014</v>
      </c>
      <c r="CB52" s="21">
        <v>-3660931.940200001</v>
      </c>
      <c r="CC52" s="21">
        <v>-3640207.7284000018</v>
      </c>
      <c r="CD52" s="21">
        <v>-3640207.7284000018</v>
      </c>
    </row>
    <row r="53" spans="1:82" x14ac:dyDescent="0.2">
      <c r="A53" s="9" t="s">
        <v>26</v>
      </c>
      <c r="B53" s="9" t="s">
        <v>127</v>
      </c>
      <c r="C53" s="9" t="s">
        <v>176</v>
      </c>
      <c r="D53" s="9" t="s">
        <v>177</v>
      </c>
      <c r="E53" s="21">
        <v>-781751.56</v>
      </c>
      <c r="F53" s="21">
        <v>-785125.08</v>
      </c>
      <c r="G53" s="21">
        <v>-788498.6</v>
      </c>
      <c r="H53" s="21">
        <v>-791872.12</v>
      </c>
      <c r="I53" s="21">
        <v>-795245.64</v>
      </c>
      <c r="J53" s="21">
        <v>-798619.16</v>
      </c>
      <c r="K53" s="21">
        <v>-801992.68</v>
      </c>
      <c r="L53" s="21">
        <v>-805592.22</v>
      </c>
      <c r="M53" s="21">
        <v>-809191.76</v>
      </c>
      <c r="N53" s="21">
        <v>-812791.3</v>
      </c>
      <c r="O53" s="21">
        <v>-816390.84000000008</v>
      </c>
      <c r="P53" s="21">
        <v>-819990.38</v>
      </c>
      <c r="Q53" s="21">
        <v>-819990.38</v>
      </c>
      <c r="R53" s="21">
        <v>-823796.6</v>
      </c>
      <c r="S53" s="21">
        <v>-827602.82</v>
      </c>
      <c r="T53" s="21">
        <v>-831409.03999999992</v>
      </c>
      <c r="U53" s="21">
        <v>-835215.26</v>
      </c>
      <c r="V53" s="21">
        <v>-839021.48</v>
      </c>
      <c r="W53" s="21">
        <v>-842827.7</v>
      </c>
      <c r="X53" s="21">
        <v>-846633.91999999993</v>
      </c>
      <c r="Y53" s="21">
        <v>-850440.14</v>
      </c>
      <c r="Z53" s="21">
        <v>-854246.36</v>
      </c>
      <c r="AA53" s="21">
        <v>-858052.58</v>
      </c>
      <c r="AB53" s="21">
        <v>-861987.69</v>
      </c>
      <c r="AC53" s="21">
        <v>-865922.79999999993</v>
      </c>
      <c r="AD53" s="21">
        <v>-865922.79999999993</v>
      </c>
      <c r="AE53" s="21">
        <v>-869857.91</v>
      </c>
      <c r="AF53" s="21">
        <v>-873793.02</v>
      </c>
      <c r="AG53" s="21">
        <v>-877728.13</v>
      </c>
      <c r="AH53" s="21">
        <v>-881663.24</v>
      </c>
      <c r="AI53" s="21">
        <v>-885598.35</v>
      </c>
      <c r="AJ53" s="21">
        <v>-889533.46</v>
      </c>
      <c r="AK53" s="21">
        <v>-893468.57</v>
      </c>
      <c r="AL53" s="21">
        <v>-897403.68000000017</v>
      </c>
      <c r="AM53" s="21">
        <v>-901338.79</v>
      </c>
      <c r="AN53" s="21">
        <v>-555088.93999999994</v>
      </c>
      <c r="AO53" s="21">
        <v>-557382.59</v>
      </c>
      <c r="AP53" s="21">
        <v>-559676.24</v>
      </c>
      <c r="AQ53" s="21">
        <v>-559676.24</v>
      </c>
      <c r="AR53" s="21">
        <v>-561969.89</v>
      </c>
      <c r="AS53" s="21">
        <v>-564263.54</v>
      </c>
      <c r="AT53" s="21">
        <v>-566557.18999999994</v>
      </c>
      <c r="AU53" s="21">
        <v>-568850.84</v>
      </c>
      <c r="AV53" s="21">
        <v>-571144.49</v>
      </c>
      <c r="AW53" s="21">
        <v>-573438.14</v>
      </c>
      <c r="AX53" s="21">
        <v>-575731.79</v>
      </c>
      <c r="AY53" s="21">
        <v>-578025.43999999994</v>
      </c>
      <c r="AZ53" s="21">
        <v>-580319.09</v>
      </c>
      <c r="BA53" s="21">
        <v>-582612.74</v>
      </c>
      <c r="BB53" s="21">
        <v>-584906.39</v>
      </c>
      <c r="BC53" s="21">
        <v>-587200.04</v>
      </c>
      <c r="BD53" s="21">
        <v>-587200.04</v>
      </c>
      <c r="BE53" s="21">
        <v>-589493.68999999994</v>
      </c>
      <c r="BF53" s="21">
        <v>-591787.34</v>
      </c>
      <c r="BG53" s="21">
        <v>-594080.99</v>
      </c>
      <c r="BH53" s="21">
        <v>-596374.64</v>
      </c>
      <c r="BI53" s="21">
        <v>-598668.29</v>
      </c>
      <c r="BJ53" s="21">
        <v>-600961.93999999994</v>
      </c>
      <c r="BK53" s="21">
        <v>-603255.59</v>
      </c>
      <c r="BL53" s="21">
        <v>-605549.24</v>
      </c>
      <c r="BM53" s="21">
        <v>-607842.89</v>
      </c>
      <c r="BN53" s="21">
        <v>-610136.54</v>
      </c>
      <c r="BO53" s="21">
        <v>-612430.18999999994</v>
      </c>
      <c r="BP53" s="21">
        <v>-614723.83999999997</v>
      </c>
      <c r="BQ53" s="21">
        <v>-614723.83999999997</v>
      </c>
      <c r="BR53" s="21">
        <v>-614724.84</v>
      </c>
      <c r="BS53" s="21">
        <v>-614725.84</v>
      </c>
      <c r="BT53" s="21">
        <v>-614726.84</v>
      </c>
      <c r="BU53" s="21">
        <v>-614727.84</v>
      </c>
      <c r="BV53" s="21">
        <v>-614728.84</v>
      </c>
      <c r="BW53" s="21">
        <v>-614729.84</v>
      </c>
      <c r="BX53" s="21">
        <v>-614730.84</v>
      </c>
      <c r="BY53" s="21">
        <v>-614731.84</v>
      </c>
      <c r="BZ53" s="21">
        <v>-614732.84</v>
      </c>
      <c r="CA53" s="21">
        <v>-614733.84</v>
      </c>
      <c r="CB53" s="21">
        <v>-614734.84</v>
      </c>
      <c r="CC53" s="21">
        <v>-614735.84</v>
      </c>
      <c r="CD53" s="21">
        <v>-614735.84</v>
      </c>
    </row>
    <row r="54" spans="1:82" x14ac:dyDescent="0.2">
      <c r="A54" s="9" t="s">
        <v>26</v>
      </c>
      <c r="B54" s="9" t="s">
        <v>127</v>
      </c>
      <c r="C54" s="9" t="s">
        <v>118</v>
      </c>
      <c r="D54" s="9" t="s">
        <v>178</v>
      </c>
      <c r="E54" s="21">
        <v>-75855469.209999993</v>
      </c>
      <c r="F54" s="21">
        <v>-75855469.209999993</v>
      </c>
      <c r="G54" s="21">
        <v>-75855469.209999993</v>
      </c>
      <c r="H54" s="21">
        <v>-75855469.209999993</v>
      </c>
      <c r="I54" s="21">
        <v>-75855469.209999993</v>
      </c>
      <c r="J54" s="21">
        <v>-75855469.209999993</v>
      </c>
      <c r="K54" s="21">
        <v>-75855469.209999993</v>
      </c>
      <c r="L54" s="21">
        <v>-75855469.209999993</v>
      </c>
      <c r="M54" s="21">
        <v>-83680573.209999993</v>
      </c>
      <c r="N54" s="21">
        <v>-83680573.209999993</v>
      </c>
      <c r="O54" s="21">
        <v>-83680573.209999993</v>
      </c>
      <c r="P54" s="21">
        <v>-83680573.209999993</v>
      </c>
      <c r="Q54" s="21">
        <v>-83680573.209999993</v>
      </c>
      <c r="R54" s="21">
        <v>-83680573.209999993</v>
      </c>
      <c r="S54" s="21">
        <v>-83680573.209999993</v>
      </c>
      <c r="T54" s="21">
        <v>-83680573.209999993</v>
      </c>
      <c r="U54" s="21">
        <v>-83680573.209999993</v>
      </c>
      <c r="V54" s="21">
        <v>-83680573.209999993</v>
      </c>
      <c r="W54" s="21">
        <v>-83680573.209999993</v>
      </c>
      <c r="X54" s="21">
        <v>-83680573.209999993</v>
      </c>
      <c r="Y54" s="21">
        <v>-83680573.209999993</v>
      </c>
      <c r="Z54" s="21">
        <v>-83680573.209999993</v>
      </c>
      <c r="AA54" s="21">
        <v>-83680573.209999993</v>
      </c>
      <c r="AB54" s="21">
        <v>-86576014.209999993</v>
      </c>
      <c r="AC54" s="21">
        <v>-86576014.209999993</v>
      </c>
      <c r="AD54" s="21">
        <v>-86576014.209999993</v>
      </c>
      <c r="AE54" s="21">
        <v>-86576014.209999993</v>
      </c>
      <c r="AF54" s="21">
        <v>-86576014.209999993</v>
      </c>
      <c r="AG54" s="21">
        <v>-86576014.209999993</v>
      </c>
      <c r="AH54" s="21">
        <v>-86576014.209999993</v>
      </c>
      <c r="AI54" s="21">
        <v>-86576014.209999993</v>
      </c>
      <c r="AJ54" s="21">
        <v>-86576014.209999993</v>
      </c>
      <c r="AK54" s="21">
        <v>-86576014.209999993</v>
      </c>
      <c r="AL54" s="21">
        <v>-86576014.209999993</v>
      </c>
      <c r="AM54" s="21">
        <v>-87904172.209999993</v>
      </c>
      <c r="AN54" s="21">
        <v>-87904172.209999993</v>
      </c>
      <c r="AO54" s="21">
        <v>-87904172.209999993</v>
      </c>
      <c r="AP54" s="21">
        <v>-87904172.209999993</v>
      </c>
      <c r="AQ54" s="21">
        <v>-87904172.209999993</v>
      </c>
      <c r="AR54" s="21">
        <v>-87904172.209999993</v>
      </c>
      <c r="AS54" s="21">
        <v>-87904172.209999993</v>
      </c>
      <c r="AT54" s="21">
        <v>-87904172.209999993</v>
      </c>
      <c r="AU54" s="21">
        <v>-87904172.209999993</v>
      </c>
      <c r="AV54" s="21">
        <v>-87904172.209999993</v>
      </c>
      <c r="AW54" s="21">
        <v>-87904172.209999993</v>
      </c>
      <c r="AX54" s="21">
        <v>-87904172.209999993</v>
      </c>
      <c r="AY54" s="21">
        <v>-87904172.209999993</v>
      </c>
      <c r="AZ54" s="21">
        <v>-87904172.209999993</v>
      </c>
      <c r="BA54" s="21">
        <v>-87904172.209999993</v>
      </c>
      <c r="BB54" s="21">
        <v>-87904172.209999993</v>
      </c>
      <c r="BC54" s="21">
        <v>-87904172.209999993</v>
      </c>
      <c r="BD54" s="21">
        <v>-87904172.209999993</v>
      </c>
      <c r="BE54" s="21">
        <v>-87904172.209999993</v>
      </c>
      <c r="BF54" s="21">
        <v>-87904172.209999993</v>
      </c>
      <c r="BG54" s="21">
        <v>-87904172.209999993</v>
      </c>
      <c r="BH54" s="21">
        <v>-87904172.209999993</v>
      </c>
      <c r="BI54" s="21">
        <v>-87904172.209999993</v>
      </c>
      <c r="BJ54" s="21">
        <v>-87904172.209999993</v>
      </c>
      <c r="BK54" s="21">
        <v>-87904172.209999993</v>
      </c>
      <c r="BL54" s="21">
        <v>-87904172.209999993</v>
      </c>
      <c r="BM54" s="21">
        <v>-87904172.209999993</v>
      </c>
      <c r="BN54" s="21">
        <v>-87904172.209999993</v>
      </c>
      <c r="BO54" s="21">
        <v>-87904172.209999993</v>
      </c>
      <c r="BP54" s="21">
        <v>-87904172.209999993</v>
      </c>
      <c r="BQ54" s="21">
        <v>-87904172.209999993</v>
      </c>
      <c r="BR54" s="21">
        <v>-87904172.209999993</v>
      </c>
      <c r="BS54" s="21">
        <v>-87904172.209999993</v>
      </c>
      <c r="BT54" s="21">
        <v>-87904172.209999993</v>
      </c>
      <c r="BU54" s="21">
        <v>-87904172.209999993</v>
      </c>
      <c r="BV54" s="21">
        <v>-87904172.209999993</v>
      </c>
      <c r="BW54" s="21">
        <v>-87904172.209999993</v>
      </c>
      <c r="BX54" s="21">
        <v>-87904172.209999993</v>
      </c>
      <c r="BY54" s="21">
        <v>-87904172.209999993</v>
      </c>
      <c r="BZ54" s="21">
        <v>-87904172.209999993</v>
      </c>
      <c r="CA54" s="21">
        <v>-87904172.209999993</v>
      </c>
      <c r="CB54" s="21">
        <v>-87904172.209999993</v>
      </c>
      <c r="CC54" s="21">
        <v>-87904172.209999993</v>
      </c>
      <c r="CD54" s="21">
        <v>-87904172.209999993</v>
      </c>
    </row>
    <row r="55" spans="1:82" x14ac:dyDescent="0.2">
      <c r="A55" s="9" t="s">
        <v>26</v>
      </c>
      <c r="B55" s="9" t="s">
        <v>127</v>
      </c>
      <c r="C55" s="9" t="s">
        <v>120</v>
      </c>
      <c r="D55" s="9" t="s">
        <v>179</v>
      </c>
      <c r="E55" s="21">
        <v>-12260831.07</v>
      </c>
      <c r="F55" s="21">
        <v>-32957017.109999999</v>
      </c>
      <c r="G55" s="21">
        <v>-32957017.109999999</v>
      </c>
      <c r="H55" s="21">
        <v>-32957017.109999999</v>
      </c>
      <c r="I55" s="21">
        <v>-32957017.109999999</v>
      </c>
      <c r="J55" s="21">
        <v>-32957017.109999999</v>
      </c>
      <c r="K55" s="21">
        <v>-32957017.109999999</v>
      </c>
      <c r="L55" s="21">
        <v>-32957017.109999999</v>
      </c>
      <c r="M55" s="21">
        <v>-32957017.109999999</v>
      </c>
      <c r="N55" s="21">
        <v>-32957017.109999999</v>
      </c>
      <c r="O55" s="21">
        <v>-32957017.109999999</v>
      </c>
      <c r="P55" s="21">
        <v>-32957017.109999999</v>
      </c>
      <c r="Q55" s="21">
        <v>-32957017.109999999</v>
      </c>
      <c r="R55" s="21">
        <v>-32957017.109999999</v>
      </c>
      <c r="S55" s="21">
        <v>-37062027.340000004</v>
      </c>
      <c r="T55" s="21">
        <v>-37062027.340000004</v>
      </c>
      <c r="U55" s="21">
        <v>-37062027.340000004</v>
      </c>
      <c r="V55" s="21">
        <v>-37062027.340000004</v>
      </c>
      <c r="W55" s="21">
        <v>-37062027.340000004</v>
      </c>
      <c r="X55" s="21">
        <v>-37062027.340000004</v>
      </c>
      <c r="Y55" s="21">
        <v>-37062027.340000004</v>
      </c>
      <c r="Z55" s="21">
        <v>-37062027.340000004</v>
      </c>
      <c r="AA55" s="21">
        <v>-37062027.340000004</v>
      </c>
      <c r="AB55" s="21">
        <v>-37062027.340000004</v>
      </c>
      <c r="AC55" s="21">
        <v>-37062027.340000004</v>
      </c>
      <c r="AD55" s="21">
        <v>-37062027.340000004</v>
      </c>
      <c r="AE55" s="21">
        <v>-37062027.340000004</v>
      </c>
      <c r="AF55" s="21">
        <v>-36702176.210000001</v>
      </c>
      <c r="AG55" s="21">
        <v>-36702176.210000001</v>
      </c>
      <c r="AH55" s="21">
        <v>-36702176.210000001</v>
      </c>
      <c r="AI55" s="21">
        <v>-36702176.210000001</v>
      </c>
      <c r="AJ55" s="21">
        <v>-36702176.210000001</v>
      </c>
      <c r="AK55" s="21">
        <v>-36702176.210000001</v>
      </c>
      <c r="AL55" s="21">
        <v>-36702176.210000001</v>
      </c>
      <c r="AM55" s="21">
        <v>-36702176.210000001</v>
      </c>
      <c r="AN55" s="21">
        <v>-36702176.210000001</v>
      </c>
      <c r="AO55" s="21">
        <v>-36702176.210000001</v>
      </c>
      <c r="AP55" s="21">
        <v>-36702176.210000001</v>
      </c>
      <c r="AQ55" s="21">
        <v>-36702176.210000001</v>
      </c>
      <c r="AR55" s="21">
        <v>-36702176.210000001</v>
      </c>
      <c r="AS55" s="21">
        <v>-36702176.210000001</v>
      </c>
      <c r="AT55" s="21">
        <v>-36702176.210000001</v>
      </c>
      <c r="AU55" s="21">
        <v>-36702176.210000001</v>
      </c>
      <c r="AV55" s="21">
        <v>-36702176.210000001</v>
      </c>
      <c r="AW55" s="21">
        <v>-36702176.210000001</v>
      </c>
      <c r="AX55" s="21">
        <v>-36702176.210000001</v>
      </c>
      <c r="AY55" s="21">
        <v>-36702176.210000001</v>
      </c>
      <c r="AZ55" s="21">
        <v>-36702176.210000001</v>
      </c>
      <c r="BA55" s="21">
        <v>-36702176.210000001</v>
      </c>
      <c r="BB55" s="21">
        <v>-36702176.210000001</v>
      </c>
      <c r="BC55" s="21">
        <v>-36702176.210000001</v>
      </c>
      <c r="BD55" s="21">
        <v>-36702176.210000001</v>
      </c>
      <c r="BE55" s="21">
        <v>-36702176.210000001</v>
      </c>
      <c r="BF55" s="21">
        <v>-36702176.210000001</v>
      </c>
      <c r="BG55" s="21">
        <v>-36702176.210000001</v>
      </c>
      <c r="BH55" s="21">
        <v>-36702176.210000001</v>
      </c>
      <c r="BI55" s="21">
        <v>-36702176.210000001</v>
      </c>
      <c r="BJ55" s="21">
        <v>-36702176.210000001</v>
      </c>
      <c r="BK55" s="21">
        <v>-36702176.210000001</v>
      </c>
      <c r="BL55" s="21">
        <v>-36702176.210000001</v>
      </c>
      <c r="BM55" s="21">
        <v>-36702176.210000001</v>
      </c>
      <c r="BN55" s="21">
        <v>-36702176.210000001</v>
      </c>
      <c r="BO55" s="21">
        <v>-36702176.210000001</v>
      </c>
      <c r="BP55" s="21">
        <v>-36702176.210000001</v>
      </c>
      <c r="BQ55" s="21">
        <v>-36702176.210000001</v>
      </c>
      <c r="BR55" s="21">
        <v>-36702176.210000001</v>
      </c>
      <c r="BS55" s="21">
        <v>-36702176.210000001</v>
      </c>
      <c r="BT55" s="21">
        <v>-36702176.210000001</v>
      </c>
      <c r="BU55" s="21">
        <v>-36702176.210000001</v>
      </c>
      <c r="BV55" s="21">
        <v>-36702176.210000001</v>
      </c>
      <c r="BW55" s="21">
        <v>-36702176.210000001</v>
      </c>
      <c r="BX55" s="21">
        <v>-36702176.210000001</v>
      </c>
      <c r="BY55" s="21">
        <v>-36702176.210000001</v>
      </c>
      <c r="BZ55" s="21">
        <v>-36702176.210000001</v>
      </c>
      <c r="CA55" s="21">
        <v>-36702176.210000001</v>
      </c>
      <c r="CB55" s="21">
        <v>-36702176.210000001</v>
      </c>
      <c r="CC55" s="21">
        <v>-36702176.210000001</v>
      </c>
      <c r="CD55" s="21">
        <v>-36702176.210000001</v>
      </c>
    </row>
    <row r="56" spans="1:82" x14ac:dyDescent="0.2">
      <c r="A56" s="9" t="s">
        <v>26</v>
      </c>
      <c r="B56" s="9" t="s">
        <v>180</v>
      </c>
      <c r="C56" s="9" t="s">
        <v>128</v>
      </c>
      <c r="D56" s="9" t="s">
        <v>181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-3.4685999999893826</v>
      </c>
      <c r="BA56" s="21">
        <v>-3.4685999999893826</v>
      </c>
      <c r="BB56" s="21">
        <v>-3.4685999999893826</v>
      </c>
      <c r="BC56" s="21">
        <v>-3.4685999999893826</v>
      </c>
      <c r="BD56" s="21">
        <v>-3.4685999999893826</v>
      </c>
      <c r="BE56" s="21">
        <v>-3.4685999999893826</v>
      </c>
      <c r="BF56" s="21">
        <v>-3.4685999999893826</v>
      </c>
      <c r="BG56" s="21">
        <v>-3.4685999999893826</v>
      </c>
      <c r="BH56" s="21">
        <v>-3.4685999999893826</v>
      </c>
      <c r="BI56" s="21">
        <v>-3.4685999999893826</v>
      </c>
      <c r="BJ56" s="21">
        <v>-3.4685999999893826</v>
      </c>
      <c r="BK56" s="21">
        <v>-3.4685999999893826</v>
      </c>
      <c r="BL56" s="21">
        <v>-3.4685999999893826</v>
      </c>
      <c r="BM56" s="21">
        <v>-3.46859999999986</v>
      </c>
      <c r="BN56" s="21">
        <v>-3.46859999999986</v>
      </c>
      <c r="BO56" s="21">
        <v>-3.46859999999986</v>
      </c>
      <c r="BP56" s="21">
        <v>-3.46859999999986</v>
      </c>
      <c r="BQ56" s="21">
        <v>-3.46859999999986</v>
      </c>
      <c r="BR56" s="21">
        <v>-3.46859999999986</v>
      </c>
      <c r="BS56" s="21">
        <v>-3.46859999999986</v>
      </c>
      <c r="BT56" s="21">
        <v>-3.46859999999986</v>
      </c>
      <c r="BU56" s="21">
        <v>-3.46859999999986</v>
      </c>
      <c r="BV56" s="21">
        <v>-3.46859999999986</v>
      </c>
      <c r="BW56" s="21">
        <v>-3.46859999999986</v>
      </c>
      <c r="BX56" s="21">
        <v>-3.46859999999986</v>
      </c>
      <c r="BY56" s="21">
        <v>-3.46859999999986</v>
      </c>
      <c r="BZ56" s="21">
        <v>-3.4686000000138297</v>
      </c>
      <c r="CA56" s="21">
        <v>-3.4686000000138297</v>
      </c>
      <c r="CB56" s="21">
        <v>-3.4686000000138297</v>
      </c>
      <c r="CC56" s="21">
        <v>-3.4686000000138297</v>
      </c>
      <c r="CD56" s="21">
        <v>-3.4686000000138297</v>
      </c>
    </row>
    <row r="57" spans="1:82" x14ac:dyDescent="0.2">
      <c r="A57" s="9" t="s">
        <v>26</v>
      </c>
      <c r="B57" s="9" t="s">
        <v>180</v>
      </c>
      <c r="C57" s="9" t="s">
        <v>182</v>
      </c>
      <c r="D57" s="9" t="s">
        <v>183</v>
      </c>
      <c r="E57" s="21">
        <v>180351870.90000001</v>
      </c>
      <c r="F57" s="21">
        <v>180432400.69999999</v>
      </c>
      <c r="G57" s="21">
        <v>180756040.90000001</v>
      </c>
      <c r="H57" s="21">
        <v>180775736.19999999</v>
      </c>
      <c r="I57" s="21">
        <v>180775736.19999999</v>
      </c>
      <c r="J57" s="21">
        <v>180824730.90000001</v>
      </c>
      <c r="K57" s="21">
        <v>180881602.80000001</v>
      </c>
      <c r="L57" s="21">
        <v>180887752.69999999</v>
      </c>
      <c r="M57" s="21">
        <v>180892956.09999999</v>
      </c>
      <c r="N57" s="21">
        <v>180893891.78</v>
      </c>
      <c r="O57" s="21">
        <v>181016493.31999999</v>
      </c>
      <c r="P57" s="21">
        <v>181038188.97999999</v>
      </c>
      <c r="Q57" s="21">
        <v>181038188.97999999</v>
      </c>
      <c r="R57" s="21">
        <v>181030016.17999998</v>
      </c>
      <c r="S57" s="21">
        <v>181030236.18000001</v>
      </c>
      <c r="T57" s="21">
        <v>181039100.72</v>
      </c>
      <c r="U57" s="21">
        <v>181039100.72</v>
      </c>
      <c r="V57" s="21">
        <v>181039100.72</v>
      </c>
      <c r="W57" s="21">
        <v>181039100.72</v>
      </c>
      <c r="X57" s="21">
        <v>181039100.72</v>
      </c>
      <c r="Y57" s="21">
        <v>181070611.87</v>
      </c>
      <c r="Z57" s="21">
        <v>181073527.27000001</v>
      </c>
      <c r="AA57" s="21">
        <v>181022692.62</v>
      </c>
      <c r="AB57" s="21">
        <v>181041634.13</v>
      </c>
      <c r="AC57" s="21">
        <v>181041634.13</v>
      </c>
      <c r="AD57" s="21">
        <v>181041634.13</v>
      </c>
      <c r="AE57" s="21">
        <v>181050098.00999999</v>
      </c>
      <c r="AF57" s="21">
        <v>181050098.00999999</v>
      </c>
      <c r="AG57" s="21">
        <v>181126517.84</v>
      </c>
      <c r="AH57" s="21">
        <v>181126517.84</v>
      </c>
      <c r="AI57" s="21">
        <v>181134739.25999999</v>
      </c>
      <c r="AJ57" s="21">
        <v>181137774.25</v>
      </c>
      <c r="AK57" s="21">
        <v>181138373.96000001</v>
      </c>
      <c r="AL57" s="21">
        <v>181138373.96000001</v>
      </c>
      <c r="AM57" s="21">
        <v>181138373.96000001</v>
      </c>
      <c r="AN57" s="21">
        <v>181138373.96000001</v>
      </c>
      <c r="AO57" s="21">
        <v>181138373.96000001</v>
      </c>
      <c r="AP57" s="21">
        <v>181138373.96000001</v>
      </c>
      <c r="AQ57" s="21">
        <v>181138373.96000001</v>
      </c>
      <c r="AR57" s="21">
        <v>181138373.96000001</v>
      </c>
      <c r="AS57" s="21">
        <v>181138373.96000001</v>
      </c>
      <c r="AT57" s="21">
        <v>181138373.96000001</v>
      </c>
      <c r="AU57" s="21">
        <v>181138373.96000001</v>
      </c>
      <c r="AV57" s="21">
        <v>181138373.96000001</v>
      </c>
      <c r="AW57" s="21">
        <v>181138373.96000001</v>
      </c>
      <c r="AX57" s="21">
        <v>181138373.96000001</v>
      </c>
      <c r="AY57" s="21">
        <v>181138373.96000001</v>
      </c>
      <c r="AZ57" s="21">
        <v>181138373.96000001</v>
      </c>
      <c r="BA57" s="21">
        <v>181138373.96000001</v>
      </c>
      <c r="BB57" s="21">
        <v>181138373.96000001</v>
      </c>
      <c r="BC57" s="21">
        <v>181138373.96000001</v>
      </c>
      <c r="BD57" s="21">
        <v>181138373.96000001</v>
      </c>
      <c r="BE57" s="21">
        <v>181138373.96000001</v>
      </c>
      <c r="BF57" s="21">
        <v>181138373.96000001</v>
      </c>
      <c r="BG57" s="21">
        <v>181138373.96000001</v>
      </c>
      <c r="BH57" s="21">
        <v>181138373.96000001</v>
      </c>
      <c r="BI57" s="21">
        <v>181138373.96000001</v>
      </c>
      <c r="BJ57" s="21">
        <v>181138373.96000001</v>
      </c>
      <c r="BK57" s="21">
        <v>181138373.96000001</v>
      </c>
      <c r="BL57" s="21">
        <v>181138373.96000001</v>
      </c>
      <c r="BM57" s="21">
        <v>181138373.96000001</v>
      </c>
      <c r="BN57" s="21">
        <v>181138373.96000001</v>
      </c>
      <c r="BO57" s="21">
        <v>181138373.96000001</v>
      </c>
      <c r="BP57" s="21">
        <v>181138373.96000001</v>
      </c>
      <c r="BQ57" s="21">
        <v>181138373.96000001</v>
      </c>
      <c r="BR57" s="21">
        <v>181138373.96000001</v>
      </c>
      <c r="BS57" s="21">
        <v>181138373.96000001</v>
      </c>
      <c r="BT57" s="21">
        <v>181138373.96000001</v>
      </c>
      <c r="BU57" s="21">
        <v>181138373.96000001</v>
      </c>
      <c r="BV57" s="21">
        <v>181138373.96000001</v>
      </c>
      <c r="BW57" s="21">
        <v>181138373.96000001</v>
      </c>
      <c r="BX57" s="21">
        <v>181138373.96000001</v>
      </c>
      <c r="BY57" s="21">
        <v>181138373.96000001</v>
      </c>
      <c r="BZ57" s="21">
        <v>181138373.96000001</v>
      </c>
      <c r="CA57" s="21">
        <v>181138373.96000001</v>
      </c>
      <c r="CB57" s="21">
        <v>181138373.96000001</v>
      </c>
      <c r="CC57" s="21">
        <v>181138373.96000001</v>
      </c>
      <c r="CD57" s="21">
        <v>181138373.96000001</v>
      </c>
    </row>
    <row r="58" spans="1:82" x14ac:dyDescent="0.2">
      <c r="A58" s="9" t="s">
        <v>26</v>
      </c>
      <c r="B58" s="9" t="s">
        <v>180</v>
      </c>
      <c r="C58" s="9" t="s">
        <v>184</v>
      </c>
      <c r="D58" s="9" t="s">
        <v>185</v>
      </c>
      <c r="E58" s="21">
        <v>-53691131.270000003</v>
      </c>
      <c r="F58" s="21">
        <v>-54840473.920000002</v>
      </c>
      <c r="G58" s="21">
        <v>-56098507.350000001</v>
      </c>
      <c r="H58" s="21">
        <v>-57273606.420000002</v>
      </c>
      <c r="I58" s="21">
        <v>-58449987.060000002</v>
      </c>
      <c r="J58" s="21">
        <v>-59618760.840000004</v>
      </c>
      <c r="K58" s="21">
        <v>-60775228.719999999</v>
      </c>
      <c r="L58" s="21">
        <v>-61866825.850000001</v>
      </c>
      <c r="M58" s="21">
        <v>-62927701.119999997</v>
      </c>
      <c r="N58" s="21">
        <v>-64020797.809999995</v>
      </c>
      <c r="O58" s="21">
        <v>-65044547.710000001</v>
      </c>
      <c r="P58" s="21">
        <v>-66076511.700000003</v>
      </c>
      <c r="Q58" s="21">
        <v>-66076511.700000003</v>
      </c>
      <c r="R58" s="21">
        <v>-67026255.120000005</v>
      </c>
      <c r="S58" s="21">
        <v>-67923343.75999999</v>
      </c>
      <c r="T58" s="21">
        <v>-68883077.590000004</v>
      </c>
      <c r="U58" s="21">
        <v>-69798795.060000002</v>
      </c>
      <c r="V58" s="21">
        <v>-70695576.060000002</v>
      </c>
      <c r="W58" s="21">
        <v>-71556117.299999997</v>
      </c>
      <c r="X58" s="21">
        <v>-72450570.560000002</v>
      </c>
      <c r="Y58" s="21">
        <v>-73299085.600000009</v>
      </c>
      <c r="Z58" s="21">
        <v>-74113572.819999993</v>
      </c>
      <c r="AA58" s="21">
        <v>-74928060.039999992</v>
      </c>
      <c r="AB58" s="21">
        <v>-75707462.420000002</v>
      </c>
      <c r="AC58" s="21">
        <v>-76548125.510000005</v>
      </c>
      <c r="AD58" s="21">
        <v>-76548125.510000005</v>
      </c>
      <c r="AE58" s="21">
        <v>-77340116.840000004</v>
      </c>
      <c r="AF58" s="21">
        <v>-78029191.549999997</v>
      </c>
      <c r="AG58" s="21">
        <v>-78734107.579999998</v>
      </c>
      <c r="AH58" s="21">
        <v>-79388147.780000001</v>
      </c>
      <c r="AI58" s="21">
        <v>-80063846.920000002</v>
      </c>
      <c r="AJ58" s="21">
        <v>-80705662.239999995</v>
      </c>
      <c r="AK58" s="21">
        <v>-81395223.599999994</v>
      </c>
      <c r="AL58" s="21">
        <v>-82047124.759999901</v>
      </c>
      <c r="AM58" s="21">
        <v>-82711111.960000008</v>
      </c>
      <c r="AN58" s="21">
        <v>-83386005.230000004</v>
      </c>
      <c r="AO58" s="21">
        <v>-84091008.939999998</v>
      </c>
      <c r="AP58" s="21">
        <v>-84811533.790000007</v>
      </c>
      <c r="AQ58" s="21">
        <v>-84811533.790000007</v>
      </c>
      <c r="AR58" s="21">
        <v>-85524222.760000005</v>
      </c>
      <c r="AS58" s="21">
        <v>-86161572.760000005</v>
      </c>
      <c r="AT58" s="21">
        <v>-86859886.870000005</v>
      </c>
      <c r="AU58" s="21">
        <v>-87528804.579999998</v>
      </c>
      <c r="AV58" s="21">
        <v>-88212952.650000006</v>
      </c>
      <c r="AW58" s="21">
        <v>-88868484.790000007</v>
      </c>
      <c r="AX58" s="21">
        <v>-89539122.950000003</v>
      </c>
      <c r="AY58" s="21">
        <v>-90203131.640000001</v>
      </c>
      <c r="AZ58" s="21">
        <v>-90839618.590000004</v>
      </c>
      <c r="BA58" s="21">
        <v>-91491019.560000002</v>
      </c>
      <c r="BB58" s="21">
        <v>-92115574.659999996</v>
      </c>
      <c r="BC58" s="21">
        <v>-92754914.549999997</v>
      </c>
      <c r="BD58" s="21">
        <v>-92754914.549999997</v>
      </c>
      <c r="BE58" s="21">
        <v>-93388322.650000006</v>
      </c>
      <c r="BF58" s="21">
        <v>-93955642.329999998</v>
      </c>
      <c r="BG58" s="21">
        <v>-94578108.700000003</v>
      </c>
      <c r="BH58" s="21">
        <v>-95175254.209999993</v>
      </c>
      <c r="BI58" s="21">
        <v>-95786861.849999994</v>
      </c>
      <c r="BJ58" s="21">
        <v>-96373711.659999996</v>
      </c>
      <c r="BK58" s="21">
        <v>-96974893.239999995</v>
      </c>
      <c r="BL58" s="21">
        <v>-97570933.510000005</v>
      </c>
      <c r="BM58" s="21">
        <v>-98143014.379999995</v>
      </c>
      <c r="BN58" s="21">
        <v>-98729231.400000006</v>
      </c>
      <c r="BO58" s="21">
        <v>-99291987.590000004</v>
      </c>
      <c r="BP58" s="21">
        <v>-99868751.230000004</v>
      </c>
      <c r="BQ58" s="21">
        <v>-99868751.230000004</v>
      </c>
      <c r="BR58" s="21">
        <v>-100408262.63</v>
      </c>
      <c r="BS58" s="21">
        <v>-100892049.48</v>
      </c>
      <c r="BT58" s="21">
        <v>-101423407.26000001</v>
      </c>
      <c r="BU58" s="21">
        <v>-101933720.39</v>
      </c>
      <c r="BV58" s="21">
        <v>-102456944.31999999</v>
      </c>
      <c r="BW58" s="21">
        <v>-102959525.63</v>
      </c>
      <c r="BX58" s="21">
        <v>-103474900.31999999</v>
      </c>
      <c r="BY58" s="21">
        <v>-103986390.15000001</v>
      </c>
      <c r="BZ58" s="21">
        <v>-104477812.33</v>
      </c>
      <c r="CA58" s="21">
        <v>-104981853.38</v>
      </c>
      <c r="CB58" s="21">
        <v>-105466188.70999999</v>
      </c>
      <c r="CC58" s="21">
        <v>-105963029.03</v>
      </c>
      <c r="CD58" s="21">
        <v>-105963029.03</v>
      </c>
    </row>
    <row r="59" spans="1:82" x14ac:dyDescent="0.2">
      <c r="A59" s="9" t="s">
        <v>12</v>
      </c>
      <c r="B59" s="9" t="s">
        <v>111</v>
      </c>
      <c r="C59" s="9" t="s">
        <v>186</v>
      </c>
      <c r="D59" s="9" t="s">
        <v>187</v>
      </c>
      <c r="E59" s="21">
        <v>3966874.8400000003</v>
      </c>
      <c r="F59" s="21">
        <v>17999100.800000004</v>
      </c>
      <c r="G59" s="21">
        <v>24314664.120000001</v>
      </c>
      <c r="H59" s="21">
        <v>48856556.969999999</v>
      </c>
      <c r="I59" s="21">
        <v>21097969.690000005</v>
      </c>
      <c r="J59" s="21">
        <v>37415729.899999999</v>
      </c>
      <c r="K59" s="21">
        <v>5742297.6500000004</v>
      </c>
      <c r="L59" s="21">
        <v>32561798.719999999</v>
      </c>
      <c r="M59" s="21">
        <v>34772903.88000001</v>
      </c>
      <c r="N59" s="21">
        <v>1053702.8600000239</v>
      </c>
      <c r="O59" s="21">
        <v>40562491.129999988</v>
      </c>
      <c r="P59" s="21">
        <v>49907527.850000091</v>
      </c>
      <c r="Q59" s="21">
        <v>49907527.850000091</v>
      </c>
      <c r="R59" s="21">
        <v>27216395.289999973</v>
      </c>
      <c r="S59" s="21">
        <v>190938469.13999999</v>
      </c>
      <c r="T59" s="21">
        <v>22863616.569999967</v>
      </c>
      <c r="U59" s="21">
        <v>34198191.93999999</v>
      </c>
      <c r="V59" s="21">
        <v>42041310.689999945</v>
      </c>
      <c r="W59" s="21">
        <v>41541568.080000013</v>
      </c>
      <c r="X59" s="21">
        <v>16277514.430000063</v>
      </c>
      <c r="Y59" s="21">
        <v>44644566.039999865</v>
      </c>
      <c r="Z59" s="21">
        <v>85485657.759999931</v>
      </c>
      <c r="AA59" s="21">
        <v>22497460.069999989</v>
      </c>
      <c r="AB59" s="21">
        <v>26361352.490000088</v>
      </c>
      <c r="AC59" s="21">
        <v>36811558.939999767</v>
      </c>
      <c r="AD59" s="21">
        <v>36811558.939999767</v>
      </c>
      <c r="AE59" s="21">
        <v>10473862.009999834</v>
      </c>
      <c r="AF59" s="21">
        <v>17571260.599999987</v>
      </c>
      <c r="AG59" s="21">
        <v>3332776.1000003</v>
      </c>
      <c r="AH59" s="21">
        <v>5706086.3099998701</v>
      </c>
      <c r="AI59" s="21">
        <v>31097845.600000001</v>
      </c>
      <c r="AJ59" s="21">
        <v>42315354.269999906</v>
      </c>
      <c r="AK59" s="21">
        <v>10955441.1899997</v>
      </c>
      <c r="AL59" s="21">
        <v>66642901.929999895</v>
      </c>
      <c r="AM59" s="21">
        <v>33081919.089999974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</row>
    <row r="60" spans="1:82" x14ac:dyDescent="0.2">
      <c r="A60" s="9" t="s">
        <v>12</v>
      </c>
      <c r="B60" s="9" t="s">
        <v>111</v>
      </c>
      <c r="C60" s="9" t="s">
        <v>188</v>
      </c>
      <c r="D60" s="9" t="s">
        <v>189</v>
      </c>
      <c r="E60" s="21">
        <v>141785.96</v>
      </c>
      <c r="F60" s="21">
        <v>131490.20000000001</v>
      </c>
      <c r="G60" s="21">
        <v>151384.48000000001</v>
      </c>
      <c r="H60" s="21">
        <v>152431.62</v>
      </c>
      <c r="I60" s="21">
        <v>132607.95000000001</v>
      </c>
      <c r="J60" s="21">
        <v>140119.42000000001</v>
      </c>
      <c r="K60" s="21">
        <v>132660.70000000001</v>
      </c>
      <c r="L60" s="21">
        <v>124126.36</v>
      </c>
      <c r="M60" s="21">
        <v>56221.62</v>
      </c>
      <c r="N60" s="21">
        <v>123103.85</v>
      </c>
      <c r="O60" s="21">
        <v>122762.68000000001</v>
      </c>
      <c r="P60" s="21">
        <v>76533.03</v>
      </c>
      <c r="Q60" s="21">
        <v>76533.03</v>
      </c>
      <c r="R60" s="21">
        <v>510064.37</v>
      </c>
      <c r="S60" s="21">
        <v>124808.87</v>
      </c>
      <c r="T60" s="21">
        <v>132787.04</v>
      </c>
      <c r="U60" s="21">
        <v>131997.33000000002</v>
      </c>
      <c r="V60" s="21">
        <v>128379.94999999998</v>
      </c>
      <c r="W60" s="21">
        <v>121194.73999999999</v>
      </c>
      <c r="X60" s="21">
        <v>120946.63</v>
      </c>
      <c r="Y60" s="21">
        <v>117381.71</v>
      </c>
      <c r="Z60" s="21">
        <v>120811.98000000001</v>
      </c>
      <c r="AA60" s="21">
        <v>116393.18</v>
      </c>
      <c r="AB60" s="21">
        <v>116730.93</v>
      </c>
      <c r="AC60" s="21">
        <v>98210.139999999985</v>
      </c>
      <c r="AD60" s="21">
        <v>98210.139999999985</v>
      </c>
      <c r="AE60" s="21">
        <v>122857.5</v>
      </c>
      <c r="AF60" s="21">
        <v>125764.56</v>
      </c>
      <c r="AG60" s="21">
        <v>112958.09</v>
      </c>
      <c r="AH60" s="21">
        <v>103879.18</v>
      </c>
      <c r="AI60" s="21">
        <v>108087.19</v>
      </c>
      <c r="AJ60" s="21">
        <v>107453.91</v>
      </c>
      <c r="AK60" s="21">
        <v>105061.21</v>
      </c>
      <c r="AL60" s="21">
        <v>102946.17</v>
      </c>
      <c r="AM60" s="21">
        <v>104452.19</v>
      </c>
      <c r="AN60" s="21">
        <v>118721.04359999999</v>
      </c>
      <c r="AO60" s="21">
        <v>119065.54859999999</v>
      </c>
      <c r="AP60" s="21">
        <v>100174.34279999998</v>
      </c>
      <c r="AQ60" s="21">
        <v>100174.34279999998</v>
      </c>
      <c r="AR60" s="21">
        <v>125314.65000000001</v>
      </c>
      <c r="AS60" s="21">
        <v>128279.8512</v>
      </c>
      <c r="AT60" s="21">
        <v>115217.2518</v>
      </c>
      <c r="AU60" s="21">
        <v>105956.76359999999</v>
      </c>
      <c r="AV60" s="21">
        <v>110248.9338</v>
      </c>
      <c r="AW60" s="21">
        <v>109602.98820000001</v>
      </c>
      <c r="AX60" s="21">
        <v>107162.4342</v>
      </c>
      <c r="AY60" s="21">
        <v>105005.0934</v>
      </c>
      <c r="AZ60" s="21">
        <v>106541.2338</v>
      </c>
      <c r="BA60" s="21">
        <v>121095.46447199999</v>
      </c>
      <c r="BB60" s="21">
        <v>121446.859572</v>
      </c>
      <c r="BC60" s="21">
        <v>102177.82965599999</v>
      </c>
      <c r="BD60" s="21">
        <v>102177.82965599999</v>
      </c>
      <c r="BE60" s="21">
        <v>127820.94300000001</v>
      </c>
      <c r="BF60" s="21">
        <v>130845.44822400001</v>
      </c>
      <c r="BG60" s="21">
        <v>117521.596836</v>
      </c>
      <c r="BH60" s="21">
        <v>108075.89887199999</v>
      </c>
      <c r="BI60" s="21">
        <v>112453.912476</v>
      </c>
      <c r="BJ60" s="21">
        <v>111795.04796400001</v>
      </c>
      <c r="BK60" s="21">
        <v>109305.68288400001</v>
      </c>
      <c r="BL60" s="21">
        <v>107105.195268</v>
      </c>
      <c r="BM60" s="21">
        <v>108672.05847600001</v>
      </c>
      <c r="BN60" s="21">
        <v>123517.37376144</v>
      </c>
      <c r="BO60" s="21">
        <v>123875.79676344</v>
      </c>
      <c r="BP60" s="21">
        <v>104221.38624911998</v>
      </c>
      <c r="BQ60" s="21">
        <v>104221.38624911998</v>
      </c>
      <c r="BR60" s="21">
        <v>130377.36186000002</v>
      </c>
      <c r="BS60" s="21">
        <v>133462.35718848</v>
      </c>
      <c r="BT60" s="21">
        <v>119872.02877272</v>
      </c>
      <c r="BU60" s="21">
        <v>110237.41684943999</v>
      </c>
      <c r="BV60" s="21">
        <v>114702.99072551999</v>
      </c>
      <c r="BW60" s="21">
        <v>114030.94892328001</v>
      </c>
      <c r="BX60" s="21">
        <v>111491.79654168001</v>
      </c>
      <c r="BY60" s="21">
        <v>109247.29917335999</v>
      </c>
      <c r="BZ60" s="21">
        <v>110845.49964552</v>
      </c>
      <c r="CA60" s="21">
        <v>125987.7212366688</v>
      </c>
      <c r="CB60" s="21">
        <v>126353.3126987088</v>
      </c>
      <c r="CC60" s="21">
        <v>106305.81397410239</v>
      </c>
      <c r="CD60" s="21">
        <v>106305.81397410239</v>
      </c>
    </row>
    <row r="61" spans="1:82" x14ac:dyDescent="0.2">
      <c r="A61" s="9" t="s">
        <v>12</v>
      </c>
      <c r="B61" s="9" t="s">
        <v>111</v>
      </c>
      <c r="C61" s="9" t="s">
        <v>190</v>
      </c>
      <c r="D61" s="9" t="s">
        <v>191</v>
      </c>
      <c r="E61" s="21">
        <v>1001301.63</v>
      </c>
      <c r="F61" s="21">
        <v>1701302.86</v>
      </c>
      <c r="G61" s="21">
        <v>1101304.06</v>
      </c>
      <c r="H61" s="21">
        <v>101305.54</v>
      </c>
      <c r="I61" s="21">
        <v>601307.15</v>
      </c>
      <c r="J61" s="21">
        <v>701308.87</v>
      </c>
      <c r="K61" s="21">
        <v>601310.62</v>
      </c>
      <c r="L61" s="21">
        <v>301312.53999999998</v>
      </c>
      <c r="M61" s="21">
        <v>101322.82</v>
      </c>
      <c r="N61" s="21">
        <v>3701324.83</v>
      </c>
      <c r="O61" s="21">
        <v>2301324.83</v>
      </c>
      <c r="P61" s="21">
        <v>301329.27</v>
      </c>
      <c r="Q61" s="21">
        <v>301329.27</v>
      </c>
      <c r="R61" s="21">
        <v>601329.27</v>
      </c>
      <c r="S61" s="21">
        <v>669676.27</v>
      </c>
      <c r="T61" s="21">
        <v>1769676.27</v>
      </c>
      <c r="U61" s="21">
        <v>769676.27</v>
      </c>
      <c r="V61" s="21">
        <v>219676.27</v>
      </c>
      <c r="W61" s="21">
        <v>5119676.2699999996</v>
      </c>
      <c r="X61" s="21">
        <v>970509.94</v>
      </c>
      <c r="Y61" s="21">
        <v>888856.94</v>
      </c>
      <c r="Z61" s="21">
        <v>889470.11</v>
      </c>
      <c r="AA61" s="21">
        <v>1339470.1099999999</v>
      </c>
      <c r="AB61" s="21">
        <v>390376.47</v>
      </c>
      <c r="AC61" s="21">
        <v>454178.68</v>
      </c>
      <c r="AD61" s="21">
        <v>454178.68</v>
      </c>
      <c r="AE61" s="21">
        <v>304617.90000000002</v>
      </c>
      <c r="AF61" s="21">
        <v>1504896.07</v>
      </c>
      <c r="AG61" s="21">
        <v>964504896.07000005</v>
      </c>
      <c r="AH61" s="21">
        <v>1139104896.0699999</v>
      </c>
      <c r="AI61" s="21">
        <v>207504896.06999999</v>
      </c>
      <c r="AJ61" s="21">
        <v>6104896.0700000003</v>
      </c>
      <c r="AK61" s="21">
        <v>404896.07</v>
      </c>
      <c r="AL61" s="21">
        <v>21204896.07</v>
      </c>
      <c r="AM61" s="21">
        <v>73204896.069999993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21">
        <v>0</v>
      </c>
      <c r="BA61" s="21"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1">
        <v>0</v>
      </c>
      <c r="BI61" s="21">
        <v>0</v>
      </c>
      <c r="BJ61" s="21">
        <v>0</v>
      </c>
      <c r="BK61" s="21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</row>
    <row r="62" spans="1:82" x14ac:dyDescent="0.2">
      <c r="A62" s="9" t="s">
        <v>12</v>
      </c>
      <c r="B62" s="9" t="s">
        <v>111</v>
      </c>
      <c r="C62" s="9" t="s">
        <v>192</v>
      </c>
      <c r="D62" s="9" t="s">
        <v>193</v>
      </c>
      <c r="E62" s="21">
        <v>5718334.6899999995</v>
      </c>
      <c r="F62" s="21">
        <v>6431865.8499999996</v>
      </c>
      <c r="G62" s="21">
        <v>3727143.69</v>
      </c>
      <c r="H62" s="21">
        <v>6153974.9500000002</v>
      </c>
      <c r="I62" s="21">
        <v>9402396.6900000013</v>
      </c>
      <c r="J62" s="21">
        <v>8022567.1600000001</v>
      </c>
      <c r="K62" s="21">
        <v>9351520.0999999996</v>
      </c>
      <c r="L62" s="21">
        <v>10745780.039999999</v>
      </c>
      <c r="M62" s="21">
        <v>3029754.7399999998</v>
      </c>
      <c r="N62" s="21">
        <v>5763593.1099999994</v>
      </c>
      <c r="O62" s="21">
        <v>3761616.93</v>
      </c>
      <c r="P62" s="21">
        <v>7560648.2800000003</v>
      </c>
      <c r="Q62" s="21">
        <v>7560648.2800000003</v>
      </c>
      <c r="R62" s="21">
        <v>8652170.0299999993</v>
      </c>
      <c r="S62" s="21">
        <v>9589312.5500000007</v>
      </c>
      <c r="T62" s="21">
        <v>6734067.4700000007</v>
      </c>
      <c r="U62" s="21">
        <v>8067994.46</v>
      </c>
      <c r="V62" s="21">
        <v>8724854.6600000001</v>
      </c>
      <c r="W62" s="21">
        <v>11709084.439999999</v>
      </c>
      <c r="X62" s="21">
        <v>6726751.5599999996</v>
      </c>
      <c r="Y62" s="21">
        <v>8434864.3300000001</v>
      </c>
      <c r="Z62" s="21">
        <v>9409322.2199999988</v>
      </c>
      <c r="AA62" s="21">
        <v>10983411.57</v>
      </c>
      <c r="AB62" s="21">
        <v>9277552.9199999999</v>
      </c>
      <c r="AC62" s="21">
        <v>11790686.34</v>
      </c>
      <c r="AD62" s="21">
        <v>11790686.34</v>
      </c>
      <c r="AE62" s="21">
        <v>11909608.539999999</v>
      </c>
      <c r="AF62" s="21">
        <v>12449955.68</v>
      </c>
      <c r="AG62" s="21">
        <v>6977791.9900000002</v>
      </c>
      <c r="AH62" s="21">
        <v>8756278.7999999989</v>
      </c>
      <c r="AI62" s="21">
        <v>10321564.319999989</v>
      </c>
      <c r="AJ62" s="21">
        <v>6653055.7599999998</v>
      </c>
      <c r="AK62" s="21">
        <v>7169695.7799999993</v>
      </c>
      <c r="AL62" s="21">
        <v>8032534.7299999995</v>
      </c>
      <c r="AM62" s="21">
        <v>8267181.7999999998</v>
      </c>
      <c r="AN62" s="21">
        <v>11203079.8014</v>
      </c>
      <c r="AO62" s="21">
        <v>9463103.9783999994</v>
      </c>
      <c r="AP62" s="21">
        <v>12026500.066799998</v>
      </c>
      <c r="AQ62" s="21">
        <v>12026500.066799998</v>
      </c>
      <c r="AR62" s="21">
        <v>12147800.7108</v>
      </c>
      <c r="AS62" s="21">
        <v>12698954.7936</v>
      </c>
      <c r="AT62" s="21">
        <v>7117347.8298000004</v>
      </c>
      <c r="AU62" s="21">
        <v>8931404.3759999983</v>
      </c>
      <c r="AV62" s="21">
        <v>10527995.606399987</v>
      </c>
      <c r="AW62" s="21">
        <v>6786116.8751999997</v>
      </c>
      <c r="AX62" s="21">
        <v>7313089.6956000002</v>
      </c>
      <c r="AY62" s="21">
        <v>8193185.4245999986</v>
      </c>
      <c r="AZ62" s="21">
        <v>8432525.4360000007</v>
      </c>
      <c r="BA62" s="21">
        <v>11427141.397427998</v>
      </c>
      <c r="BB62" s="21">
        <v>9652366.057968</v>
      </c>
      <c r="BC62" s="21">
        <v>12267030.068136003</v>
      </c>
      <c r="BD62" s="21">
        <v>12267030.068136003</v>
      </c>
      <c r="BE62" s="21">
        <v>12390756.725016002</v>
      </c>
      <c r="BF62" s="21">
        <v>12952933.889472</v>
      </c>
      <c r="BG62" s="21">
        <v>7259694.7863960005</v>
      </c>
      <c r="BH62" s="21">
        <v>9110032.4635199979</v>
      </c>
      <c r="BI62" s="21">
        <v>10738555.518527988</v>
      </c>
      <c r="BJ62" s="21">
        <v>6921839.2127040001</v>
      </c>
      <c r="BK62" s="21">
        <v>7459351.4895119984</v>
      </c>
      <c r="BL62" s="21">
        <v>8357049.1330920011</v>
      </c>
      <c r="BM62" s="21">
        <v>8601175.94472</v>
      </c>
      <c r="BN62" s="21">
        <v>11655684.225376561</v>
      </c>
      <c r="BO62" s="21">
        <v>9845413.3791273609</v>
      </c>
      <c r="BP62" s="21">
        <v>12512370.669498719</v>
      </c>
      <c r="BQ62" s="21">
        <v>12512370.669498719</v>
      </c>
      <c r="BR62" s="21">
        <v>12638571.859516323</v>
      </c>
      <c r="BS62" s="21">
        <v>13211992.567261443</v>
      </c>
      <c r="BT62" s="21">
        <v>7404888.6821239209</v>
      </c>
      <c r="BU62" s="21">
        <v>9292233.1127903983</v>
      </c>
      <c r="BV62" s="21">
        <v>10953326.628898546</v>
      </c>
      <c r="BW62" s="21">
        <v>7060275.9969580797</v>
      </c>
      <c r="BX62" s="21">
        <v>7608538.5193022396</v>
      </c>
      <c r="BY62" s="21">
        <v>8524190.1157538407</v>
      </c>
      <c r="BZ62" s="21">
        <v>8773199.4636144005</v>
      </c>
      <c r="CA62" s="21">
        <v>11888797.909884091</v>
      </c>
      <c r="CB62" s="21">
        <v>10042321.646709908</v>
      </c>
      <c r="CC62" s="21">
        <v>12762618.082888696</v>
      </c>
      <c r="CD62" s="21">
        <v>12762618.082888696</v>
      </c>
    </row>
    <row r="63" spans="1:82" x14ac:dyDescent="0.2">
      <c r="A63" s="9" t="s">
        <v>12</v>
      </c>
      <c r="B63" s="9" t="s">
        <v>111</v>
      </c>
      <c r="C63" s="9" t="s">
        <v>194</v>
      </c>
      <c r="D63" s="9" t="s">
        <v>195</v>
      </c>
      <c r="E63" s="21">
        <v>0</v>
      </c>
      <c r="F63" s="21">
        <v>0</v>
      </c>
      <c r="G63" s="21">
        <v>0</v>
      </c>
      <c r="H63" s="21">
        <v>0</v>
      </c>
      <c r="I63" s="21">
        <v>537627.75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21">
        <v>0</v>
      </c>
      <c r="AJ63" s="21">
        <v>0</v>
      </c>
      <c r="AK63" s="21">
        <v>0</v>
      </c>
      <c r="AL63" s="21">
        <v>0</v>
      </c>
      <c r="AM63" s="21">
        <v>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v>0</v>
      </c>
      <c r="AY63" s="21">
        <v>0</v>
      </c>
      <c r="AZ63" s="21">
        <v>0</v>
      </c>
      <c r="BA63" s="21">
        <v>0</v>
      </c>
      <c r="BB63" s="21">
        <v>0</v>
      </c>
      <c r="BC63" s="21">
        <v>0</v>
      </c>
      <c r="BD63" s="21">
        <v>0</v>
      </c>
      <c r="BE63" s="21">
        <v>0</v>
      </c>
      <c r="BF63" s="21">
        <v>0</v>
      </c>
      <c r="BG63" s="21">
        <v>0</v>
      </c>
      <c r="BH63" s="21"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</row>
    <row r="64" spans="1:82" x14ac:dyDescent="0.2">
      <c r="A64" s="9" t="s">
        <v>12</v>
      </c>
      <c r="B64" s="9" t="s">
        <v>111</v>
      </c>
      <c r="C64" s="9" t="s">
        <v>196</v>
      </c>
      <c r="D64" s="9" t="s">
        <v>197</v>
      </c>
      <c r="E64" s="21">
        <v>10826578.369999999</v>
      </c>
      <c r="F64" s="21">
        <v>10340979.33</v>
      </c>
      <c r="G64" s="21">
        <v>9987775.7899999991</v>
      </c>
      <c r="H64" s="21">
        <v>12374410.07</v>
      </c>
      <c r="I64" s="21">
        <v>9955675.8499999996</v>
      </c>
      <c r="J64" s="21">
        <v>9201490.8300000001</v>
      </c>
      <c r="K64" s="21">
        <v>9295564.6099999994</v>
      </c>
      <c r="L64" s="21">
        <v>10150264</v>
      </c>
      <c r="M64" s="21">
        <v>9957291.6799999997</v>
      </c>
      <c r="N64" s="21">
        <v>9819366.3399999999</v>
      </c>
      <c r="O64" s="21">
        <v>9605176.0600000005</v>
      </c>
      <c r="P64" s="21">
        <v>9967224.0899999999</v>
      </c>
      <c r="Q64" s="21">
        <v>9967224.0899999999</v>
      </c>
      <c r="R64" s="21">
        <v>12333551.26</v>
      </c>
      <c r="S64" s="21">
        <v>10192911.439999999</v>
      </c>
      <c r="T64" s="21">
        <v>8669120.9299999997</v>
      </c>
      <c r="U64" s="21">
        <v>8646564.0999999996</v>
      </c>
      <c r="V64" s="21">
        <v>9805528.7599999998</v>
      </c>
      <c r="W64" s="21">
        <v>9655735.3399999999</v>
      </c>
      <c r="X64" s="21">
        <v>9777775.6600000001</v>
      </c>
      <c r="Y64" s="21">
        <v>10591720.470000001</v>
      </c>
      <c r="Z64" s="21">
        <v>10211539.700000001</v>
      </c>
      <c r="AA64" s="21">
        <v>11061170.68</v>
      </c>
      <c r="AB64" s="21">
        <v>11118115.85</v>
      </c>
      <c r="AC64" s="21">
        <v>10570471.6</v>
      </c>
      <c r="AD64" s="21">
        <v>10570471.6</v>
      </c>
      <c r="AE64" s="21">
        <v>12271353.42</v>
      </c>
      <c r="AF64" s="21">
        <v>10789665.039999999</v>
      </c>
      <c r="AG64" s="21">
        <v>8807497.5999999996</v>
      </c>
      <c r="AH64" s="21">
        <v>8584222.7899999991</v>
      </c>
      <c r="AI64" s="21">
        <v>8250816.8499999903</v>
      </c>
      <c r="AJ64" s="21">
        <v>8411933.1500000004</v>
      </c>
      <c r="AK64" s="21">
        <v>8332226.1799999997</v>
      </c>
      <c r="AL64" s="21">
        <v>8743970.7400000002</v>
      </c>
      <c r="AM64" s="21">
        <v>8487328.6099999994</v>
      </c>
      <c r="AN64" s="21">
        <v>8487328.6099999994</v>
      </c>
      <c r="AO64" s="21">
        <v>8487328.6099999994</v>
      </c>
      <c r="AP64" s="21">
        <v>8487328.6099999994</v>
      </c>
      <c r="AQ64" s="21">
        <v>8487328.6099999994</v>
      </c>
      <c r="AR64" s="21">
        <v>8487328.6099999994</v>
      </c>
      <c r="AS64" s="21">
        <v>8487328.6099999994</v>
      </c>
      <c r="AT64" s="21">
        <v>8487328.6099999994</v>
      </c>
      <c r="AU64" s="21">
        <v>8487328.6099999994</v>
      </c>
      <c r="AV64" s="21">
        <v>8487328.6099999994</v>
      </c>
      <c r="AW64" s="21">
        <v>8487328.6099999994</v>
      </c>
      <c r="AX64" s="21">
        <v>8487328.6099999994</v>
      </c>
      <c r="AY64" s="21">
        <v>8487328.6099999994</v>
      </c>
      <c r="AZ64" s="21">
        <v>8487328.6099999994</v>
      </c>
      <c r="BA64" s="21">
        <v>8487328.6099999994</v>
      </c>
      <c r="BB64" s="21">
        <v>8487328.6099999994</v>
      </c>
      <c r="BC64" s="21">
        <v>8487328.6099999994</v>
      </c>
      <c r="BD64" s="21">
        <v>8487328.6099999994</v>
      </c>
      <c r="BE64" s="21">
        <v>8487328.6099999994</v>
      </c>
      <c r="BF64" s="21">
        <v>8487328.6099999994</v>
      </c>
      <c r="BG64" s="21">
        <v>8487328.6099999994</v>
      </c>
      <c r="BH64" s="21">
        <v>8487328.6099999994</v>
      </c>
      <c r="BI64" s="21">
        <v>8487328.6099999994</v>
      </c>
      <c r="BJ64" s="21">
        <v>8487328.6099999994</v>
      </c>
      <c r="BK64" s="21">
        <v>8487328.6099999994</v>
      </c>
      <c r="BL64" s="21">
        <v>8487328.6099999994</v>
      </c>
      <c r="BM64" s="21">
        <v>8487328.6099999994</v>
      </c>
      <c r="BN64" s="21">
        <v>8487328.6099999994</v>
      </c>
      <c r="BO64" s="21">
        <v>8487328.6099999994</v>
      </c>
      <c r="BP64" s="21">
        <v>8487328.6099999994</v>
      </c>
      <c r="BQ64" s="21">
        <v>8487328.6099999994</v>
      </c>
      <c r="BR64" s="21">
        <v>8487328.6099999994</v>
      </c>
      <c r="BS64" s="21">
        <v>8487328.6099999994</v>
      </c>
      <c r="BT64" s="21">
        <v>8487328.6099999994</v>
      </c>
      <c r="BU64" s="21">
        <v>8487328.6099999994</v>
      </c>
      <c r="BV64" s="21">
        <v>8487328.6099999994</v>
      </c>
      <c r="BW64" s="21">
        <v>8487328.6099999994</v>
      </c>
      <c r="BX64" s="21">
        <v>8487328.6099999994</v>
      </c>
      <c r="BY64" s="21">
        <v>8487328.6099999994</v>
      </c>
      <c r="BZ64" s="21">
        <v>8487328.6099999994</v>
      </c>
      <c r="CA64" s="21">
        <v>8487328.6099999994</v>
      </c>
      <c r="CB64" s="21">
        <v>8487328.6099999994</v>
      </c>
      <c r="CC64" s="21">
        <v>8487328.6099999994</v>
      </c>
      <c r="CD64" s="21">
        <v>8487328.6099999994</v>
      </c>
    </row>
    <row r="65" spans="1:82" x14ac:dyDescent="0.2">
      <c r="A65" s="9" t="s">
        <v>12</v>
      </c>
      <c r="B65" s="9" t="s">
        <v>111</v>
      </c>
      <c r="C65" s="9" t="s">
        <v>198</v>
      </c>
      <c r="D65" s="9" t="s">
        <v>199</v>
      </c>
      <c r="E65" s="21">
        <v>41977051.07</v>
      </c>
      <c r="F65" s="21">
        <v>48689434.389999993</v>
      </c>
      <c r="G65" s="21">
        <v>68366925.150000006</v>
      </c>
      <c r="H65" s="21">
        <v>63809901.410000004</v>
      </c>
      <c r="I65" s="21">
        <v>81333893.930000007</v>
      </c>
      <c r="J65" s="21">
        <v>74395045.900000006</v>
      </c>
      <c r="K65" s="21">
        <v>101228390.92</v>
      </c>
      <c r="L65" s="21">
        <v>85263621.379999995</v>
      </c>
      <c r="M65" s="21">
        <v>83885500.939999998</v>
      </c>
      <c r="N65" s="21">
        <v>81115222.370000005</v>
      </c>
      <c r="O65" s="21">
        <v>81402154.650000006</v>
      </c>
      <c r="P65" s="21">
        <v>82385963.75</v>
      </c>
      <c r="Q65" s="21">
        <v>82385963.75</v>
      </c>
      <c r="R65" s="21">
        <v>98427224.010000005</v>
      </c>
      <c r="S65" s="21">
        <v>71758926.75999999</v>
      </c>
      <c r="T65" s="21">
        <v>87358229.5</v>
      </c>
      <c r="U65" s="21">
        <v>82306045.100000009</v>
      </c>
      <c r="V65" s="21">
        <v>70517137.230000004</v>
      </c>
      <c r="W65" s="21">
        <v>63570628.170000002</v>
      </c>
      <c r="X65" s="21">
        <v>57250524.870000005</v>
      </c>
      <c r="Y65" s="21">
        <v>57377468.18</v>
      </c>
      <c r="Z65" s="21">
        <v>58050340.759999998</v>
      </c>
      <c r="AA65" s="21">
        <v>53059609.239999995</v>
      </c>
      <c r="AB65" s="21">
        <v>51611845.989999995</v>
      </c>
      <c r="AC65" s="21">
        <v>49842244.869999997</v>
      </c>
      <c r="AD65" s="21">
        <v>49842244.869999997</v>
      </c>
      <c r="AE65" s="21">
        <v>55266449.640000001</v>
      </c>
      <c r="AF65" s="21">
        <v>35370070.649999999</v>
      </c>
      <c r="AG65" s="21">
        <v>28486074.7099999</v>
      </c>
      <c r="AH65" s="21">
        <v>33954173.979999997</v>
      </c>
      <c r="AI65" s="21">
        <v>39119106.230000004</v>
      </c>
      <c r="AJ65" s="21">
        <v>47506767.869999997</v>
      </c>
      <c r="AK65" s="21">
        <v>52011694.57</v>
      </c>
      <c r="AL65" s="21">
        <v>51554400.75</v>
      </c>
      <c r="AM65" s="21">
        <v>58080716.699999996</v>
      </c>
      <c r="AN65" s="21">
        <v>58852980.560193636</v>
      </c>
      <c r="AO65" s="21">
        <v>59627839.908180676</v>
      </c>
      <c r="AP65" s="21">
        <v>60405303.618660159</v>
      </c>
      <c r="AQ65" s="21">
        <v>60405303.618660159</v>
      </c>
      <c r="AR65" s="21">
        <v>58860793.678200036</v>
      </c>
      <c r="AS65" s="21">
        <v>59643492.859983027</v>
      </c>
      <c r="AT65" s="21">
        <v>60428823.211951219</v>
      </c>
      <c r="AU65" s="21">
        <v>58868687.219601542</v>
      </c>
      <c r="AV65" s="21">
        <v>59659306.935236745</v>
      </c>
      <c r="AW65" s="21">
        <v>60452584.906364799</v>
      </c>
      <c r="AX65" s="21">
        <v>58876662.017246038</v>
      </c>
      <c r="AY65" s="21">
        <v>59675283.802508622</v>
      </c>
      <c r="AZ65" s="21">
        <v>60476591.209067479</v>
      </c>
      <c r="BA65" s="21">
        <v>58884718.912624232</v>
      </c>
      <c r="BB65" s="21">
        <v>59691425.147680864</v>
      </c>
      <c r="BC65" s="21">
        <v>60500844.653243817</v>
      </c>
      <c r="BD65" s="21">
        <v>60500844.653243817</v>
      </c>
      <c r="BE65" s="21">
        <v>58892858.75595931</v>
      </c>
      <c r="BF65" s="21">
        <v>59707732.674130835</v>
      </c>
      <c r="BG65" s="21">
        <v>60525347.798366413</v>
      </c>
      <c r="BH65" s="21">
        <v>58901082.406297706</v>
      </c>
      <c r="BI65" s="21">
        <v>59724208.102912851</v>
      </c>
      <c r="BJ65" s="21">
        <v>60550103.230469003</v>
      </c>
      <c r="BK65" s="21">
        <v>58909390.731600747</v>
      </c>
      <c r="BL65" s="21">
        <v>59740853.172941573</v>
      </c>
      <c r="BM65" s="21">
        <v>60575113.562422208</v>
      </c>
      <c r="BN65" s="21">
        <v>58917784.608837165</v>
      </c>
      <c r="BO65" s="21">
        <v>59757669.641177751</v>
      </c>
      <c r="BP65" s="21">
        <v>60600381.434212282</v>
      </c>
      <c r="BQ65" s="21">
        <v>60600381.434212282</v>
      </c>
      <c r="BR65" s="21">
        <v>58926264.924076617</v>
      </c>
      <c r="BS65" s="21">
        <v>59774659.282815307</v>
      </c>
      <c r="BT65" s="21">
        <v>60625909.513222665</v>
      </c>
      <c r="BU65" s="21">
        <v>58934832.572584301</v>
      </c>
      <c r="BV65" s="21">
        <v>59791823.891470984</v>
      </c>
      <c r="BW65" s="21">
        <v>60651700.494518563</v>
      </c>
      <c r="BX65" s="21">
        <v>58943488.458916388</v>
      </c>
      <c r="BY65" s="21">
        <v>59809165.279375464</v>
      </c>
      <c r="BZ65" s="21">
        <v>60677757.101134375</v>
      </c>
      <c r="CA65" s="21">
        <v>58952233.49701646</v>
      </c>
      <c r="CB65" s="21">
        <v>59826685.277566798</v>
      </c>
      <c r="CC65" s="21">
        <v>60704082.084364153</v>
      </c>
      <c r="CD65" s="21">
        <v>60704082.084364153</v>
      </c>
    </row>
    <row r="66" spans="1:82" x14ac:dyDescent="0.2">
      <c r="A66" s="9" t="s">
        <v>12</v>
      </c>
      <c r="B66" s="9" t="s">
        <v>111</v>
      </c>
      <c r="C66" s="9" t="s">
        <v>200</v>
      </c>
      <c r="D66" s="9" t="s">
        <v>201</v>
      </c>
      <c r="E66" s="21">
        <v>631974011.49000001</v>
      </c>
      <c r="F66" s="21">
        <v>580769570.97000003</v>
      </c>
      <c r="G66" s="21">
        <v>501935660.29000002</v>
      </c>
      <c r="H66" s="21">
        <v>474459456.38999999</v>
      </c>
      <c r="I66" s="21">
        <v>526127185.29000002</v>
      </c>
      <c r="J66" s="21">
        <v>609230930.59000003</v>
      </c>
      <c r="K66" s="21">
        <v>695913559.74000001</v>
      </c>
      <c r="L66" s="21">
        <v>689795245.53999996</v>
      </c>
      <c r="M66" s="21">
        <v>787649960.93999994</v>
      </c>
      <c r="N66" s="21">
        <v>741953397.68999994</v>
      </c>
      <c r="O66" s="21">
        <v>665992416.67999995</v>
      </c>
      <c r="P66" s="21">
        <v>561892205.18999994</v>
      </c>
      <c r="Q66" s="21">
        <v>561892205.18999994</v>
      </c>
      <c r="R66" s="21">
        <v>560555220.46999991</v>
      </c>
      <c r="S66" s="21">
        <v>510056959.83000004</v>
      </c>
      <c r="T66" s="21">
        <v>520477713.96999997</v>
      </c>
      <c r="U66" s="21">
        <v>516097339.5</v>
      </c>
      <c r="V66" s="21">
        <v>562279315.51999998</v>
      </c>
      <c r="W66" s="21">
        <v>725070111.84000003</v>
      </c>
      <c r="X66" s="21">
        <v>766463235.43000007</v>
      </c>
      <c r="Y66" s="21">
        <v>784573975.84000003</v>
      </c>
      <c r="Z66" s="21">
        <v>834176033.59000003</v>
      </c>
      <c r="AA66" s="21">
        <v>798757235.01999998</v>
      </c>
      <c r="AB66" s="21">
        <v>780622726.63999999</v>
      </c>
      <c r="AC66" s="21">
        <v>600110570.29999995</v>
      </c>
      <c r="AD66" s="21">
        <v>600110570.29999995</v>
      </c>
      <c r="AE66" s="21">
        <v>569172565.28000009</v>
      </c>
      <c r="AF66" s="21">
        <v>531394895.34999996</v>
      </c>
      <c r="AG66" s="21">
        <v>502368875.95999998</v>
      </c>
      <c r="AH66" s="21">
        <v>620556157.17999995</v>
      </c>
      <c r="AI66" s="21">
        <v>508680323.84999901</v>
      </c>
      <c r="AJ66" s="21">
        <v>665908935.40999997</v>
      </c>
      <c r="AK66" s="21">
        <v>812073762.86000001</v>
      </c>
      <c r="AL66" s="21">
        <v>862725994.05999994</v>
      </c>
      <c r="AM66" s="21">
        <v>925232399.69999993</v>
      </c>
      <c r="AN66" s="21">
        <v>921732870.38659203</v>
      </c>
      <c r="AO66" s="21">
        <v>830242548.09990799</v>
      </c>
      <c r="AP66" s="21">
        <v>723510015.629825</v>
      </c>
      <c r="AQ66" s="21">
        <v>723510015.629825</v>
      </c>
      <c r="AR66" s="21">
        <v>659630330.41544402</v>
      </c>
      <c r="AS66" s="21">
        <v>643144266.57049894</v>
      </c>
      <c r="AT66" s="21">
        <v>589556587.53963006</v>
      </c>
      <c r="AU66" s="21">
        <v>567505519.73981905</v>
      </c>
      <c r="AV66" s="21">
        <v>581349211.14195597</v>
      </c>
      <c r="AW66" s="21">
        <v>633888719.88631499</v>
      </c>
      <c r="AX66" s="21">
        <v>721674310.79266405</v>
      </c>
      <c r="AY66" s="21">
        <v>807077150.53794897</v>
      </c>
      <c r="AZ66" s="21">
        <v>859649459.28750896</v>
      </c>
      <c r="BA66" s="21">
        <v>858025282.27681005</v>
      </c>
      <c r="BB66" s="21">
        <v>791776731.13368404</v>
      </c>
      <c r="BC66" s="21">
        <v>701090324.57169199</v>
      </c>
      <c r="BD66" s="21">
        <v>701090324.57169199</v>
      </c>
      <c r="BE66" s="21">
        <v>666771781.28255904</v>
      </c>
      <c r="BF66" s="21">
        <v>701679881.96478796</v>
      </c>
      <c r="BG66" s="21">
        <v>657809940.38405502</v>
      </c>
      <c r="BH66" s="21">
        <v>646361201.51431894</v>
      </c>
      <c r="BI66" s="21">
        <v>675782212.60456896</v>
      </c>
      <c r="BJ66" s="21">
        <v>742794393.25609398</v>
      </c>
      <c r="BK66" s="21">
        <v>847507855.83226597</v>
      </c>
      <c r="BL66" s="21">
        <v>940057630.22221804</v>
      </c>
      <c r="BM66" s="21">
        <v>997283256.32369006</v>
      </c>
      <c r="BN66" s="21">
        <v>1002536786.18049</v>
      </c>
      <c r="BO66" s="21">
        <v>934153853.01169705</v>
      </c>
      <c r="BP66" s="21">
        <v>829540630.76528704</v>
      </c>
      <c r="BQ66" s="21">
        <v>829540630.76528704</v>
      </c>
      <c r="BR66" s="21">
        <v>771987794.54181695</v>
      </c>
      <c r="BS66" s="21">
        <v>765214472.54527402</v>
      </c>
      <c r="BT66" s="21">
        <v>704810928.96788895</v>
      </c>
      <c r="BU66" s="21">
        <v>685756210.35166705</v>
      </c>
      <c r="BV66" s="21">
        <v>709889099.64945805</v>
      </c>
      <c r="BW66" s="21">
        <v>773813357.20333898</v>
      </c>
      <c r="BX66" s="21">
        <v>877800334.87956798</v>
      </c>
      <c r="BY66" s="21">
        <v>970089451.73424304</v>
      </c>
      <c r="BZ66" s="21">
        <v>1027044202.25186</v>
      </c>
      <c r="CA66" s="21">
        <v>1032212158.25696</v>
      </c>
      <c r="CB66" s="21">
        <v>962774268.54515195</v>
      </c>
      <c r="CC66" s="21">
        <v>856259389.75400805</v>
      </c>
      <c r="CD66" s="21">
        <v>856259389.75400805</v>
      </c>
    </row>
    <row r="67" spans="1:82" x14ac:dyDescent="0.2">
      <c r="A67" s="9" t="s">
        <v>12</v>
      </c>
      <c r="B67" s="9" t="s">
        <v>111</v>
      </c>
      <c r="C67" s="9" t="s">
        <v>202</v>
      </c>
      <c r="D67" s="9" t="s">
        <v>203</v>
      </c>
      <c r="E67" s="21">
        <v>-93414857.479999989</v>
      </c>
      <c r="F67" s="21">
        <v>-114267810.66</v>
      </c>
      <c r="G67" s="21">
        <v>174985470.86000001</v>
      </c>
      <c r="H67" s="21">
        <v>136743115.74000001</v>
      </c>
      <c r="I67" s="21">
        <v>95338681.019999996</v>
      </c>
      <c r="J67" s="21">
        <v>36410633.719999999</v>
      </c>
      <c r="K67" s="21">
        <v>-22819647.52</v>
      </c>
      <c r="L67" s="21">
        <v>-82635678.109999999</v>
      </c>
      <c r="M67" s="21">
        <v>-140096080.63</v>
      </c>
      <c r="N67" s="21">
        <v>-190357264.93000001</v>
      </c>
      <c r="O67" s="21">
        <v>-222096859.06999999</v>
      </c>
      <c r="P67" s="21">
        <v>-51351810.169999987</v>
      </c>
      <c r="Q67" s="21">
        <v>-51351810.169999987</v>
      </c>
      <c r="R67" s="21">
        <v>24626347.5</v>
      </c>
      <c r="S67" s="21">
        <v>4121447.9099999964</v>
      </c>
      <c r="T67" s="21">
        <v>65182784.480000004</v>
      </c>
      <c r="U67" s="21">
        <v>23603255.159999996</v>
      </c>
      <c r="V67" s="21">
        <v>-39752412.280000001</v>
      </c>
      <c r="W67" s="21">
        <v>-100409077.23</v>
      </c>
      <c r="X67" s="21">
        <v>-183111957.93000001</v>
      </c>
      <c r="Y67" s="21">
        <v>-207370529.91999999</v>
      </c>
      <c r="Z67" s="21">
        <v>-53434398.379999988</v>
      </c>
      <c r="AA67" s="21">
        <v>-123954027.33</v>
      </c>
      <c r="AB67" s="21">
        <v>-140353349.5</v>
      </c>
      <c r="AC67" s="21">
        <v>15425606.18</v>
      </c>
      <c r="AD67" s="21">
        <v>15425606.18</v>
      </c>
      <c r="AE67" s="21">
        <v>116313123.00999999</v>
      </c>
      <c r="AF67" s="21">
        <v>95998310.790000021</v>
      </c>
      <c r="AG67" s="21">
        <v>73475804.480000004</v>
      </c>
      <c r="AH67" s="21">
        <v>131191672.53999901</v>
      </c>
      <c r="AI67" s="21">
        <v>77647804.25</v>
      </c>
      <c r="AJ67" s="21">
        <v>31717423.699999999</v>
      </c>
      <c r="AK67" s="21">
        <v>-35673324.439999998</v>
      </c>
      <c r="AL67" s="21">
        <v>-88897746.25</v>
      </c>
      <c r="AM67" s="21">
        <v>-95498709.599999994</v>
      </c>
      <c r="AN67" s="21">
        <v>-116067923.76996493</v>
      </c>
      <c r="AO67" s="21">
        <v>-119584502.25456996</v>
      </c>
      <c r="AP67" s="21">
        <v>11819730.585595615</v>
      </c>
      <c r="AQ67" s="21">
        <v>11819730.585595615</v>
      </c>
      <c r="AR67" s="21">
        <v>-5277350.5955199078</v>
      </c>
      <c r="AS67" s="21">
        <v>-8910591.9845137671</v>
      </c>
      <c r="AT67" s="21">
        <v>4164409.4090400636</v>
      </c>
      <c r="AU67" s="21">
        <v>-2437000.3389576208</v>
      </c>
      <c r="AV67" s="21">
        <v>-42367297.854578316</v>
      </c>
      <c r="AW67" s="21">
        <v>-78545005.250013769</v>
      </c>
      <c r="AX67" s="21">
        <v>-134437314.5718883</v>
      </c>
      <c r="AY67" s="21">
        <v>-192745167.68382207</v>
      </c>
      <c r="AZ67" s="21">
        <v>-81962797.818058252</v>
      </c>
      <c r="BA67" s="21">
        <v>-112950744.65819767</v>
      </c>
      <c r="BB67" s="21">
        <v>-133844943.83412048</v>
      </c>
      <c r="BC67" s="21">
        <v>19732876.710911598</v>
      </c>
      <c r="BD67" s="21">
        <v>19732876.710911598</v>
      </c>
      <c r="BE67" s="21">
        <v>12775536.608504441</v>
      </c>
      <c r="BF67" s="21">
        <v>15556395.120831933</v>
      </c>
      <c r="BG67" s="21">
        <v>32116224.569214184</v>
      </c>
      <c r="BH67" s="21">
        <v>21291741.495544787</v>
      </c>
      <c r="BI67" s="21">
        <v>-15334139.52927755</v>
      </c>
      <c r="BJ67" s="21">
        <v>-57454839.774828568</v>
      </c>
      <c r="BK67" s="21">
        <v>-105186779.89444536</v>
      </c>
      <c r="BL67" s="21">
        <v>-152350582.3516188</v>
      </c>
      <c r="BM67" s="21">
        <v>-70566971.067980841</v>
      </c>
      <c r="BN67" s="21">
        <v>-100753740.18828583</v>
      </c>
      <c r="BO67" s="21">
        <v>-112148993.94760108</v>
      </c>
      <c r="BP67" s="21">
        <v>23501395.847492419</v>
      </c>
      <c r="BQ67" s="21">
        <v>23501395.847492419</v>
      </c>
      <c r="BR67" s="21">
        <v>14477759.666947715</v>
      </c>
      <c r="BS67" s="21">
        <v>16853686.096826993</v>
      </c>
      <c r="BT67" s="21">
        <v>35922356.548108555</v>
      </c>
      <c r="BU67" s="21">
        <v>26626005.882937141</v>
      </c>
      <c r="BV67" s="21">
        <v>-3413268.1608727388</v>
      </c>
      <c r="BW67" s="21">
        <v>-43374959.471983269</v>
      </c>
      <c r="BX67" s="21">
        <v>-91608724.159074202</v>
      </c>
      <c r="BY67" s="21">
        <v>-140249909.96155497</v>
      </c>
      <c r="BZ67" s="21">
        <v>-76122883.608939379</v>
      </c>
      <c r="CA67" s="21">
        <v>-103631036.95256558</v>
      </c>
      <c r="CB67" s="21">
        <v>-116863278.92951377</v>
      </c>
      <c r="CC67" s="21">
        <v>32809451.742197871</v>
      </c>
      <c r="CD67" s="21">
        <v>32809451.742197871</v>
      </c>
    </row>
    <row r="68" spans="1:82" x14ac:dyDescent="0.2">
      <c r="A68" s="9" t="s">
        <v>12</v>
      </c>
      <c r="B68" s="9" t="s">
        <v>111</v>
      </c>
      <c r="C68" s="9" t="s">
        <v>204</v>
      </c>
      <c r="D68" s="9" t="s">
        <v>205</v>
      </c>
      <c r="E68" s="21">
        <v>-13876466.34</v>
      </c>
      <c r="F68" s="21">
        <v>-15544754.300000001</v>
      </c>
      <c r="G68" s="21">
        <v>-13048049.82</v>
      </c>
      <c r="H68" s="21">
        <v>2430048.0300000007</v>
      </c>
      <c r="I68" s="21">
        <v>-5578839.29</v>
      </c>
      <c r="J68" s="21">
        <v>-10087505.939999999</v>
      </c>
      <c r="K68" s="21">
        <v>-23283823.579999998</v>
      </c>
      <c r="L68" s="21">
        <v>-37225394.870000005</v>
      </c>
      <c r="M68" s="21">
        <v>-42581225.450000003</v>
      </c>
      <c r="N68" s="21">
        <v>-61548619.609999999</v>
      </c>
      <c r="O68" s="21">
        <v>-67986113.170000002</v>
      </c>
      <c r="P68" s="21">
        <v>-70976002.479999989</v>
      </c>
      <c r="Q68" s="21">
        <v>-70976002.479999989</v>
      </c>
      <c r="R68" s="21">
        <v>-74107847.36999999</v>
      </c>
      <c r="S68" s="21">
        <v>-75938755.609999999</v>
      </c>
      <c r="T68" s="21">
        <v>-72795369.979999989</v>
      </c>
      <c r="U68" s="21">
        <v>15965469.969999999</v>
      </c>
      <c r="V68" s="21">
        <v>2206090.6000000006</v>
      </c>
      <c r="W68" s="21">
        <v>30700666.350000001</v>
      </c>
      <c r="X68" s="21">
        <v>15616394.119999999</v>
      </c>
      <c r="Y68" s="21">
        <v>8667983.8399999999</v>
      </c>
      <c r="Z68" s="21">
        <v>14244665.41</v>
      </c>
      <c r="AA68" s="21">
        <v>6261905.5999999996</v>
      </c>
      <c r="AB68" s="21">
        <v>3225836.419999999</v>
      </c>
      <c r="AC68" s="21">
        <v>14045682.169999996</v>
      </c>
      <c r="AD68" s="21">
        <v>14045682.169999996</v>
      </c>
      <c r="AE68" s="21">
        <v>11425355.859999999</v>
      </c>
      <c r="AF68" s="21">
        <v>10918547.079999998</v>
      </c>
      <c r="AG68" s="21">
        <v>10797124.489999998</v>
      </c>
      <c r="AH68" s="21">
        <v>23046342.929999899</v>
      </c>
      <c r="AI68" s="21">
        <v>-2345302.29999999</v>
      </c>
      <c r="AJ68" s="21">
        <v>3431607.5899999994</v>
      </c>
      <c r="AK68" s="21">
        <v>-7537312.2700000005</v>
      </c>
      <c r="AL68" s="21">
        <v>-16118495.640000001</v>
      </c>
      <c r="AM68" s="21">
        <v>-23136517.75</v>
      </c>
      <c r="AN68" s="21">
        <v>-23705439.330173373</v>
      </c>
      <c r="AO68" s="21">
        <v>-20485418.929939512</v>
      </c>
      <c r="AP68" s="21">
        <v>-995653.33688963205</v>
      </c>
      <c r="AQ68" s="21">
        <v>-995653.33688963205</v>
      </c>
      <c r="AR68" s="21">
        <v>-1531116.8694193196</v>
      </c>
      <c r="AS68" s="21">
        <v>922630.46583581902</v>
      </c>
      <c r="AT68" s="21">
        <v>7088798.7819708306</v>
      </c>
      <c r="AU68" s="21">
        <v>19051416.45086693</v>
      </c>
      <c r="AV68" s="21">
        <v>13440285.003691677</v>
      </c>
      <c r="AW68" s="21">
        <v>13849949.201990908</v>
      </c>
      <c r="AX68" s="21">
        <v>4692202.5722492356</v>
      </c>
      <c r="AY68" s="21">
        <v>-5002256.1201048354</v>
      </c>
      <c r="AZ68" s="21">
        <v>-5284299.1835263977</v>
      </c>
      <c r="BA68" s="21">
        <v>-8908520.8941063508</v>
      </c>
      <c r="BB68" s="21">
        <v>-10290002.832944043</v>
      </c>
      <c r="BC68" s="21">
        <v>1489628.1045296667</v>
      </c>
      <c r="BD68" s="21">
        <v>1489628.1045296667</v>
      </c>
      <c r="BE68" s="21">
        <v>2895758.0335257528</v>
      </c>
      <c r="BF68" s="21">
        <v>6997899.1684195781</v>
      </c>
      <c r="BG68" s="21">
        <v>14918853.109980069</v>
      </c>
      <c r="BH68" s="21">
        <v>26157562.007746473</v>
      </c>
      <c r="BI68" s="21">
        <v>19338208.183994576</v>
      </c>
      <c r="BJ68" s="21">
        <v>18357437.154269848</v>
      </c>
      <c r="BK68" s="21">
        <v>8460062.4173726216</v>
      </c>
      <c r="BL68" s="21">
        <v>-1279854.1616290128</v>
      </c>
      <c r="BM68" s="21">
        <v>-2644380.6602433948</v>
      </c>
      <c r="BN68" s="21">
        <v>-7679148.1662908094</v>
      </c>
      <c r="BO68" s="21">
        <v>-7505886.7237141924</v>
      </c>
      <c r="BP68" s="21">
        <v>3981563.2325806664</v>
      </c>
      <c r="BQ68" s="21">
        <v>3981563.2325806664</v>
      </c>
      <c r="BR68" s="21">
        <v>3394357.9606292425</v>
      </c>
      <c r="BS68" s="21">
        <v>5963607.4307958232</v>
      </c>
      <c r="BT68" s="21">
        <v>13159215.788224284</v>
      </c>
      <c r="BU68" s="21">
        <v>23944678.810394801</v>
      </c>
      <c r="BV68" s="21">
        <v>17530123.664522558</v>
      </c>
      <c r="BW68" s="21">
        <v>16544991.871207021</v>
      </c>
      <c r="BX68" s="21">
        <v>5087871.9212004533</v>
      </c>
      <c r="BY68" s="21">
        <v>-6482163.9338020552</v>
      </c>
      <c r="BZ68" s="21">
        <v>-11645797.895353843</v>
      </c>
      <c r="CA68" s="21">
        <v>-17358858.264153264</v>
      </c>
      <c r="CB68" s="21">
        <v>-19115379.831404231</v>
      </c>
      <c r="CC68" s="21">
        <v>-12802028.95417512</v>
      </c>
      <c r="CD68" s="21">
        <v>-12802028.95417512</v>
      </c>
    </row>
    <row r="69" spans="1:82" x14ac:dyDescent="0.2">
      <c r="A69" s="9" t="s">
        <v>12</v>
      </c>
      <c r="B69" s="9" t="s">
        <v>111</v>
      </c>
      <c r="C69" s="9" t="s">
        <v>112</v>
      </c>
      <c r="D69" s="9" t="s">
        <v>113</v>
      </c>
      <c r="E69" s="21">
        <v>22741544.109999999</v>
      </c>
      <c r="F69" s="21">
        <v>27493553.59</v>
      </c>
      <c r="G69" s="21">
        <v>20165528.419999998</v>
      </c>
      <c r="H69" s="21">
        <v>21527235.759999998</v>
      </c>
      <c r="I69" s="21">
        <v>21129863.150000002</v>
      </c>
      <c r="J69" s="21">
        <v>21643531.759999998</v>
      </c>
      <c r="K69" s="21">
        <v>29054342.969999999</v>
      </c>
      <c r="L69" s="21">
        <v>19403082.25</v>
      </c>
      <c r="M69" s="21">
        <v>25316975.119999997</v>
      </c>
      <c r="N69" s="21">
        <v>28983145.799999997</v>
      </c>
      <c r="O69" s="21">
        <v>35450582.609999999</v>
      </c>
      <c r="P69" s="21">
        <v>50204189.310000002</v>
      </c>
      <c r="Q69" s="21">
        <v>50204189.310000002</v>
      </c>
      <c r="R69" s="21">
        <v>24668932.140000001</v>
      </c>
      <c r="S69" s="21">
        <v>31955921.18</v>
      </c>
      <c r="T69" s="21">
        <v>29180294.289999943</v>
      </c>
      <c r="U69" s="21">
        <v>34117201.660000004</v>
      </c>
      <c r="V69" s="21">
        <v>31478118.470000006</v>
      </c>
      <c r="W69" s="21">
        <v>29757863.139999997</v>
      </c>
      <c r="X69" s="21">
        <v>38749019.230000004</v>
      </c>
      <c r="Y69" s="21">
        <v>39636310.350000001</v>
      </c>
      <c r="Z69" s="21">
        <v>33493530.930000003</v>
      </c>
      <c r="AA69" s="21">
        <v>63467151.929999992</v>
      </c>
      <c r="AB69" s="21">
        <v>37933500.140000001</v>
      </c>
      <c r="AC69" s="21">
        <v>55229237.160000004</v>
      </c>
      <c r="AD69" s="21">
        <v>55229237.160000004</v>
      </c>
      <c r="AE69" s="21">
        <v>33625781.150000006</v>
      </c>
      <c r="AF69" s="21">
        <v>41230324.329999998</v>
      </c>
      <c r="AG69" s="21">
        <v>39483346.329999998</v>
      </c>
      <c r="AH69" s="21">
        <v>38723557.149999999</v>
      </c>
      <c r="AI69" s="21">
        <v>36572672.219999902</v>
      </c>
      <c r="AJ69" s="21">
        <v>42760672.740000002</v>
      </c>
      <c r="AK69" s="21">
        <v>52355374.889999993</v>
      </c>
      <c r="AL69" s="21">
        <v>44408667.119999893</v>
      </c>
      <c r="AM69" s="21">
        <v>68328605.269999996</v>
      </c>
      <c r="AN69" s="21">
        <v>48803668.992314585</v>
      </c>
      <c r="AO69" s="21">
        <v>48023666.177974395</v>
      </c>
      <c r="AP69" s="21">
        <v>47747808.619999997</v>
      </c>
      <c r="AQ69" s="21">
        <v>47747808.619999997</v>
      </c>
      <c r="AR69" s="21">
        <v>47747808.619999997</v>
      </c>
      <c r="AS69" s="21">
        <v>47747808.619999997</v>
      </c>
      <c r="AT69" s="21">
        <v>47747808.619999997</v>
      </c>
      <c r="AU69" s="21">
        <v>47747808.619999997</v>
      </c>
      <c r="AV69" s="21">
        <v>47747808.619999997</v>
      </c>
      <c r="AW69" s="21">
        <v>47747808.619999997</v>
      </c>
      <c r="AX69" s="21">
        <v>47747808.619999997</v>
      </c>
      <c r="AY69" s="21">
        <v>47747808.619999997</v>
      </c>
      <c r="AZ69" s="21">
        <v>50050891.696390167</v>
      </c>
      <c r="BA69" s="21">
        <v>50050891.696390167</v>
      </c>
      <c r="BB69" s="21">
        <v>50050891.696390167</v>
      </c>
      <c r="BC69" s="21">
        <v>50050891.696390167</v>
      </c>
      <c r="BD69" s="21">
        <v>50050891.696390167</v>
      </c>
      <c r="BE69" s="21">
        <v>50050891.696390167</v>
      </c>
      <c r="BF69" s="21">
        <v>50050891.696390167</v>
      </c>
      <c r="BG69" s="21">
        <v>50050891.696390167</v>
      </c>
      <c r="BH69" s="21">
        <v>50050891.696390167</v>
      </c>
      <c r="BI69" s="21">
        <v>50050891.696390167</v>
      </c>
      <c r="BJ69" s="21">
        <v>50050891.696390167</v>
      </c>
      <c r="BK69" s="21">
        <v>50050891.696390167</v>
      </c>
      <c r="BL69" s="21">
        <v>50050891.696390167</v>
      </c>
      <c r="BM69" s="21">
        <v>52668475.266525447</v>
      </c>
      <c r="BN69" s="21">
        <v>52668475.266525447</v>
      </c>
      <c r="BO69" s="21">
        <v>52668475.266525447</v>
      </c>
      <c r="BP69" s="21">
        <v>52668475.266525447</v>
      </c>
      <c r="BQ69" s="21">
        <v>52668475.266525447</v>
      </c>
      <c r="BR69" s="21">
        <v>52668475.266525447</v>
      </c>
      <c r="BS69" s="21">
        <v>52668475.266525447</v>
      </c>
      <c r="BT69" s="21">
        <v>52668475.266525447</v>
      </c>
      <c r="BU69" s="21">
        <v>52668475.266525447</v>
      </c>
      <c r="BV69" s="21">
        <v>52668475.266525447</v>
      </c>
      <c r="BW69" s="21">
        <v>52668475.266525447</v>
      </c>
      <c r="BX69" s="21">
        <v>52668475.266525447</v>
      </c>
      <c r="BY69" s="21">
        <v>52668475.266525447</v>
      </c>
      <c r="BZ69" s="21">
        <v>56677402.954630792</v>
      </c>
      <c r="CA69" s="21">
        <v>56677402.954630792</v>
      </c>
      <c r="CB69" s="21">
        <v>56677402.954630792</v>
      </c>
      <c r="CC69" s="21">
        <v>56677402.954630792</v>
      </c>
      <c r="CD69" s="21">
        <v>56677402.954630792</v>
      </c>
    </row>
    <row r="70" spans="1:82" x14ac:dyDescent="0.2">
      <c r="A70" s="9" t="s">
        <v>12</v>
      </c>
      <c r="B70" s="9" t="s">
        <v>111</v>
      </c>
      <c r="C70" s="9" t="s">
        <v>112</v>
      </c>
      <c r="D70" s="9" t="s">
        <v>206</v>
      </c>
      <c r="E70" s="21">
        <v>-4066997.3400000003</v>
      </c>
      <c r="F70" s="21">
        <v>-4073393.3100000005</v>
      </c>
      <c r="G70" s="21">
        <v>360820.79000000004</v>
      </c>
      <c r="H70" s="21">
        <v>-674405.66000000015</v>
      </c>
      <c r="I70" s="21">
        <v>490022.56999999937</v>
      </c>
      <c r="J70" s="21">
        <v>2301425.59</v>
      </c>
      <c r="K70" s="21">
        <v>1653276.1799999997</v>
      </c>
      <c r="L70" s="21">
        <v>2874449.6599999992</v>
      </c>
      <c r="M70" s="21">
        <v>-136488.79000000004</v>
      </c>
      <c r="N70" s="21">
        <v>-1219564.71</v>
      </c>
      <c r="O70" s="21">
        <v>-1509123.2600000002</v>
      </c>
      <c r="P70" s="21">
        <v>-2620552.3600000003</v>
      </c>
      <c r="Q70" s="21">
        <v>-2620552.3600000003</v>
      </c>
      <c r="R70" s="21">
        <v>-1864899.3800000004</v>
      </c>
      <c r="S70" s="21">
        <v>-1937489.4900000002</v>
      </c>
      <c r="T70" s="21">
        <v>-810655.36000000034</v>
      </c>
      <c r="U70" s="21">
        <v>-1280170.5300000003</v>
      </c>
      <c r="V70" s="21">
        <v>-680100.45000000019</v>
      </c>
      <c r="W70" s="21">
        <v>796105.18999999948</v>
      </c>
      <c r="X70" s="21">
        <v>-4809325.8500000006</v>
      </c>
      <c r="Y70" s="21">
        <v>-4809325.8600000003</v>
      </c>
      <c r="Z70" s="21">
        <v>-4809325.8600000003</v>
      </c>
      <c r="AA70" s="21">
        <v>-4809325.8600000003</v>
      </c>
      <c r="AB70" s="21">
        <v>-4809325.8600000003</v>
      </c>
      <c r="AC70" s="21">
        <v>-4809325.8600000003</v>
      </c>
      <c r="AD70" s="21">
        <v>-4809325.8600000003</v>
      </c>
      <c r="AE70" s="21">
        <v>-4809325.8600000003</v>
      </c>
      <c r="AF70" s="21">
        <v>-4809325.8600000003</v>
      </c>
      <c r="AG70" s="21">
        <v>-4809325.8600000003</v>
      </c>
      <c r="AH70" s="21">
        <v>-4809325.8600000003</v>
      </c>
      <c r="AI70" s="21">
        <v>-4809325.8600000003</v>
      </c>
      <c r="AJ70" s="21">
        <v>-4809325.8600000003</v>
      </c>
      <c r="AK70" s="21">
        <v>-4809325.8600000003</v>
      </c>
      <c r="AL70" s="21">
        <v>-4809325.8600000003</v>
      </c>
      <c r="AM70" s="21">
        <v>-4809325.8600000003</v>
      </c>
      <c r="AN70" s="21">
        <v>-4809325.8600000003</v>
      </c>
      <c r="AO70" s="21">
        <v>-4809325.8600000003</v>
      </c>
      <c r="AP70" s="21">
        <v>-4809325.8600000003</v>
      </c>
      <c r="AQ70" s="21">
        <v>-4809325.8600000003</v>
      </c>
      <c r="AR70" s="21">
        <v>-4809325.8600000003</v>
      </c>
      <c r="AS70" s="21">
        <v>-4809325.8600000003</v>
      </c>
      <c r="AT70" s="21">
        <v>-4809325.8600000003</v>
      </c>
      <c r="AU70" s="21">
        <v>-4809325.8600000003</v>
      </c>
      <c r="AV70" s="21">
        <v>-4809325.8600000003</v>
      </c>
      <c r="AW70" s="21">
        <v>-4809325.8600000003</v>
      </c>
      <c r="AX70" s="21">
        <v>-4809325.8600000003</v>
      </c>
      <c r="AY70" s="21">
        <v>-4809325.8600000003</v>
      </c>
      <c r="AZ70" s="21">
        <v>-4809325.8600000003</v>
      </c>
      <c r="BA70" s="21">
        <v>-4809325.8600000003</v>
      </c>
      <c r="BB70" s="21">
        <v>-4809325.8600000003</v>
      </c>
      <c r="BC70" s="21">
        <v>-4809325.8600000003</v>
      </c>
      <c r="BD70" s="21">
        <v>-4809325.8600000003</v>
      </c>
      <c r="BE70" s="21">
        <v>-4809325.8600000003</v>
      </c>
      <c r="BF70" s="21">
        <v>-4809325.8600000003</v>
      </c>
      <c r="BG70" s="21">
        <v>-4809325.8600000003</v>
      </c>
      <c r="BH70" s="21">
        <v>-4809325.8600000003</v>
      </c>
      <c r="BI70" s="21">
        <v>-4809325.8600000003</v>
      </c>
      <c r="BJ70" s="21">
        <v>-4809325.8600000003</v>
      </c>
      <c r="BK70" s="21">
        <v>-4809325.8600000003</v>
      </c>
      <c r="BL70" s="21">
        <v>-4809325.8600000003</v>
      </c>
      <c r="BM70" s="21">
        <v>-4809325.8600000003</v>
      </c>
      <c r="BN70" s="21">
        <v>-4809325.8600000003</v>
      </c>
      <c r="BO70" s="21">
        <v>-4809325.8600000003</v>
      </c>
      <c r="BP70" s="21">
        <v>-4809325.8600000003</v>
      </c>
      <c r="BQ70" s="21">
        <v>-4809325.8600000003</v>
      </c>
      <c r="BR70" s="21">
        <v>-4809325.8600000003</v>
      </c>
      <c r="BS70" s="21">
        <v>-4809325.8600000003</v>
      </c>
      <c r="BT70" s="21">
        <v>-4809325.8600000003</v>
      </c>
      <c r="BU70" s="21">
        <v>-4809325.8600000003</v>
      </c>
      <c r="BV70" s="21">
        <v>-4809325.8600000003</v>
      </c>
      <c r="BW70" s="21">
        <v>-4809325.8600000003</v>
      </c>
      <c r="BX70" s="21">
        <v>-4809325.8600000003</v>
      </c>
      <c r="BY70" s="21">
        <v>-4809325.8600000003</v>
      </c>
      <c r="BZ70" s="21">
        <v>-4809325.8600000003</v>
      </c>
      <c r="CA70" s="21">
        <v>-4809325.8600000003</v>
      </c>
      <c r="CB70" s="21">
        <v>-4809325.8600000003</v>
      </c>
      <c r="CC70" s="21">
        <v>-4809325.8600000003</v>
      </c>
      <c r="CD70" s="21">
        <v>-4809325.8600000003</v>
      </c>
    </row>
    <row r="71" spans="1:82" x14ac:dyDescent="0.2">
      <c r="A71" s="9" t="s">
        <v>12</v>
      </c>
      <c r="B71" s="9" t="s">
        <v>111</v>
      </c>
      <c r="C71" s="9" t="s">
        <v>207</v>
      </c>
      <c r="D71" s="9" t="s">
        <v>208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500000000</v>
      </c>
      <c r="O71" s="21">
        <v>500000000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1400000000</v>
      </c>
      <c r="V71" s="21">
        <v>1400000000</v>
      </c>
      <c r="W71" s="21">
        <v>0</v>
      </c>
      <c r="X71" s="21">
        <v>0</v>
      </c>
      <c r="Y71" s="21">
        <v>800000000</v>
      </c>
      <c r="Z71" s="21">
        <v>0.01</v>
      </c>
      <c r="AA71" s="21">
        <v>0.01</v>
      </c>
      <c r="AB71" s="21">
        <v>0.01</v>
      </c>
      <c r="AC71" s="21">
        <v>0.01</v>
      </c>
      <c r="AD71" s="21">
        <v>0.01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1850000000</v>
      </c>
      <c r="AL71" s="21">
        <v>1850000000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0</v>
      </c>
      <c r="BA71" s="21">
        <v>0</v>
      </c>
      <c r="BB71" s="21">
        <v>0</v>
      </c>
      <c r="BC71" s="21">
        <v>0</v>
      </c>
      <c r="BD71" s="21">
        <v>0</v>
      </c>
      <c r="BE71" s="21">
        <v>0</v>
      </c>
      <c r="BF71" s="21">
        <v>0</v>
      </c>
      <c r="BG71" s="21">
        <v>0</v>
      </c>
      <c r="BH71" s="21">
        <v>0</v>
      </c>
      <c r="BI71" s="21">
        <v>0</v>
      </c>
      <c r="BJ71" s="21">
        <v>0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0</v>
      </c>
      <c r="BX71" s="21">
        <v>0</v>
      </c>
      <c r="BY71" s="21">
        <v>0</v>
      </c>
      <c r="BZ71" s="21">
        <v>0</v>
      </c>
      <c r="CA71" s="21">
        <v>0</v>
      </c>
      <c r="CB71" s="21">
        <v>0</v>
      </c>
      <c r="CC71" s="21">
        <v>0</v>
      </c>
      <c r="CD71" s="21">
        <v>0</v>
      </c>
    </row>
    <row r="72" spans="1:82" x14ac:dyDescent="0.2">
      <c r="A72" s="9" t="s">
        <v>12</v>
      </c>
      <c r="B72" s="9" t="s">
        <v>111</v>
      </c>
      <c r="C72" s="9" t="s">
        <v>209</v>
      </c>
      <c r="D72" s="9" t="s">
        <v>210</v>
      </c>
      <c r="E72" s="21">
        <v>26662156.050000001</v>
      </c>
      <c r="F72" s="21">
        <v>32508646.960000001</v>
      </c>
      <c r="G72" s="21">
        <v>32959450.600000001</v>
      </c>
      <c r="H72" s="21">
        <v>35405105.840000004</v>
      </c>
      <c r="I72" s="21">
        <v>39217943.530000001</v>
      </c>
      <c r="J72" s="21">
        <v>42359954.840000004</v>
      </c>
      <c r="K72" s="21">
        <v>44408277.130000003</v>
      </c>
      <c r="L72" s="21">
        <v>45542490.939999998</v>
      </c>
      <c r="M72" s="21">
        <v>45866702.799999997</v>
      </c>
      <c r="N72" s="21">
        <v>46366090.149999999</v>
      </c>
      <c r="O72" s="21">
        <v>50650594.810000002</v>
      </c>
      <c r="P72" s="21">
        <v>52228208.789999999</v>
      </c>
      <c r="Q72" s="21">
        <v>52228208.789999999</v>
      </c>
      <c r="R72" s="21">
        <v>54219826.950000003</v>
      </c>
      <c r="S72" s="21">
        <v>54776539.970000006</v>
      </c>
      <c r="T72" s="21">
        <v>54023958.990000002</v>
      </c>
      <c r="U72" s="21">
        <v>57728793.370000005</v>
      </c>
      <c r="V72" s="21">
        <v>61682410.299999997</v>
      </c>
      <c r="W72" s="21">
        <v>66004853.539999999</v>
      </c>
      <c r="X72" s="21">
        <v>66497681.199999996</v>
      </c>
      <c r="Y72" s="21">
        <v>67198285.159999996</v>
      </c>
      <c r="Z72" s="21">
        <v>67519049.439999998</v>
      </c>
      <c r="AA72" s="21">
        <v>68836945</v>
      </c>
      <c r="AB72" s="21">
        <v>70542557.629999995</v>
      </c>
      <c r="AC72" s="21">
        <v>73541930.379999995</v>
      </c>
      <c r="AD72" s="21">
        <v>73541930.379999995</v>
      </c>
      <c r="AE72" s="21">
        <v>76760786.329999998</v>
      </c>
      <c r="AF72" s="21">
        <v>80464037.340000004</v>
      </c>
      <c r="AG72" s="21">
        <v>75250327.640000001</v>
      </c>
      <c r="AH72" s="21">
        <v>76857582.409999996</v>
      </c>
      <c r="AI72" s="21">
        <v>76837053.289999902</v>
      </c>
      <c r="AJ72" s="21">
        <v>77986405.659999996</v>
      </c>
      <c r="AK72" s="21">
        <v>58430785.039999902</v>
      </c>
      <c r="AL72" s="21">
        <v>58723809.719999999</v>
      </c>
      <c r="AM72" s="21">
        <v>62879925.289999999</v>
      </c>
      <c r="AN72" s="21">
        <v>63186285.289999999</v>
      </c>
      <c r="AO72" s="21">
        <v>65705001.289999999</v>
      </c>
      <c r="AP72" s="21">
        <v>66011360.289999999</v>
      </c>
      <c r="AQ72" s="21">
        <v>66011360.289999999</v>
      </c>
      <c r="AR72" s="21">
        <v>66503814.289999999</v>
      </c>
      <c r="AS72" s="21">
        <v>67413405.289999992</v>
      </c>
      <c r="AT72" s="21">
        <v>72974268.289999992</v>
      </c>
      <c r="AU72" s="21">
        <v>42352734.289999999</v>
      </c>
      <c r="AV72" s="21">
        <v>19765429.289999999</v>
      </c>
      <c r="AW72" s="21">
        <v>23630048.289999999</v>
      </c>
      <c r="AX72" s="21">
        <v>26807600.289999999</v>
      </c>
      <c r="AY72" s="21">
        <v>27503365.289999999</v>
      </c>
      <c r="AZ72" s="21">
        <v>30943014.289999999</v>
      </c>
      <c r="BA72" s="21">
        <v>19995506.289999999</v>
      </c>
      <c r="BB72" s="21">
        <v>20756047.289999999</v>
      </c>
      <c r="BC72" s="21">
        <v>22118729.289999999</v>
      </c>
      <c r="BD72" s="21">
        <v>22118729.289999999</v>
      </c>
      <c r="BE72" s="21">
        <v>26281767.289999999</v>
      </c>
      <c r="BF72" s="21">
        <v>29570951.289999999</v>
      </c>
      <c r="BG72" s="21">
        <v>31108902.289999999</v>
      </c>
      <c r="BH72" s="21">
        <v>33130042.289999999</v>
      </c>
      <c r="BI72" s="21">
        <v>33857179.289999999</v>
      </c>
      <c r="BJ72" s="21">
        <v>34591564.289999999</v>
      </c>
      <c r="BK72" s="21">
        <v>34894214.289999999</v>
      </c>
      <c r="BL72" s="21">
        <v>35196863.289999999</v>
      </c>
      <c r="BM72" s="21">
        <v>35931249.289999999</v>
      </c>
      <c r="BN72" s="21">
        <v>13049505.289999999</v>
      </c>
      <c r="BO72" s="21">
        <v>13783890.289999999</v>
      </c>
      <c r="BP72" s="21">
        <v>14086540.289999999</v>
      </c>
      <c r="BQ72" s="21">
        <v>14086540.289999999</v>
      </c>
      <c r="BR72" s="21">
        <v>16534530.289999999</v>
      </c>
      <c r="BS72" s="21">
        <v>16837180.289999999</v>
      </c>
      <c r="BT72" s="21">
        <v>18625695.289999999</v>
      </c>
      <c r="BU72" s="21">
        <v>18928345.289999999</v>
      </c>
      <c r="BV72" s="21">
        <v>19230994.289999999</v>
      </c>
      <c r="BW72" s="21">
        <v>21019509.289999999</v>
      </c>
      <c r="BX72" s="21">
        <v>21322159.289999999</v>
      </c>
      <c r="BY72" s="21">
        <v>22374808.289999999</v>
      </c>
      <c r="BZ72" s="21">
        <v>24913324.289999999</v>
      </c>
      <c r="CA72" s="21">
        <v>11971092.289999999</v>
      </c>
      <c r="CB72" s="21">
        <v>15666932.289999999</v>
      </c>
      <c r="CC72" s="21">
        <v>17694753.289999999</v>
      </c>
      <c r="CD72" s="21">
        <v>17694753.289999999</v>
      </c>
    </row>
    <row r="73" spans="1:82" x14ac:dyDescent="0.2">
      <c r="A73" s="9" t="s">
        <v>12</v>
      </c>
      <c r="B73" s="9" t="s">
        <v>111</v>
      </c>
      <c r="C73" s="9" t="s">
        <v>211</v>
      </c>
      <c r="D73" s="9" t="s">
        <v>212</v>
      </c>
      <c r="E73" s="21">
        <v>0</v>
      </c>
      <c r="F73" s="21">
        <v>17400</v>
      </c>
      <c r="G73" s="21">
        <v>5000</v>
      </c>
      <c r="H73" s="21">
        <v>0</v>
      </c>
      <c r="I73" s="21">
        <v>24000</v>
      </c>
      <c r="J73" s="21">
        <v>24000</v>
      </c>
      <c r="K73" s="21">
        <v>39593</v>
      </c>
      <c r="L73" s="21">
        <v>63593</v>
      </c>
      <c r="M73" s="21">
        <v>37050</v>
      </c>
      <c r="N73" s="21">
        <v>44785</v>
      </c>
      <c r="O73" s="21">
        <v>62335</v>
      </c>
      <c r="P73" s="21">
        <v>26000</v>
      </c>
      <c r="Q73" s="21">
        <v>26000</v>
      </c>
      <c r="R73" s="21">
        <v>17550</v>
      </c>
      <c r="S73" s="21">
        <v>26000</v>
      </c>
      <c r="T73" s="21">
        <v>0</v>
      </c>
      <c r="U73" s="21">
        <v>12069.77</v>
      </c>
      <c r="V73" s="21">
        <v>24700</v>
      </c>
      <c r="W73" s="21">
        <v>43485</v>
      </c>
      <c r="X73" s="21">
        <v>21000</v>
      </c>
      <c r="Y73" s="21">
        <v>57070</v>
      </c>
      <c r="Z73" s="21">
        <v>22800</v>
      </c>
      <c r="AA73" s="21">
        <v>5600</v>
      </c>
      <c r="AB73" s="21">
        <v>21600</v>
      </c>
      <c r="AC73" s="21">
        <v>25500</v>
      </c>
      <c r="AD73" s="21">
        <v>25500</v>
      </c>
      <c r="AE73" s="21">
        <v>11325.88</v>
      </c>
      <c r="AF73" s="21">
        <v>16893.75</v>
      </c>
      <c r="AG73" s="21">
        <v>16710</v>
      </c>
      <c r="AH73" s="21">
        <v>5400</v>
      </c>
      <c r="AI73" s="21">
        <v>12000</v>
      </c>
      <c r="AJ73" s="21">
        <v>23950</v>
      </c>
      <c r="AK73" s="21">
        <v>0</v>
      </c>
      <c r="AL73" s="21">
        <v>16000</v>
      </c>
      <c r="AM73" s="21">
        <v>9600</v>
      </c>
      <c r="AN73" s="21">
        <v>9600</v>
      </c>
      <c r="AO73" s="21">
        <v>9600</v>
      </c>
      <c r="AP73" s="21">
        <v>9600</v>
      </c>
      <c r="AQ73" s="21">
        <v>9600</v>
      </c>
      <c r="AR73" s="21">
        <v>9600</v>
      </c>
      <c r="AS73" s="21">
        <v>9600</v>
      </c>
      <c r="AT73" s="21">
        <v>9600</v>
      </c>
      <c r="AU73" s="21">
        <v>9600</v>
      </c>
      <c r="AV73" s="21">
        <v>9600</v>
      </c>
      <c r="AW73" s="21">
        <v>9600</v>
      </c>
      <c r="AX73" s="21">
        <v>9600</v>
      </c>
      <c r="AY73" s="21">
        <v>9600</v>
      </c>
      <c r="AZ73" s="21">
        <v>9600</v>
      </c>
      <c r="BA73" s="21">
        <v>9600</v>
      </c>
      <c r="BB73" s="21">
        <v>9600</v>
      </c>
      <c r="BC73" s="21">
        <v>9600</v>
      </c>
      <c r="BD73" s="21">
        <v>9600</v>
      </c>
      <c r="BE73" s="21">
        <v>9600</v>
      </c>
      <c r="BF73" s="21">
        <v>9600</v>
      </c>
      <c r="BG73" s="21">
        <v>9600</v>
      </c>
      <c r="BH73" s="21">
        <v>9600</v>
      </c>
      <c r="BI73" s="21">
        <v>9600</v>
      </c>
      <c r="BJ73" s="21">
        <v>9600</v>
      </c>
      <c r="BK73" s="21">
        <v>9600</v>
      </c>
      <c r="BL73" s="21">
        <v>9600</v>
      </c>
      <c r="BM73" s="21">
        <v>9600</v>
      </c>
      <c r="BN73" s="21">
        <v>9600</v>
      </c>
      <c r="BO73" s="21">
        <v>9600</v>
      </c>
      <c r="BP73" s="21">
        <v>9600</v>
      </c>
      <c r="BQ73" s="21">
        <v>9600</v>
      </c>
      <c r="BR73" s="21">
        <v>9600</v>
      </c>
      <c r="BS73" s="21">
        <v>9600</v>
      </c>
      <c r="BT73" s="21">
        <v>9600</v>
      </c>
      <c r="BU73" s="21">
        <v>9600</v>
      </c>
      <c r="BV73" s="21">
        <v>9600</v>
      </c>
      <c r="BW73" s="21">
        <v>9600</v>
      </c>
      <c r="BX73" s="21">
        <v>9600</v>
      </c>
      <c r="BY73" s="21">
        <v>9600</v>
      </c>
      <c r="BZ73" s="21">
        <v>9600</v>
      </c>
      <c r="CA73" s="21">
        <v>9600</v>
      </c>
      <c r="CB73" s="21">
        <v>9600</v>
      </c>
      <c r="CC73" s="21">
        <v>9600</v>
      </c>
      <c r="CD73" s="21">
        <v>9600</v>
      </c>
    </row>
    <row r="74" spans="1:82" x14ac:dyDescent="0.2">
      <c r="A74" s="9" t="s">
        <v>12</v>
      </c>
      <c r="B74" s="9" t="s">
        <v>111</v>
      </c>
      <c r="C74" s="9" t="s">
        <v>213</v>
      </c>
      <c r="D74" s="9" t="s">
        <v>214</v>
      </c>
      <c r="E74" s="21">
        <v>388064821.60000002</v>
      </c>
      <c r="F74" s="21">
        <v>374039128.89999998</v>
      </c>
      <c r="G74" s="21">
        <v>223369779</v>
      </c>
      <c r="H74" s="21">
        <v>253824964</v>
      </c>
      <c r="I74" s="21">
        <v>258794892</v>
      </c>
      <c r="J74" s="21">
        <v>284020540</v>
      </c>
      <c r="K74" s="21">
        <v>300777037</v>
      </c>
      <c r="L74" s="21">
        <v>300753008</v>
      </c>
      <c r="M74" s="21">
        <v>310398307</v>
      </c>
      <c r="N74" s="21">
        <v>286738257</v>
      </c>
      <c r="O74" s="21">
        <v>246216881</v>
      </c>
      <c r="P74" s="21">
        <v>238963132</v>
      </c>
      <c r="Q74" s="21">
        <v>238963132</v>
      </c>
      <c r="R74" s="21">
        <v>224844843</v>
      </c>
      <c r="S74" s="21">
        <v>232127971</v>
      </c>
      <c r="T74" s="21">
        <v>245047822</v>
      </c>
      <c r="U74" s="21">
        <v>270924803</v>
      </c>
      <c r="V74" s="21">
        <v>330184720</v>
      </c>
      <c r="W74" s="21">
        <v>331301905</v>
      </c>
      <c r="X74" s="21">
        <v>341224192</v>
      </c>
      <c r="Y74" s="21">
        <v>342588960</v>
      </c>
      <c r="Z74" s="21">
        <v>308813250</v>
      </c>
      <c r="AA74" s="21">
        <v>312752396</v>
      </c>
      <c r="AB74" s="21">
        <v>238658416</v>
      </c>
      <c r="AC74" s="21">
        <v>248197493</v>
      </c>
      <c r="AD74" s="21">
        <v>248197493</v>
      </c>
      <c r="AE74" s="21">
        <v>230830412</v>
      </c>
      <c r="AF74" s="21">
        <v>237294438</v>
      </c>
      <c r="AG74" s="21">
        <v>293366156</v>
      </c>
      <c r="AH74" s="21">
        <v>289626177</v>
      </c>
      <c r="AI74" s="21">
        <v>311262091</v>
      </c>
      <c r="AJ74" s="21">
        <v>341306830</v>
      </c>
      <c r="AK74" s="21">
        <v>339716916</v>
      </c>
      <c r="AL74" s="21">
        <v>353503898</v>
      </c>
      <c r="AM74" s="21">
        <v>313068820</v>
      </c>
      <c r="AN74" s="21">
        <v>305554007.14807558</v>
      </c>
      <c r="AO74" s="21">
        <v>265963347.46020731</v>
      </c>
      <c r="AP74" s="21">
        <v>278761895.31313217</v>
      </c>
      <c r="AQ74" s="21">
        <v>278761895.31313217</v>
      </c>
      <c r="AR74" s="21">
        <v>266763023.04229891</v>
      </c>
      <c r="AS74" s="21">
        <v>239999969.72110882</v>
      </c>
      <c r="AT74" s="21">
        <v>261426588.25762951</v>
      </c>
      <c r="AU74" s="21">
        <v>272158484.44975716</v>
      </c>
      <c r="AV74" s="21">
        <v>311586508.00565863</v>
      </c>
      <c r="AW74" s="21">
        <v>323377683.59971058</v>
      </c>
      <c r="AX74" s="21">
        <v>334039564.85099548</v>
      </c>
      <c r="AY74" s="21">
        <v>334382384.35733449</v>
      </c>
      <c r="AZ74" s="21">
        <v>303550909.13839012</v>
      </c>
      <c r="BA74" s="21">
        <v>296720597.67565489</v>
      </c>
      <c r="BB74" s="21">
        <v>266607456.00492951</v>
      </c>
      <c r="BC74" s="21">
        <v>273988887.79849082</v>
      </c>
      <c r="BD74" s="21">
        <v>273988887.79849082</v>
      </c>
      <c r="BE74" s="21">
        <v>256321630.25943717</v>
      </c>
      <c r="BF74" s="21">
        <v>243166134.5765695</v>
      </c>
      <c r="BG74" s="21">
        <v>267007867.75398433</v>
      </c>
      <c r="BH74" s="21">
        <v>277722670.7367354</v>
      </c>
      <c r="BI74" s="21">
        <v>318007505.11834896</v>
      </c>
      <c r="BJ74" s="21">
        <v>325152170.30967826</v>
      </c>
      <c r="BK74" s="21">
        <v>336109343.49038035</v>
      </c>
      <c r="BL74" s="21">
        <v>342744820.85840517</v>
      </c>
      <c r="BM74" s="21">
        <v>311565074.91516161</v>
      </c>
      <c r="BN74" s="21">
        <v>298828881.46312487</v>
      </c>
      <c r="BO74" s="21">
        <v>268433502.04800895</v>
      </c>
      <c r="BP74" s="21">
        <v>273499872.32681167</v>
      </c>
      <c r="BQ74" s="21">
        <v>273499872.32681167</v>
      </c>
      <c r="BR74" s="21">
        <v>257370724.37922481</v>
      </c>
      <c r="BS74" s="21">
        <v>244315071.29024985</v>
      </c>
      <c r="BT74" s="21">
        <v>268336230.57365599</v>
      </c>
      <c r="BU74" s="21">
        <v>279412697.57913595</v>
      </c>
      <c r="BV74" s="21">
        <v>320284633.68461162</v>
      </c>
      <c r="BW74" s="21">
        <v>327780813.25072151</v>
      </c>
      <c r="BX74" s="21">
        <v>338961741.63892317</v>
      </c>
      <c r="BY74" s="21">
        <v>345760075.30842012</v>
      </c>
      <c r="BZ74" s="21">
        <v>314413444.06059492</v>
      </c>
      <c r="CA74" s="21">
        <v>301407476.48338455</v>
      </c>
      <c r="CB74" s="21">
        <v>270207157.71848178</v>
      </c>
      <c r="CC74" s="21">
        <v>276378570.46244001</v>
      </c>
      <c r="CD74" s="21">
        <v>276378570.46244001</v>
      </c>
    </row>
    <row r="75" spans="1:82" x14ac:dyDescent="0.2">
      <c r="A75" s="9" t="s">
        <v>12</v>
      </c>
      <c r="B75" s="9" t="s">
        <v>111</v>
      </c>
      <c r="C75" s="9" t="s">
        <v>215</v>
      </c>
      <c r="D75" s="9" t="s">
        <v>216</v>
      </c>
      <c r="E75" s="21">
        <v>33067554.789999999</v>
      </c>
      <c r="F75" s="21">
        <v>30146158.510000002</v>
      </c>
      <c r="G75" s="21">
        <v>17300001</v>
      </c>
      <c r="H75" s="21">
        <v>18854778</v>
      </c>
      <c r="I75" s="21">
        <v>19318018.800000001</v>
      </c>
      <c r="J75" s="21">
        <v>22506936</v>
      </c>
      <c r="K75" s="21">
        <v>23057695</v>
      </c>
      <c r="L75" s="21">
        <v>22949435</v>
      </c>
      <c r="M75" s="21">
        <v>22648198</v>
      </c>
      <c r="N75" s="21">
        <v>21413818</v>
      </c>
      <c r="O75" s="21">
        <v>19570061</v>
      </c>
      <c r="P75" s="21">
        <v>17834137</v>
      </c>
      <c r="Q75" s="21">
        <v>17834137</v>
      </c>
      <c r="R75" s="21">
        <v>20482819</v>
      </c>
      <c r="S75" s="21">
        <v>19285824</v>
      </c>
      <c r="T75" s="21">
        <v>18908879</v>
      </c>
      <c r="U75" s="21">
        <v>19798726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0</v>
      </c>
      <c r="AM75" s="21">
        <v>0</v>
      </c>
      <c r="AN75" s="21">
        <v>-1102233.7493326999</v>
      </c>
      <c r="AO75" s="21">
        <v>-4285248.2322143987</v>
      </c>
      <c r="AP75" s="21">
        <v>-4567741.6492486</v>
      </c>
      <c r="AQ75" s="21">
        <v>-4567741.6492486</v>
      </c>
      <c r="AR75" s="21">
        <v>-1335275.0354359001</v>
      </c>
      <c r="AS75" s="21">
        <v>-2362615.385816697</v>
      </c>
      <c r="AT75" s="21">
        <v>-3601599.0303015001</v>
      </c>
      <c r="AU75" s="21">
        <v>-1244876.9571644999</v>
      </c>
      <c r="AV75" s="21">
        <v>-1227126.9382289983</v>
      </c>
      <c r="AW75" s="21">
        <v>7922096.3442029022</v>
      </c>
      <c r="AX75" s="21">
        <v>-690535.79760799929</v>
      </c>
      <c r="AY75" s="21">
        <v>1952276.3830060996</v>
      </c>
      <c r="AZ75" s="21">
        <v>-1460901.6341567002</v>
      </c>
      <c r="BA75" s="21">
        <v>-2524881.585160397</v>
      </c>
      <c r="BB75" s="21">
        <v>-5733022.537123898</v>
      </c>
      <c r="BC75" s="21">
        <v>-6109121.4249995984</v>
      </c>
      <c r="BD75" s="21">
        <v>-6109121.4249995984</v>
      </c>
      <c r="BE75" s="21">
        <v>-3164638.6275043972</v>
      </c>
      <c r="BF75" s="21">
        <v>-4577563.6007604003</v>
      </c>
      <c r="BG75" s="21">
        <v>-5975670.2917033993</v>
      </c>
      <c r="BH75" s="21">
        <v>-3371088.4353801981</v>
      </c>
      <c r="BI75" s="21">
        <v>-3709867.6568783</v>
      </c>
      <c r="BJ75" s="21">
        <v>7825962.1964394003</v>
      </c>
      <c r="BK75" s="21">
        <v>993405.23293950036</v>
      </c>
      <c r="BL75" s="21">
        <v>2414895.7710409053</v>
      </c>
      <c r="BM75" s="21">
        <v>-952906.96727039665</v>
      </c>
      <c r="BN75" s="21">
        <v>-1915299.7493570969</v>
      </c>
      <c r="BO75" s="21">
        <v>-5202431.3265017904</v>
      </c>
      <c r="BP75" s="21">
        <v>-5752916.1837510914</v>
      </c>
      <c r="BQ75" s="21">
        <v>-5752916.1837510914</v>
      </c>
      <c r="BR75" s="21">
        <v>-1914565.0148953907</v>
      </c>
      <c r="BS75" s="21">
        <v>-3646077.3427271917</v>
      </c>
      <c r="BT75" s="21">
        <v>-5264113.4619751908</v>
      </c>
      <c r="BU75" s="21">
        <v>-2349581.4012059905</v>
      </c>
      <c r="BV75" s="21">
        <v>-2922264.1996546909</v>
      </c>
      <c r="BW75" s="21">
        <v>12588372.408007711</v>
      </c>
      <c r="BX75" s="21">
        <v>3332094.2270505093</v>
      </c>
      <c r="BY75" s="21">
        <v>4125073.8687233068</v>
      </c>
      <c r="BZ75" s="21">
        <v>639029.72834480554</v>
      </c>
      <c r="CA75" s="21">
        <v>-333332.48710279539</v>
      </c>
      <c r="CB75" s="21">
        <v>-3830333.544249393</v>
      </c>
      <c r="CC75" s="21">
        <v>-4594603.277274292</v>
      </c>
      <c r="CD75" s="21">
        <v>-4594603.277274292</v>
      </c>
    </row>
    <row r="76" spans="1:82" x14ac:dyDescent="0.2">
      <c r="A76" s="9" t="s">
        <v>12</v>
      </c>
      <c r="B76" s="9" t="s">
        <v>111</v>
      </c>
      <c r="C76" s="9" t="s">
        <v>217</v>
      </c>
      <c r="D76" s="9" t="s">
        <v>218</v>
      </c>
      <c r="E76" s="21">
        <v>2462439.6</v>
      </c>
      <c r="F76" s="21">
        <v>566839.12</v>
      </c>
      <c r="G76" s="21">
        <v>11676024.560000001</v>
      </c>
      <c r="H76" s="21">
        <v>345463.02</v>
      </c>
      <c r="I76" s="21">
        <v>2039350.97</v>
      </c>
      <c r="J76" s="21">
        <v>16363311.57</v>
      </c>
      <c r="K76" s="21">
        <v>5438965</v>
      </c>
      <c r="L76" s="21">
        <v>5134977.66</v>
      </c>
      <c r="M76" s="21">
        <v>17526902.25</v>
      </c>
      <c r="N76" s="21">
        <v>5424780.9000000004</v>
      </c>
      <c r="O76" s="21">
        <v>2609441.0700000003</v>
      </c>
      <c r="P76" s="21">
        <v>14208494.68</v>
      </c>
      <c r="Q76" s="21">
        <v>14208494.68</v>
      </c>
      <c r="R76" s="21">
        <v>323719.3900000006</v>
      </c>
      <c r="S76" s="21">
        <v>-1342092.21</v>
      </c>
      <c r="T76" s="21">
        <v>13115962.530000001</v>
      </c>
      <c r="U76" s="21">
        <v>637001.5</v>
      </c>
      <c r="V76" s="21">
        <v>-13389815.16</v>
      </c>
      <c r="W76" s="21">
        <v>-13904831.6</v>
      </c>
      <c r="X76" s="21">
        <v>-15250531.82</v>
      </c>
      <c r="Y76" s="21">
        <v>-15822546.880000001</v>
      </c>
      <c r="Z76" s="21">
        <v>-16020779.65</v>
      </c>
      <c r="AA76" s="21">
        <v>-16357589.33</v>
      </c>
      <c r="AB76" s="21">
        <v>-14858018.17</v>
      </c>
      <c r="AC76" s="21">
        <v>-15682129.42</v>
      </c>
      <c r="AD76" s="21">
        <v>-15682129.42</v>
      </c>
      <c r="AE76" s="21">
        <v>-15418814.109999999</v>
      </c>
      <c r="AF76" s="21">
        <v>-15948412.469999999</v>
      </c>
      <c r="AG76" s="21">
        <v>-16531436.949999999</v>
      </c>
      <c r="AH76" s="21">
        <v>-17538343.890000001</v>
      </c>
      <c r="AI76" s="21">
        <v>-17022186.969999999</v>
      </c>
      <c r="AJ76" s="21">
        <v>-17658385.23</v>
      </c>
      <c r="AK76" s="21">
        <v>-18325303.289999999</v>
      </c>
      <c r="AL76" s="21">
        <v>-17902876.48</v>
      </c>
      <c r="AM76" s="21">
        <v>-17028610.760000002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  <c r="AT76" s="21">
        <v>0</v>
      </c>
      <c r="AU76" s="21">
        <v>0</v>
      </c>
      <c r="AV76" s="21">
        <v>0</v>
      </c>
      <c r="AW76" s="21">
        <v>0</v>
      </c>
      <c r="AX76" s="21">
        <v>0</v>
      </c>
      <c r="AY76" s="21">
        <v>0</v>
      </c>
      <c r="AZ76" s="21">
        <v>0</v>
      </c>
      <c r="BA76" s="21">
        <v>0</v>
      </c>
      <c r="BB76" s="21">
        <v>0</v>
      </c>
      <c r="BC76" s="21">
        <v>0</v>
      </c>
      <c r="BD76" s="21">
        <v>0</v>
      </c>
      <c r="BE76" s="21">
        <v>0</v>
      </c>
      <c r="BF76" s="21">
        <v>0</v>
      </c>
      <c r="BG76" s="21">
        <v>0</v>
      </c>
      <c r="BH76" s="21">
        <v>0</v>
      </c>
      <c r="BI76" s="21">
        <v>0</v>
      </c>
      <c r="BJ76" s="21">
        <v>0</v>
      </c>
      <c r="BK76" s="21">
        <v>0</v>
      </c>
      <c r="BL76" s="21">
        <v>0</v>
      </c>
      <c r="BM76" s="21">
        <v>0</v>
      </c>
      <c r="BN76" s="21">
        <v>0</v>
      </c>
      <c r="BO76" s="21">
        <v>0</v>
      </c>
      <c r="BP76" s="21">
        <v>0</v>
      </c>
      <c r="BQ76" s="21">
        <v>0</v>
      </c>
      <c r="BR76" s="21">
        <v>0</v>
      </c>
      <c r="BS76" s="21">
        <v>0</v>
      </c>
      <c r="BT76" s="21">
        <v>0</v>
      </c>
      <c r="BU76" s="21">
        <v>0</v>
      </c>
      <c r="BV76" s="21">
        <v>0</v>
      </c>
      <c r="BW76" s="21">
        <v>0</v>
      </c>
      <c r="BX76" s="21">
        <v>0</v>
      </c>
      <c r="BY76" s="21">
        <v>0</v>
      </c>
      <c r="BZ76" s="21">
        <v>0</v>
      </c>
      <c r="CA76" s="21">
        <v>0</v>
      </c>
      <c r="CB76" s="21">
        <v>0</v>
      </c>
      <c r="CC76" s="21">
        <v>0</v>
      </c>
      <c r="CD76" s="21">
        <v>0</v>
      </c>
    </row>
    <row r="77" spans="1:82" x14ac:dyDescent="0.2">
      <c r="A77" s="9" t="s">
        <v>12</v>
      </c>
      <c r="B77" s="9" t="s">
        <v>111</v>
      </c>
      <c r="C77" s="9" t="s">
        <v>140</v>
      </c>
      <c r="D77" s="9" t="s">
        <v>219</v>
      </c>
      <c r="E77" s="21">
        <v>-1156690</v>
      </c>
      <c r="F77" s="21">
        <v>-474633.71</v>
      </c>
      <c r="G77" s="21">
        <v>-391952.03</v>
      </c>
      <c r="H77" s="21">
        <v>-304557.09999999998</v>
      </c>
      <c r="I77" s="21">
        <v>-995276.29</v>
      </c>
      <c r="J77" s="21">
        <v>-1989681.3</v>
      </c>
      <c r="K77" s="21">
        <v>-3113665.07</v>
      </c>
      <c r="L77" s="21">
        <v>-4142256.25</v>
      </c>
      <c r="M77" s="21">
        <v>-4189580.1</v>
      </c>
      <c r="N77" s="21">
        <v>-3882491.41</v>
      </c>
      <c r="O77" s="21">
        <v>-2839440.6</v>
      </c>
      <c r="P77" s="21">
        <v>-1789341.33</v>
      </c>
      <c r="Q77" s="21">
        <v>-1789341.33</v>
      </c>
      <c r="R77" s="21">
        <v>-1327801.6200000001</v>
      </c>
      <c r="S77" s="21">
        <v>-892210.9800000001</v>
      </c>
      <c r="T77" s="21">
        <v>-573420.32000000007</v>
      </c>
      <c r="U77" s="21">
        <v>-678896.41999999993</v>
      </c>
      <c r="V77" s="21">
        <v>-1018642.92</v>
      </c>
      <c r="W77" s="21">
        <v>-1599591.79</v>
      </c>
      <c r="X77" s="21">
        <v>-2786450.31</v>
      </c>
      <c r="Y77" s="21">
        <v>-3360813.89</v>
      </c>
      <c r="Z77" s="21">
        <v>-3954665.7</v>
      </c>
      <c r="AA77" s="21">
        <v>-3935328.04</v>
      </c>
      <c r="AB77" s="21">
        <v>-3176708.06</v>
      </c>
      <c r="AC77" s="21">
        <v>-2412243.4</v>
      </c>
      <c r="AD77" s="21">
        <v>-2412243.4</v>
      </c>
      <c r="AE77" s="21">
        <v>-1529183.3399999999</v>
      </c>
      <c r="AF77" s="21">
        <v>-905417.57000000007</v>
      </c>
      <c r="AG77" s="21">
        <v>-3787386.59</v>
      </c>
      <c r="AH77" s="21">
        <v>-8030905.29</v>
      </c>
      <c r="AI77" s="21">
        <v>-13512857</v>
      </c>
      <c r="AJ77" s="21">
        <v>-20445118.09</v>
      </c>
      <c r="AK77" s="21">
        <v>-21964765.120000001</v>
      </c>
      <c r="AL77" s="21">
        <v>-28261666.289999999</v>
      </c>
      <c r="AM77" s="21">
        <v>-32815175.52</v>
      </c>
      <c r="AN77" s="21">
        <v>-26439528.000509799</v>
      </c>
      <c r="AO77" s="21">
        <v>-26591393.2385966</v>
      </c>
      <c r="AP77" s="21">
        <v>-26970478.7451015</v>
      </c>
      <c r="AQ77" s="21">
        <v>-26970478.7451015</v>
      </c>
      <c r="AR77" s="21">
        <v>-18253005.272712398</v>
      </c>
      <c r="AS77" s="21">
        <v>-13160919.459486797</v>
      </c>
      <c r="AT77" s="21">
        <v>-8577543.6510205343</v>
      </c>
      <c r="AU77" s="21">
        <v>-5009378.9697709605</v>
      </c>
      <c r="AV77" s="21">
        <v>-2893732.4481826201</v>
      </c>
      <c r="AW77" s="21">
        <v>-2939828.7074227892</v>
      </c>
      <c r="AX77" s="21">
        <v>-3580634.1012187898</v>
      </c>
      <c r="AY77" s="21">
        <v>-4481775.1365796439</v>
      </c>
      <c r="AZ77" s="21">
        <v>-5074749.4047347419</v>
      </c>
      <c r="BA77" s="21">
        <v>-4387819.62571536</v>
      </c>
      <c r="BB77" s="21">
        <v>-3053165.6295037642</v>
      </c>
      <c r="BC77" s="21">
        <v>-2419091.5919491239</v>
      </c>
      <c r="BD77" s="21">
        <v>-2419091.5919491239</v>
      </c>
      <c r="BE77" s="21">
        <v>-1489724.3173061721</v>
      </c>
      <c r="BF77" s="21">
        <v>-413821.73587020487</v>
      </c>
      <c r="BG77" s="21">
        <v>-39522.147363744676</v>
      </c>
      <c r="BH77" s="21">
        <v>332149.90479301289</v>
      </c>
      <c r="BI77" s="21">
        <v>165370.92413175851</v>
      </c>
      <c r="BJ77" s="21">
        <v>-717216.81215870753</v>
      </c>
      <c r="BK77" s="21">
        <v>-1724605.9412350059</v>
      </c>
      <c r="BL77" s="21">
        <v>-2633822.1977558993</v>
      </c>
      <c r="BM77" s="21">
        <v>-3448283.2163966857</v>
      </c>
      <c r="BN77" s="21">
        <v>-3750713.2487948351</v>
      </c>
      <c r="BO77" s="21">
        <v>-3442186.940487504</v>
      </c>
      <c r="BP77" s="21">
        <v>-2954859.9467461035</v>
      </c>
      <c r="BQ77" s="21">
        <v>-2954859.9467461035</v>
      </c>
      <c r="BR77" s="21">
        <v>-2196859.3776625842</v>
      </c>
      <c r="BS77" s="21">
        <v>-1655944.8650651127</v>
      </c>
      <c r="BT77" s="21">
        <v>-1443721.8476713225</v>
      </c>
      <c r="BU77" s="21">
        <v>-1427267.618877843</v>
      </c>
      <c r="BV77" s="21">
        <v>-1559616.943985004</v>
      </c>
      <c r="BW77" s="21">
        <v>-2041639.9628209323</v>
      </c>
      <c r="BX77" s="21">
        <v>-2748070.6652745716</v>
      </c>
      <c r="BY77" s="21">
        <v>-3608558.1326074675</v>
      </c>
      <c r="BZ77" s="21">
        <v>-4461799.4704914093</v>
      </c>
      <c r="CA77" s="21">
        <v>-4843535.781469211</v>
      </c>
      <c r="CB77" s="21">
        <v>-4601003.220475696</v>
      </c>
      <c r="CC77" s="21">
        <v>-3981913.5023302361</v>
      </c>
      <c r="CD77" s="21">
        <v>-3981913.5023302361</v>
      </c>
    </row>
    <row r="78" spans="1:82" x14ac:dyDescent="0.2">
      <c r="A78" s="9" t="s">
        <v>12</v>
      </c>
      <c r="B78" s="9" t="s">
        <v>111</v>
      </c>
      <c r="C78" s="9" t="s">
        <v>220</v>
      </c>
      <c r="D78" s="9" t="s">
        <v>221</v>
      </c>
      <c r="E78" s="21">
        <v>-666825.9</v>
      </c>
      <c r="F78" s="21">
        <v>-666825.9</v>
      </c>
      <c r="G78" s="21">
        <v>-666825.9</v>
      </c>
      <c r="H78" s="21">
        <v>-666825.9</v>
      </c>
      <c r="I78" s="21">
        <v>-666825.9</v>
      </c>
      <c r="J78" s="21">
        <v>-666825.9</v>
      </c>
      <c r="K78" s="21">
        <v>-666825.9</v>
      </c>
      <c r="L78" s="21">
        <v>-666825.9</v>
      </c>
      <c r="M78" s="21">
        <v>-666825.9</v>
      </c>
      <c r="N78" s="21">
        <v>-666825.9</v>
      </c>
      <c r="O78" s="21">
        <v>-666825.9</v>
      </c>
      <c r="P78" s="21">
        <v>-666825.9</v>
      </c>
      <c r="Q78" s="21">
        <v>-666825.9</v>
      </c>
      <c r="R78" s="21">
        <v>-666825.9</v>
      </c>
      <c r="S78" s="21">
        <v>-666825.9</v>
      </c>
      <c r="T78" s="21">
        <v>-1070022.79</v>
      </c>
      <c r="U78" s="21">
        <v>-1674818.13</v>
      </c>
      <c r="V78" s="21">
        <v>-2299773.31</v>
      </c>
      <c r="W78" s="21">
        <v>-2904568.65</v>
      </c>
      <c r="X78" s="21">
        <v>-3529523.83</v>
      </c>
      <c r="Y78" s="21">
        <v>-4154479.0100000002</v>
      </c>
      <c r="Z78" s="21">
        <v>-4759274.3499999996</v>
      </c>
      <c r="AA78" s="21">
        <v>-5384229.5299999993</v>
      </c>
      <c r="AB78" s="21">
        <v>-5989024.8700000001</v>
      </c>
      <c r="AC78" s="21">
        <v>-6613980.0499999998</v>
      </c>
      <c r="AD78" s="21">
        <v>-6613980.0499999998</v>
      </c>
      <c r="AE78" s="21">
        <v>-6613980.0499999998</v>
      </c>
      <c r="AF78" s="21">
        <v>-6613980.0499999998</v>
      </c>
      <c r="AG78" s="21">
        <v>-6613980.0499999998</v>
      </c>
      <c r="AH78" s="21">
        <v>-6613980.0499999998</v>
      </c>
      <c r="AI78" s="21">
        <v>-6613980.0499999998</v>
      </c>
      <c r="AJ78" s="21">
        <v>-6613980.0499999998</v>
      </c>
      <c r="AK78" s="21">
        <v>-6613980.0499999998</v>
      </c>
      <c r="AL78" s="21">
        <v>-6613980.0499999998</v>
      </c>
      <c r="AM78" s="21">
        <v>-6613980.0499999998</v>
      </c>
      <c r="AN78" s="21">
        <v>-6613980.0499999998</v>
      </c>
      <c r="AO78" s="21">
        <v>-6613980.0499999998</v>
      </c>
      <c r="AP78" s="21">
        <v>-6613980.0499999998</v>
      </c>
      <c r="AQ78" s="21">
        <v>-6613980.0499999998</v>
      </c>
      <c r="AR78" s="21">
        <v>-6613980.0499999998</v>
      </c>
      <c r="AS78" s="21">
        <v>-6613980.0499999998</v>
      </c>
      <c r="AT78" s="21">
        <v>-6613980.0499999998</v>
      </c>
      <c r="AU78" s="21">
        <v>-6613980.0499999998</v>
      </c>
      <c r="AV78" s="21">
        <v>-6613980.0499999998</v>
      </c>
      <c r="AW78" s="21">
        <v>-6613980.0499999998</v>
      </c>
      <c r="AX78" s="21">
        <v>-6613980.0499999998</v>
      </c>
      <c r="AY78" s="21">
        <v>-6613980.0499999998</v>
      </c>
      <c r="AZ78" s="21">
        <v>-6613980.0499999998</v>
      </c>
      <c r="BA78" s="21">
        <v>-6613980.0499999998</v>
      </c>
      <c r="BB78" s="21">
        <v>-6613980.0499999998</v>
      </c>
      <c r="BC78" s="21">
        <v>-6613980.0499999998</v>
      </c>
      <c r="BD78" s="21">
        <v>-6613980.0499999998</v>
      </c>
      <c r="BE78" s="21">
        <v>-6613980.0499999998</v>
      </c>
      <c r="BF78" s="21">
        <v>-6613980.0499999998</v>
      </c>
      <c r="BG78" s="21">
        <v>-6613980.0499999998</v>
      </c>
      <c r="BH78" s="21">
        <v>-6613980.0499999998</v>
      </c>
      <c r="BI78" s="21">
        <v>-6613980.0499999998</v>
      </c>
      <c r="BJ78" s="21">
        <v>-6613980.0499999998</v>
      </c>
      <c r="BK78" s="21">
        <v>-6613980.0499999998</v>
      </c>
      <c r="BL78" s="21">
        <v>-6613980.0499999998</v>
      </c>
      <c r="BM78" s="21">
        <v>-6613980.0499999998</v>
      </c>
      <c r="BN78" s="21">
        <v>-6613980.0499999998</v>
      </c>
      <c r="BO78" s="21">
        <v>-6613980.0499999998</v>
      </c>
      <c r="BP78" s="21">
        <v>-6613980.0499999998</v>
      </c>
      <c r="BQ78" s="21">
        <v>-6613980.0499999998</v>
      </c>
      <c r="BR78" s="21">
        <v>-6613980.0499999998</v>
      </c>
      <c r="BS78" s="21">
        <v>-6613980.0499999998</v>
      </c>
      <c r="BT78" s="21">
        <v>-6613980.0499999998</v>
      </c>
      <c r="BU78" s="21">
        <v>-6613980.0499999998</v>
      </c>
      <c r="BV78" s="21">
        <v>-6613980.0499999998</v>
      </c>
      <c r="BW78" s="21">
        <v>-6613980.0499999998</v>
      </c>
      <c r="BX78" s="21">
        <v>-6613980.0499999998</v>
      </c>
      <c r="BY78" s="21">
        <v>-6613980.0499999998</v>
      </c>
      <c r="BZ78" s="21">
        <v>-6613980.0499999998</v>
      </c>
      <c r="CA78" s="21">
        <v>-6613980.0499999998</v>
      </c>
      <c r="CB78" s="21">
        <v>-6613980.0499999998</v>
      </c>
      <c r="CC78" s="21">
        <v>-6613980.0499999998</v>
      </c>
      <c r="CD78" s="21">
        <v>-6613980.0499999998</v>
      </c>
    </row>
    <row r="79" spans="1:82" x14ac:dyDescent="0.2">
      <c r="A79" s="9" t="s">
        <v>12</v>
      </c>
      <c r="B79" s="9" t="s">
        <v>111</v>
      </c>
      <c r="C79" s="9" t="s">
        <v>222</v>
      </c>
      <c r="D79" s="9" t="s">
        <v>223</v>
      </c>
      <c r="E79" s="21">
        <v>0</v>
      </c>
      <c r="F79" s="21">
        <v>26796.29</v>
      </c>
      <c r="G79" s="21">
        <v>54238.45</v>
      </c>
      <c r="H79" s="21">
        <v>9090.83</v>
      </c>
      <c r="I79" s="21">
        <v>151090.48000000001</v>
      </c>
      <c r="J79" s="21">
        <v>18624.72</v>
      </c>
      <c r="K79" s="21">
        <v>37261.949999999997</v>
      </c>
      <c r="L79" s="21">
        <v>43685.67</v>
      </c>
      <c r="M79" s="21">
        <v>56027.98</v>
      </c>
      <c r="N79" s="21">
        <v>251044.31</v>
      </c>
      <c r="O79" s="21">
        <v>75343</v>
      </c>
      <c r="P79" s="21">
        <v>137784.16</v>
      </c>
      <c r="Q79" s="21">
        <v>137784.16</v>
      </c>
      <c r="R79" s="21">
        <v>13643.510000000009</v>
      </c>
      <c r="S79" s="21">
        <v>26526.16</v>
      </c>
      <c r="T79" s="21">
        <v>30000.959999999999</v>
      </c>
      <c r="U79" s="21">
        <v>71086.69</v>
      </c>
      <c r="V79" s="21">
        <v>102057.49</v>
      </c>
      <c r="W79" s="21">
        <v>13456.73000000001</v>
      </c>
      <c r="X79" s="21">
        <v>67626.77</v>
      </c>
      <c r="Y79" s="21">
        <v>109653.59</v>
      </c>
      <c r="Z79" s="21">
        <v>92100.67</v>
      </c>
      <c r="AA79" s="21">
        <v>963.38999999999942</v>
      </c>
      <c r="AB79" s="21">
        <v>8187.1</v>
      </c>
      <c r="AC79" s="21">
        <v>119382.17000000001</v>
      </c>
      <c r="AD79" s="21">
        <v>119382.17000000001</v>
      </c>
      <c r="AE79" s="21">
        <v>46193.209999999992</v>
      </c>
      <c r="AF79" s="21">
        <v>18981.969999999998</v>
      </c>
      <c r="AG79" s="21">
        <v>101012.52</v>
      </c>
      <c r="AH79" s="21">
        <v>108133.96</v>
      </c>
      <c r="AI79" s="21">
        <v>95023.13</v>
      </c>
      <c r="AJ79" s="21">
        <v>24194.3</v>
      </c>
      <c r="AK79" s="21">
        <v>7821.12</v>
      </c>
      <c r="AL79" s="21">
        <v>6600.44</v>
      </c>
      <c r="AM79" s="21">
        <v>1838.12</v>
      </c>
      <c r="AN79" s="21">
        <v>1838.12</v>
      </c>
      <c r="AO79" s="21">
        <v>1838.12</v>
      </c>
      <c r="AP79" s="21">
        <v>1838.12</v>
      </c>
      <c r="AQ79" s="21">
        <v>1838.12</v>
      </c>
      <c r="AR79" s="21">
        <v>1838.12</v>
      </c>
      <c r="AS79" s="21">
        <v>1838.12</v>
      </c>
      <c r="AT79" s="21">
        <v>1838.12</v>
      </c>
      <c r="AU79" s="21">
        <v>1838.12</v>
      </c>
      <c r="AV79" s="21">
        <v>1838.12</v>
      </c>
      <c r="AW79" s="21">
        <v>1838.12</v>
      </c>
      <c r="AX79" s="21">
        <v>1838.12</v>
      </c>
      <c r="AY79" s="21">
        <v>1838.12</v>
      </c>
      <c r="AZ79" s="21">
        <v>1838.12</v>
      </c>
      <c r="BA79" s="21">
        <v>1838.12</v>
      </c>
      <c r="BB79" s="21">
        <v>1838.12</v>
      </c>
      <c r="BC79" s="21">
        <v>1838.12</v>
      </c>
      <c r="BD79" s="21">
        <v>1838.12</v>
      </c>
      <c r="BE79" s="21">
        <v>1838.12</v>
      </c>
      <c r="BF79" s="21">
        <v>1838.12</v>
      </c>
      <c r="BG79" s="21">
        <v>1838.12</v>
      </c>
      <c r="BH79" s="21">
        <v>1838.12</v>
      </c>
      <c r="BI79" s="21">
        <v>1838.12</v>
      </c>
      <c r="BJ79" s="21">
        <v>1838.12</v>
      </c>
      <c r="BK79" s="21">
        <v>1838.12</v>
      </c>
      <c r="BL79" s="21">
        <v>1838.12</v>
      </c>
      <c r="BM79" s="21">
        <v>1838.12</v>
      </c>
      <c r="BN79" s="21">
        <v>1838.12</v>
      </c>
      <c r="BO79" s="21">
        <v>1838.12</v>
      </c>
      <c r="BP79" s="21">
        <v>1838.12</v>
      </c>
      <c r="BQ79" s="21">
        <v>1838.12</v>
      </c>
      <c r="BR79" s="21">
        <v>1838.12</v>
      </c>
      <c r="BS79" s="21">
        <v>1838.12</v>
      </c>
      <c r="BT79" s="21">
        <v>1838.12</v>
      </c>
      <c r="BU79" s="21">
        <v>1838.12</v>
      </c>
      <c r="BV79" s="21">
        <v>1838.12</v>
      </c>
      <c r="BW79" s="21">
        <v>1838.12</v>
      </c>
      <c r="BX79" s="21">
        <v>1838.12</v>
      </c>
      <c r="BY79" s="21">
        <v>1838.12</v>
      </c>
      <c r="BZ79" s="21">
        <v>1838.12</v>
      </c>
      <c r="CA79" s="21">
        <v>1838.12</v>
      </c>
      <c r="CB79" s="21">
        <v>1838.12</v>
      </c>
      <c r="CC79" s="21">
        <v>1838.12</v>
      </c>
      <c r="CD79" s="21">
        <v>1838.12</v>
      </c>
    </row>
    <row r="80" spans="1:82" x14ac:dyDescent="0.2">
      <c r="A80" s="9" t="s">
        <v>12</v>
      </c>
      <c r="B80" s="9" t="s">
        <v>111</v>
      </c>
      <c r="C80" s="9" t="s">
        <v>224</v>
      </c>
      <c r="D80" s="9" t="s">
        <v>225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616458</v>
      </c>
      <c r="Q80" s="21">
        <v>616458</v>
      </c>
      <c r="R80" s="21">
        <v>616458</v>
      </c>
      <c r="S80" s="21">
        <v>616458</v>
      </c>
      <c r="T80" s="21">
        <v>616458</v>
      </c>
      <c r="U80" s="21">
        <v>616458</v>
      </c>
      <c r="V80" s="21">
        <v>662781</v>
      </c>
      <c r="W80" s="21">
        <v>696605</v>
      </c>
      <c r="X80" s="21">
        <v>696605</v>
      </c>
      <c r="Y80" s="21">
        <v>730057</v>
      </c>
      <c r="Z80" s="21">
        <v>730057</v>
      </c>
      <c r="AA80" s="21">
        <v>730057</v>
      </c>
      <c r="AB80" s="21">
        <v>32488</v>
      </c>
      <c r="AC80" s="21">
        <v>385570</v>
      </c>
      <c r="AD80" s="21">
        <v>385570</v>
      </c>
      <c r="AE80" s="21">
        <v>385570</v>
      </c>
      <c r="AF80" s="21">
        <v>385570</v>
      </c>
      <c r="AG80" s="21">
        <v>414925</v>
      </c>
      <c r="AH80" s="21">
        <v>414925</v>
      </c>
      <c r="AI80" s="21">
        <v>37376</v>
      </c>
      <c r="AJ80" s="21">
        <v>37376</v>
      </c>
      <c r="AK80" s="21">
        <v>37376</v>
      </c>
      <c r="AL80" s="21">
        <v>39847</v>
      </c>
      <c r="AM80" s="21">
        <v>39847</v>
      </c>
      <c r="AN80" s="21">
        <v>39847</v>
      </c>
      <c r="AO80" s="21">
        <v>39847</v>
      </c>
      <c r="AP80" s="21">
        <v>39847</v>
      </c>
      <c r="AQ80" s="21">
        <v>39847</v>
      </c>
      <c r="AR80" s="21">
        <v>39847</v>
      </c>
      <c r="AS80" s="21">
        <v>39847</v>
      </c>
      <c r="AT80" s="21">
        <v>39847</v>
      </c>
      <c r="AU80" s="21">
        <v>39847</v>
      </c>
      <c r="AV80" s="21">
        <v>39847</v>
      </c>
      <c r="AW80" s="21">
        <v>39847</v>
      </c>
      <c r="AX80" s="21">
        <v>39847</v>
      </c>
      <c r="AY80" s="21">
        <v>39847</v>
      </c>
      <c r="AZ80" s="21">
        <v>39847</v>
      </c>
      <c r="BA80" s="21">
        <v>39847</v>
      </c>
      <c r="BB80" s="21">
        <v>39847</v>
      </c>
      <c r="BC80" s="21">
        <v>39847</v>
      </c>
      <c r="BD80" s="21">
        <v>39847</v>
      </c>
      <c r="BE80" s="21">
        <v>39847</v>
      </c>
      <c r="BF80" s="21">
        <v>39847</v>
      </c>
      <c r="BG80" s="21">
        <v>39847</v>
      </c>
      <c r="BH80" s="21">
        <v>39847</v>
      </c>
      <c r="BI80" s="21">
        <v>39847</v>
      </c>
      <c r="BJ80" s="21">
        <v>39847</v>
      </c>
      <c r="BK80" s="21">
        <v>39847</v>
      </c>
      <c r="BL80" s="21">
        <v>39847</v>
      </c>
      <c r="BM80" s="21">
        <v>39847</v>
      </c>
      <c r="BN80" s="21">
        <v>39847</v>
      </c>
      <c r="BO80" s="21">
        <v>39847</v>
      </c>
      <c r="BP80" s="21">
        <v>39847</v>
      </c>
      <c r="BQ80" s="21">
        <v>39847</v>
      </c>
      <c r="BR80" s="21">
        <v>39847</v>
      </c>
      <c r="BS80" s="21">
        <v>39847</v>
      </c>
      <c r="BT80" s="21">
        <v>39847</v>
      </c>
      <c r="BU80" s="21">
        <v>39847</v>
      </c>
      <c r="BV80" s="21">
        <v>39847</v>
      </c>
      <c r="BW80" s="21">
        <v>39847</v>
      </c>
      <c r="BX80" s="21">
        <v>39847</v>
      </c>
      <c r="BY80" s="21">
        <v>39847</v>
      </c>
      <c r="BZ80" s="21">
        <v>39847</v>
      </c>
      <c r="CA80" s="21">
        <v>39847</v>
      </c>
      <c r="CB80" s="21">
        <v>39847</v>
      </c>
      <c r="CC80" s="21">
        <v>39847</v>
      </c>
      <c r="CD80" s="21">
        <v>39847</v>
      </c>
    </row>
    <row r="81" spans="1:82" x14ac:dyDescent="0.2">
      <c r="A81" s="9" t="s">
        <v>12</v>
      </c>
      <c r="B81" s="9" t="s">
        <v>111</v>
      </c>
      <c r="C81" s="9" t="s">
        <v>226</v>
      </c>
      <c r="D81" s="9" t="s">
        <v>227</v>
      </c>
      <c r="E81" s="21">
        <v>22394194.190000001</v>
      </c>
      <c r="F81" s="21">
        <v>24203637.190000001</v>
      </c>
      <c r="G81" s="21">
        <v>5370132</v>
      </c>
      <c r="H81" s="21">
        <v>7160176</v>
      </c>
      <c r="I81" s="21">
        <v>8950220</v>
      </c>
      <c r="J81" s="21">
        <v>10740264</v>
      </c>
      <c r="K81" s="21">
        <v>12530308</v>
      </c>
      <c r="L81" s="21">
        <v>14327954</v>
      </c>
      <c r="M81" s="21">
        <v>16171212</v>
      </c>
      <c r="N81" s="21">
        <v>17976460</v>
      </c>
      <c r="O81" s="21">
        <v>19774106</v>
      </c>
      <c r="P81" s="21">
        <v>21571752</v>
      </c>
      <c r="Q81" s="21">
        <v>21571752</v>
      </c>
      <c r="R81" s="21">
        <v>23375754</v>
      </c>
      <c r="S81" s="21">
        <v>3503620.129999999</v>
      </c>
      <c r="T81" s="21">
        <v>5307622.13</v>
      </c>
      <c r="U81" s="21">
        <v>7216008</v>
      </c>
      <c r="V81" s="21">
        <v>9020010</v>
      </c>
      <c r="W81" s="21">
        <v>10824012</v>
      </c>
      <c r="X81" s="21">
        <v>12628014</v>
      </c>
      <c r="Y81" s="21">
        <v>14432016</v>
      </c>
      <c r="Z81" s="21">
        <v>16236018</v>
      </c>
      <c r="AA81" s="21">
        <v>18040020</v>
      </c>
      <c r="AB81" s="21">
        <v>19844022</v>
      </c>
      <c r="AC81" s="21">
        <v>21648024</v>
      </c>
      <c r="AD81" s="21">
        <v>21648024</v>
      </c>
      <c r="AE81" s="21">
        <v>22386762</v>
      </c>
      <c r="AF81" s="21">
        <v>23125500</v>
      </c>
      <c r="AG81" s="21">
        <v>21576302</v>
      </c>
      <c r="AH81" s="21">
        <v>22315039.41</v>
      </c>
      <c r="AI81" s="21">
        <v>23053776.949999999</v>
      </c>
      <c r="AJ81" s="21">
        <v>23792514.489999998</v>
      </c>
      <c r="AK81" s="21">
        <v>24531250.779999901</v>
      </c>
      <c r="AL81" s="21">
        <v>25269988.32</v>
      </c>
      <c r="AM81" s="21">
        <v>26008725.859999999</v>
      </c>
      <c r="AN81" s="21">
        <v>26746946.859999999</v>
      </c>
      <c r="AO81" s="21">
        <v>27485167.859999999</v>
      </c>
      <c r="AP81" s="21">
        <v>18305648</v>
      </c>
      <c r="AQ81" s="21">
        <v>18305648</v>
      </c>
      <c r="AR81" s="21">
        <v>19133158</v>
      </c>
      <c r="AS81" s="21">
        <v>19960668</v>
      </c>
      <c r="AT81" s="21">
        <v>20788178</v>
      </c>
      <c r="AU81" s="21">
        <v>21615688</v>
      </c>
      <c r="AV81" s="21">
        <v>22443198</v>
      </c>
      <c r="AW81" s="21">
        <v>23270708</v>
      </c>
      <c r="AX81" s="21">
        <v>24098218</v>
      </c>
      <c r="AY81" s="21">
        <v>24925728</v>
      </c>
      <c r="AZ81" s="21">
        <v>25753238</v>
      </c>
      <c r="BA81" s="21">
        <v>26580748</v>
      </c>
      <c r="BB81" s="21">
        <v>27408258</v>
      </c>
      <c r="BC81" s="21">
        <v>18394937</v>
      </c>
      <c r="BD81" s="21">
        <v>18394937</v>
      </c>
      <c r="BE81" s="21">
        <v>19312353</v>
      </c>
      <c r="BF81" s="21">
        <v>20229769</v>
      </c>
      <c r="BG81" s="21">
        <v>21147185</v>
      </c>
      <c r="BH81" s="21">
        <v>22064601</v>
      </c>
      <c r="BI81" s="21">
        <v>22982017</v>
      </c>
      <c r="BJ81" s="21">
        <v>23899433</v>
      </c>
      <c r="BK81" s="21">
        <v>24816849</v>
      </c>
      <c r="BL81" s="21">
        <v>25734265</v>
      </c>
      <c r="BM81" s="21">
        <v>26651681</v>
      </c>
      <c r="BN81" s="21">
        <v>27569097</v>
      </c>
      <c r="BO81" s="21">
        <v>28486513</v>
      </c>
      <c r="BP81" s="21">
        <v>18484843</v>
      </c>
      <c r="BQ81" s="21">
        <v>18484843</v>
      </c>
      <c r="BR81" s="21">
        <v>19491202</v>
      </c>
      <c r="BS81" s="21">
        <v>20497561</v>
      </c>
      <c r="BT81" s="21">
        <v>21503920</v>
      </c>
      <c r="BU81" s="21">
        <v>22510279</v>
      </c>
      <c r="BV81" s="21">
        <v>23516638</v>
      </c>
      <c r="BW81" s="21">
        <v>24522997</v>
      </c>
      <c r="BX81" s="21">
        <v>25529356</v>
      </c>
      <c r="BY81" s="21">
        <v>26535715.000000007</v>
      </c>
      <c r="BZ81" s="21">
        <v>27542074.000000007</v>
      </c>
      <c r="CA81" s="21">
        <v>28548433.000000007</v>
      </c>
      <c r="CB81" s="21">
        <v>29554792.000000007</v>
      </c>
      <c r="CC81" s="21">
        <v>18573786</v>
      </c>
      <c r="CD81" s="21">
        <v>18573786</v>
      </c>
    </row>
    <row r="82" spans="1:82" x14ac:dyDescent="0.2">
      <c r="A82" s="9" t="s">
        <v>12</v>
      </c>
      <c r="B82" s="9" t="s">
        <v>111</v>
      </c>
      <c r="C82" s="9" t="s">
        <v>228</v>
      </c>
      <c r="D82" s="9" t="s">
        <v>229</v>
      </c>
      <c r="E82" s="21">
        <v>6666321.6900000004</v>
      </c>
      <c r="F82" s="21">
        <v>5447627.7000000002</v>
      </c>
      <c r="G82" s="21">
        <v>12514507.83</v>
      </c>
      <c r="H82" s="21">
        <v>10487736.84</v>
      </c>
      <c r="I82" s="21">
        <v>12771075.35</v>
      </c>
      <c r="J82" s="21">
        <v>16831431.140000001</v>
      </c>
      <c r="K82" s="21">
        <v>11932108</v>
      </c>
      <c r="L82" s="21">
        <v>10308956.33</v>
      </c>
      <c r="M82" s="21">
        <v>10304730.41</v>
      </c>
      <c r="N82" s="21">
        <v>10065817.620000001</v>
      </c>
      <c r="O82" s="21">
        <v>10161926.959999999</v>
      </c>
      <c r="P82" s="21">
        <v>16933898.740000002</v>
      </c>
      <c r="Q82" s="21">
        <v>16933898.740000002</v>
      </c>
      <c r="R82" s="21">
        <v>12295676.949999999</v>
      </c>
      <c r="S82" s="21">
        <v>23215147.809999999</v>
      </c>
      <c r="T82" s="21">
        <v>21100249.66</v>
      </c>
      <c r="U82" s="21">
        <v>21168883.080000002</v>
      </c>
      <c r="V82" s="21">
        <v>21161135.579999998</v>
      </c>
      <c r="W82" s="21">
        <v>28797815.359999999</v>
      </c>
      <c r="X82" s="21">
        <v>2716320.25</v>
      </c>
      <c r="Y82" s="21">
        <v>1101553.1100000001</v>
      </c>
      <c r="Z82" s="21">
        <v>1091480.5900000001</v>
      </c>
      <c r="AA82" s="21">
        <v>1091480.5900000001</v>
      </c>
      <c r="AB82" s="21">
        <v>1091480.5900000001</v>
      </c>
      <c r="AC82" s="21">
        <v>7381247.8499999996</v>
      </c>
      <c r="AD82" s="21">
        <v>7381247.8499999996</v>
      </c>
      <c r="AE82" s="21">
        <v>2367759.5</v>
      </c>
      <c r="AF82" s="21">
        <v>1213219.76</v>
      </c>
      <c r="AG82" s="21">
        <v>3187727.4299999899</v>
      </c>
      <c r="AH82" s="21">
        <v>3183664.93</v>
      </c>
      <c r="AI82" s="21">
        <v>3451857.88</v>
      </c>
      <c r="AJ82" s="21">
        <v>4857384.5</v>
      </c>
      <c r="AK82" s="21">
        <v>4449291.22</v>
      </c>
      <c r="AL82" s="21">
        <v>4425203.08</v>
      </c>
      <c r="AM82" s="21">
        <v>4404574.7300000004</v>
      </c>
      <c r="AN82" s="21">
        <v>4453610.1900000004</v>
      </c>
      <c r="AO82" s="21">
        <v>4453610.1900000004</v>
      </c>
      <c r="AP82" s="21">
        <v>4453610.1900000004</v>
      </c>
      <c r="AQ82" s="21">
        <v>4453610.1900000004</v>
      </c>
      <c r="AR82" s="21">
        <v>4623610.1900000004</v>
      </c>
      <c r="AS82" s="21">
        <v>4623610.1900000004</v>
      </c>
      <c r="AT82" s="21">
        <v>4623610.1900000004</v>
      </c>
      <c r="AU82" s="21">
        <v>4623610.1900000013</v>
      </c>
      <c r="AV82" s="21">
        <v>4623610.1900000013</v>
      </c>
      <c r="AW82" s="21">
        <v>4634610.1900000013</v>
      </c>
      <c r="AX82" s="21">
        <v>4634610.1900000013</v>
      </c>
      <c r="AY82" s="21">
        <v>4634610.1900000013</v>
      </c>
      <c r="AZ82" s="21">
        <v>4634610.1900000013</v>
      </c>
      <c r="BA82" s="21">
        <v>4634610.1900000013</v>
      </c>
      <c r="BB82" s="21">
        <v>4634610.1900000013</v>
      </c>
      <c r="BC82" s="21">
        <v>4634610.1900000013</v>
      </c>
      <c r="BD82" s="21">
        <v>4634610.1900000013</v>
      </c>
      <c r="BE82" s="21">
        <v>4763610.1900000013</v>
      </c>
      <c r="BF82" s="21">
        <v>4763610.1900000013</v>
      </c>
      <c r="BG82" s="21">
        <v>4763610.1900000013</v>
      </c>
      <c r="BH82" s="21">
        <v>4763610.1900000013</v>
      </c>
      <c r="BI82" s="21">
        <v>4763610.1900000013</v>
      </c>
      <c r="BJ82" s="21">
        <v>4775610.1900000013</v>
      </c>
      <c r="BK82" s="21">
        <v>4775610.1899999976</v>
      </c>
      <c r="BL82" s="21">
        <v>4775610.1899999976</v>
      </c>
      <c r="BM82" s="21">
        <v>4775610.1899999976</v>
      </c>
      <c r="BN82" s="21">
        <v>4775610.1899999976</v>
      </c>
      <c r="BO82" s="21">
        <v>4775610.1899999976</v>
      </c>
      <c r="BP82" s="21">
        <v>4775610.1899999976</v>
      </c>
      <c r="BQ82" s="21">
        <v>4775610.1899999976</v>
      </c>
      <c r="BR82" s="21">
        <v>4917610.1899999976</v>
      </c>
      <c r="BS82" s="21">
        <v>4917610.1899999976</v>
      </c>
      <c r="BT82" s="21">
        <v>4917610.1899999976</v>
      </c>
      <c r="BU82" s="21">
        <v>4917610.1899999976</v>
      </c>
      <c r="BV82" s="21">
        <v>4917610.1899999976</v>
      </c>
      <c r="BW82" s="21">
        <v>4929610.1899999976</v>
      </c>
      <c r="BX82" s="21">
        <v>4929610.1899999976</v>
      </c>
      <c r="BY82" s="21">
        <v>4929610.1899999976</v>
      </c>
      <c r="BZ82" s="21">
        <v>4929610.1899999976</v>
      </c>
      <c r="CA82" s="21">
        <v>4929610.1899999976</v>
      </c>
      <c r="CB82" s="21">
        <v>4929610.1900000125</v>
      </c>
      <c r="CC82" s="21">
        <v>4929610.1900000125</v>
      </c>
      <c r="CD82" s="21">
        <v>4929610.1900000125</v>
      </c>
    </row>
    <row r="83" spans="1:82" x14ac:dyDescent="0.2">
      <c r="A83" s="9" t="s">
        <v>12</v>
      </c>
      <c r="B83" s="9" t="s">
        <v>111</v>
      </c>
      <c r="C83" s="9" t="s">
        <v>230</v>
      </c>
      <c r="D83" s="9" t="s">
        <v>231</v>
      </c>
      <c r="E83" s="21">
        <v>14386512.35</v>
      </c>
      <c r="F83" s="21">
        <v>12737302.539999999</v>
      </c>
      <c r="G83" s="21">
        <v>12135046.41</v>
      </c>
      <c r="H83" s="21">
        <v>9862465.2400000002</v>
      </c>
      <c r="I83" s="21">
        <v>12862082.949999999</v>
      </c>
      <c r="J83" s="21">
        <v>11317065.68</v>
      </c>
      <c r="K83" s="21">
        <v>13261758.390000001</v>
      </c>
      <c r="L83" s="21">
        <v>14989297.619999999</v>
      </c>
      <c r="M83" s="21">
        <v>13615018.810000001</v>
      </c>
      <c r="N83" s="21">
        <v>12024582.140000001</v>
      </c>
      <c r="O83" s="21">
        <v>14548783.4</v>
      </c>
      <c r="P83" s="21">
        <v>10249405.640000001</v>
      </c>
      <c r="Q83" s="21">
        <v>10249405.640000001</v>
      </c>
      <c r="R83" s="21">
        <v>12250371.100000001</v>
      </c>
      <c r="S83" s="21">
        <v>11970790.52</v>
      </c>
      <c r="T83" s="21">
        <v>10768923.619999999</v>
      </c>
      <c r="U83" s="21">
        <v>15189306.52</v>
      </c>
      <c r="V83" s="21">
        <v>17232610.439999998</v>
      </c>
      <c r="W83" s="21">
        <v>17524507.550000001</v>
      </c>
      <c r="X83" s="21">
        <v>16578487.260000002</v>
      </c>
      <c r="Y83" s="21">
        <v>19181611.409999996</v>
      </c>
      <c r="Z83" s="21">
        <v>16221844.280000005</v>
      </c>
      <c r="AA83" s="21">
        <v>15617708.270000003</v>
      </c>
      <c r="AB83" s="21">
        <v>15015536.059999999</v>
      </c>
      <c r="AC83" s="21">
        <v>13790560.830000004</v>
      </c>
      <c r="AD83" s="21">
        <v>13790560.830000004</v>
      </c>
      <c r="AE83" s="21">
        <v>14959357.999999998</v>
      </c>
      <c r="AF83" s="21">
        <v>15912341.709999997</v>
      </c>
      <c r="AG83" s="21">
        <v>14504274.3799999</v>
      </c>
      <c r="AH83" s="21">
        <v>15515915.43</v>
      </c>
      <c r="AI83" s="21">
        <v>17167240.530000001</v>
      </c>
      <c r="AJ83" s="21">
        <v>18263437.739999998</v>
      </c>
      <c r="AK83" s="21">
        <v>17740211.379999999</v>
      </c>
      <c r="AL83" s="21">
        <v>19003265.510000002</v>
      </c>
      <c r="AM83" s="21">
        <v>23487806.98</v>
      </c>
      <c r="AN83" s="21">
        <v>24650060.542158298</v>
      </c>
      <c r="AO83" s="21">
        <v>24837611.373033501</v>
      </c>
      <c r="AP83" s="21">
        <v>23410602.236581601</v>
      </c>
      <c r="AQ83" s="21">
        <v>23410602.236581601</v>
      </c>
      <c r="AR83" s="21">
        <v>34013742.830239102</v>
      </c>
      <c r="AS83" s="21">
        <v>30640190.772819199</v>
      </c>
      <c r="AT83" s="21">
        <v>27441492.356092501</v>
      </c>
      <c r="AU83" s="21">
        <v>22257975.1288037</v>
      </c>
      <c r="AV83" s="21">
        <v>25951997.021853</v>
      </c>
      <c r="AW83" s="21">
        <v>24701902.149723899</v>
      </c>
      <c r="AX83" s="21">
        <v>22361353.113566302</v>
      </c>
      <c r="AY83" s="21">
        <v>18475575.692336701</v>
      </c>
      <c r="AZ83" s="21">
        <v>20752225.643236831</v>
      </c>
      <c r="BA83" s="21">
        <v>23120585.811368801</v>
      </c>
      <c r="BB83" s="21">
        <v>25545474.178193402</v>
      </c>
      <c r="BC83" s="21">
        <v>27295346.5292775</v>
      </c>
      <c r="BD83" s="21">
        <v>27295346.5292775</v>
      </c>
      <c r="BE83" s="21">
        <v>19590153.9290036</v>
      </c>
      <c r="BF83" s="21">
        <v>18772416.0941999</v>
      </c>
      <c r="BG83" s="21">
        <v>18970229.314638302</v>
      </c>
      <c r="BH83" s="21">
        <v>20632272.141763501</v>
      </c>
      <c r="BI83" s="21">
        <v>20586826.306296602</v>
      </c>
      <c r="BJ83" s="21">
        <v>21176781.248082101</v>
      </c>
      <c r="BK83" s="21">
        <v>20597889.8918612</v>
      </c>
      <c r="BL83" s="21">
        <v>19268746.9401436</v>
      </c>
      <c r="BM83" s="21">
        <v>19742305.87992686</v>
      </c>
      <c r="BN83" s="21">
        <v>16667945.946557801</v>
      </c>
      <c r="BO83" s="21">
        <v>19316551.756062597</v>
      </c>
      <c r="BP83" s="21">
        <v>13448703.258271899</v>
      </c>
      <c r="BQ83" s="21">
        <v>13448703.258271899</v>
      </c>
      <c r="BR83" s="21">
        <v>18608313.118140399</v>
      </c>
      <c r="BS83" s="21">
        <v>17756810.709739402</v>
      </c>
      <c r="BT83" s="21">
        <v>13064034.2961336</v>
      </c>
      <c r="BU83" s="21">
        <v>18662202.6040406</v>
      </c>
      <c r="BV83" s="21">
        <v>20842401.6553571</v>
      </c>
      <c r="BW83" s="21">
        <v>21584228.8294966</v>
      </c>
      <c r="BX83" s="21">
        <v>21363437.748174299</v>
      </c>
      <c r="BY83" s="21">
        <v>21281957.146482501</v>
      </c>
      <c r="BZ83" s="21">
        <v>20792396.332273029</v>
      </c>
      <c r="CA83" s="21">
        <v>20547798.3627894</v>
      </c>
      <c r="CB83" s="21">
        <v>19601027.973254599</v>
      </c>
      <c r="CC83" s="21">
        <v>17226408.424257301</v>
      </c>
      <c r="CD83" s="21">
        <v>17226408.424257301</v>
      </c>
    </row>
    <row r="84" spans="1:82" x14ac:dyDescent="0.2">
      <c r="A84" s="9" t="s">
        <v>12</v>
      </c>
      <c r="B84" s="9" t="s">
        <v>111</v>
      </c>
      <c r="C84" s="9" t="s">
        <v>232</v>
      </c>
      <c r="D84" s="9" t="s">
        <v>233</v>
      </c>
      <c r="E84" s="21">
        <v>138953.63</v>
      </c>
      <c r="F84" s="21">
        <v>111241.94</v>
      </c>
      <c r="G84" s="21">
        <v>120564.43</v>
      </c>
      <c r="H84" s="21">
        <v>53366.14</v>
      </c>
      <c r="I84" s="21">
        <v>164363.91</v>
      </c>
      <c r="J84" s="21">
        <v>4244520.24</v>
      </c>
      <c r="K84" s="21">
        <v>4594807.82</v>
      </c>
      <c r="L84" s="21">
        <v>66671.47</v>
      </c>
      <c r="M84" s="21">
        <v>-897764.81</v>
      </c>
      <c r="N84" s="21">
        <v>37881.449999999953</v>
      </c>
      <c r="O84" s="21">
        <v>47510.439999999995</v>
      </c>
      <c r="P84" s="21">
        <v>5418.9200000000055</v>
      </c>
      <c r="Q84" s="21">
        <v>5418.9200000000055</v>
      </c>
      <c r="R84" s="21">
        <v>27303.32</v>
      </c>
      <c r="S84" s="21">
        <v>25668.86</v>
      </c>
      <c r="T84" s="21">
        <v>56493.65</v>
      </c>
      <c r="U84" s="21">
        <v>237482.87</v>
      </c>
      <c r="V84" s="21">
        <v>220605.61</v>
      </c>
      <c r="W84" s="21">
        <v>117465.23999999999</v>
      </c>
      <c r="X84" s="21">
        <v>699647.1</v>
      </c>
      <c r="Y84" s="21">
        <v>-4.2800000000279397</v>
      </c>
      <c r="Z84" s="21">
        <v>-4.28</v>
      </c>
      <c r="AA84" s="21">
        <v>-4.28</v>
      </c>
      <c r="AB84" s="21">
        <v>-4.28</v>
      </c>
      <c r="AC84" s="21">
        <v>-4.29</v>
      </c>
      <c r="AD84" s="21">
        <v>-4.29</v>
      </c>
      <c r="AE84" s="21">
        <v>451579.22000000003</v>
      </c>
      <c r="AF84" s="21">
        <v>451579.22</v>
      </c>
      <c r="AG84" s="21">
        <v>451579.22</v>
      </c>
      <c r="AH84" s="21">
        <v>78084.72</v>
      </c>
      <c r="AI84" s="21">
        <v>548731.18999999994</v>
      </c>
      <c r="AJ84" s="21">
        <v>16737.439999999999</v>
      </c>
      <c r="AK84" s="21">
        <v>-4.28</v>
      </c>
      <c r="AL84" s="21">
        <v>-4.28</v>
      </c>
      <c r="AM84" s="21">
        <v>-4.29</v>
      </c>
      <c r="AN84" s="21">
        <v>166522.10916666666</v>
      </c>
      <c r="AO84" s="21">
        <v>180399.30826388884</v>
      </c>
      <c r="AP84" s="21">
        <v>195432.94061921295</v>
      </c>
      <c r="AQ84" s="21">
        <v>195432.94061921295</v>
      </c>
      <c r="AR84" s="21">
        <v>211719.3765041474</v>
      </c>
      <c r="AS84" s="21">
        <v>191731.05621282628</v>
      </c>
      <c r="AT84" s="21">
        <v>170077.04256389514</v>
      </c>
      <c r="AU84" s="21">
        <v>146618.5277775531</v>
      </c>
      <c r="AV84" s="21">
        <v>152329.6784256825</v>
      </c>
      <c r="AW84" s="21">
        <v>119296.21912782275</v>
      </c>
      <c r="AX84" s="21">
        <v>127842.7840551413</v>
      </c>
      <c r="AY84" s="21">
        <v>138496.7060597364</v>
      </c>
      <c r="AZ84" s="21">
        <v>150038.45489804776</v>
      </c>
      <c r="BA84" s="21">
        <v>162542.01697288509</v>
      </c>
      <c r="BB84" s="21">
        <v>162210.34262340327</v>
      </c>
      <c r="BC84" s="21">
        <v>160694.59548669614</v>
      </c>
      <c r="BD84" s="21">
        <v>160694.59548669614</v>
      </c>
      <c r="BE84" s="21">
        <v>157799.73339231976</v>
      </c>
      <c r="BF84" s="21">
        <v>153306.42979966744</v>
      </c>
      <c r="BG84" s="21">
        <v>150104.37759857089</v>
      </c>
      <c r="BH84" s="21">
        <v>148439.98885146054</v>
      </c>
      <c r="BI84" s="21">
        <v>148591.77727428617</v>
      </c>
      <c r="BJ84" s="21">
        <v>148280.28551166982</v>
      </c>
      <c r="BK84" s="21">
        <v>150695.62437699037</v>
      </c>
      <c r="BL84" s="21">
        <v>152600.02773714447</v>
      </c>
      <c r="BM84" s="21">
        <v>153775.30454359515</v>
      </c>
      <c r="BN84" s="21">
        <v>154086.70868072408</v>
      </c>
      <c r="BO84" s="21">
        <v>153382.09965637734</v>
      </c>
      <c r="BP84" s="21">
        <v>152646.41274245849</v>
      </c>
      <c r="BQ84" s="21">
        <v>152646.41274245849</v>
      </c>
      <c r="BR84" s="21">
        <v>151975.73084710535</v>
      </c>
      <c r="BS84" s="21">
        <v>151490.39730167083</v>
      </c>
      <c r="BT84" s="21">
        <v>151339.06126017112</v>
      </c>
      <c r="BU84" s="21">
        <v>151441.95156530451</v>
      </c>
      <c r="BV84" s="21">
        <v>151692.11512479148</v>
      </c>
      <c r="BW84" s="21">
        <v>151950.47661233359</v>
      </c>
      <c r="BX84" s="21">
        <v>152256.32587072224</v>
      </c>
      <c r="BY84" s="21">
        <v>152386.38432853323</v>
      </c>
      <c r="BZ84" s="21">
        <v>152368.58071114897</v>
      </c>
      <c r="CA84" s="21">
        <v>152251.35372511178</v>
      </c>
      <c r="CB84" s="21">
        <v>152098.40747881075</v>
      </c>
      <c r="CC84" s="21">
        <v>151991.43313068021</v>
      </c>
      <c r="CD84" s="21">
        <v>151991.43313068021</v>
      </c>
    </row>
    <row r="85" spans="1:82" x14ac:dyDescent="0.2">
      <c r="A85" s="9" t="s">
        <v>12</v>
      </c>
      <c r="B85" s="9" t="s">
        <v>111</v>
      </c>
      <c r="C85" s="9" t="s">
        <v>114</v>
      </c>
      <c r="D85" s="9" t="s">
        <v>115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160000000.00999999</v>
      </c>
      <c r="AL85" s="21">
        <v>160000000.00999999</v>
      </c>
      <c r="AM85" s="21">
        <v>160000000.00999999</v>
      </c>
      <c r="AN85" s="21">
        <v>160000000.00999999</v>
      </c>
      <c r="AO85" s="21">
        <v>160000000.00999999</v>
      </c>
      <c r="AP85" s="21">
        <v>160000000.00999999</v>
      </c>
      <c r="AQ85" s="21">
        <v>160000000.00999999</v>
      </c>
      <c r="AR85" s="21">
        <v>160000000.00999999</v>
      </c>
      <c r="AS85" s="21">
        <v>160000000.00999999</v>
      </c>
      <c r="AT85" s="21">
        <v>160000000.00999999</v>
      </c>
      <c r="AU85" s="21">
        <v>160000000.00999999</v>
      </c>
      <c r="AV85" s="21">
        <v>160000000.00999999</v>
      </c>
      <c r="AW85" s="21">
        <v>160000000.00999999</v>
      </c>
      <c r="AX85" s="21">
        <v>160000000.00999999</v>
      </c>
      <c r="AY85" s="21">
        <v>160000000.00999999</v>
      </c>
      <c r="AZ85" s="21">
        <v>160000000.00999999</v>
      </c>
      <c r="BA85" s="21">
        <v>160000000.00999999</v>
      </c>
      <c r="BB85" s="21">
        <v>160000000.00999999</v>
      </c>
      <c r="BC85" s="21">
        <v>160000000.00999999</v>
      </c>
      <c r="BD85" s="21">
        <v>160000000.00999999</v>
      </c>
      <c r="BE85" s="21">
        <v>160000000.00999999</v>
      </c>
      <c r="BF85" s="21">
        <v>160000000.00999999</v>
      </c>
      <c r="BG85" s="21">
        <v>160000000.00999999</v>
      </c>
      <c r="BH85" s="21">
        <v>160000000.00999999</v>
      </c>
      <c r="BI85" s="21">
        <v>160000000.00999999</v>
      </c>
      <c r="BJ85" s="21">
        <v>160000000.00999999</v>
      </c>
      <c r="BK85" s="21">
        <v>160000000.00999999</v>
      </c>
      <c r="BL85" s="21">
        <v>160000000.00999999</v>
      </c>
      <c r="BM85" s="21">
        <v>160000000.00999999</v>
      </c>
      <c r="BN85" s="21">
        <v>160000000.00999999</v>
      </c>
      <c r="BO85" s="21">
        <v>160000000.00999999</v>
      </c>
      <c r="BP85" s="21">
        <v>160000000.00999999</v>
      </c>
      <c r="BQ85" s="21">
        <v>160000000.00999999</v>
      </c>
      <c r="BR85" s="21">
        <v>160000000.00999999</v>
      </c>
      <c r="BS85" s="21">
        <v>160000000.00999999</v>
      </c>
      <c r="BT85" s="21">
        <v>160000000.00999999</v>
      </c>
      <c r="BU85" s="21">
        <v>160000000.00999999</v>
      </c>
      <c r="BV85" s="21">
        <v>160000000.00999999</v>
      </c>
      <c r="BW85" s="21">
        <v>160000000.00999999</v>
      </c>
      <c r="BX85" s="21">
        <v>160000000.00999999</v>
      </c>
      <c r="BY85" s="21">
        <v>160000000.00999999</v>
      </c>
      <c r="BZ85" s="21">
        <v>160000000.00999999</v>
      </c>
      <c r="CA85" s="21">
        <v>160000000.00999999</v>
      </c>
      <c r="CB85" s="21">
        <v>160000000.00999999</v>
      </c>
      <c r="CC85" s="21">
        <v>160000000.00999999</v>
      </c>
      <c r="CD85" s="21">
        <v>160000000.00999999</v>
      </c>
    </row>
    <row r="86" spans="1:82" x14ac:dyDescent="0.2">
      <c r="A86" s="9" t="s">
        <v>12</v>
      </c>
      <c r="B86" s="9" t="s">
        <v>111</v>
      </c>
      <c r="C86" s="9" t="s">
        <v>234</v>
      </c>
      <c r="D86" s="9" t="s">
        <v>235</v>
      </c>
      <c r="E86" s="21">
        <v>288860483.24000001</v>
      </c>
      <c r="F86" s="21">
        <v>287903367.83999997</v>
      </c>
      <c r="G86" s="21">
        <v>289823789.33999997</v>
      </c>
      <c r="H86" s="21">
        <v>294150676.94</v>
      </c>
      <c r="I86" s="21">
        <v>289928828.19999999</v>
      </c>
      <c r="J86" s="21">
        <v>283879770.89999998</v>
      </c>
      <c r="K86" s="21">
        <v>259606649.89999998</v>
      </c>
      <c r="L86" s="21">
        <v>247664944.5</v>
      </c>
      <c r="M86" s="21">
        <v>232147057.39999998</v>
      </c>
      <c r="N86" s="21">
        <v>226153335.72999999</v>
      </c>
      <c r="O86" s="21">
        <v>228048216.14999998</v>
      </c>
      <c r="P86" s="21">
        <v>229546302.46999997</v>
      </c>
      <c r="Q86" s="21">
        <v>229546302.46999997</v>
      </c>
      <c r="R86" s="21">
        <v>229956226.90000001</v>
      </c>
      <c r="S86" s="21">
        <v>226234231.97999999</v>
      </c>
      <c r="T86" s="21">
        <v>211779643.92999998</v>
      </c>
      <c r="U86" s="21">
        <v>205979718.43999997</v>
      </c>
      <c r="V86" s="21">
        <v>203455735.84</v>
      </c>
      <c r="W86" s="21">
        <v>196504057.73999998</v>
      </c>
      <c r="X86" s="21">
        <v>194201745.25999999</v>
      </c>
      <c r="Y86" s="21">
        <v>197118701.76999998</v>
      </c>
      <c r="Z86" s="21">
        <v>197535960.25999999</v>
      </c>
      <c r="AA86" s="21">
        <v>202297319.51999998</v>
      </c>
      <c r="AB86" s="21">
        <v>199328377.72999999</v>
      </c>
      <c r="AC86" s="21">
        <v>199186420.75</v>
      </c>
      <c r="AD86" s="21">
        <v>199186420.75</v>
      </c>
      <c r="AE86" s="21">
        <v>201174341.78</v>
      </c>
      <c r="AF86" s="21">
        <v>197341904.78</v>
      </c>
      <c r="AG86" s="21">
        <v>200191583.13999999</v>
      </c>
      <c r="AH86" s="21">
        <v>203783287.70999998</v>
      </c>
      <c r="AI86" s="21">
        <v>200241543.84999898</v>
      </c>
      <c r="AJ86" s="21">
        <v>195500952.01999998</v>
      </c>
      <c r="AK86" s="21">
        <v>191540249.40999898</v>
      </c>
      <c r="AL86" s="21">
        <v>193358439.82999998</v>
      </c>
      <c r="AM86" s="21">
        <v>192277840.56999999</v>
      </c>
      <c r="AN86" s="21">
        <v>176215094.14062899</v>
      </c>
      <c r="AO86" s="21">
        <v>174715008.21386501</v>
      </c>
      <c r="AP86" s="21">
        <v>174941688.15338501</v>
      </c>
      <c r="AQ86" s="21">
        <v>174941688.15338501</v>
      </c>
      <c r="AR86" s="21">
        <v>174336699.151317</v>
      </c>
      <c r="AS86" s="21">
        <v>174172631.55734801</v>
      </c>
      <c r="AT86" s="21">
        <v>173644428.24195799</v>
      </c>
      <c r="AU86" s="21">
        <v>173326723.40078399</v>
      </c>
      <c r="AV86" s="21">
        <v>172498556.20676899</v>
      </c>
      <c r="AW86" s="21">
        <v>171250881.013832</v>
      </c>
      <c r="AX86" s="21">
        <v>169193836.13206401</v>
      </c>
      <c r="AY86" s="21">
        <v>166266028.94628</v>
      </c>
      <c r="AZ86" s="21">
        <v>165325320.132222</v>
      </c>
      <c r="BA86" s="21">
        <v>162492426.910521</v>
      </c>
      <c r="BB86" s="21">
        <v>159558575.64581299</v>
      </c>
      <c r="BC86" s="21">
        <v>156460568.26701599</v>
      </c>
      <c r="BD86" s="21">
        <v>156460568.26701599</v>
      </c>
      <c r="BE86" s="21">
        <v>132588281.45392102</v>
      </c>
      <c r="BF86" s="21">
        <v>132401737.90339099</v>
      </c>
      <c r="BG86" s="21">
        <v>132401737.903391</v>
      </c>
      <c r="BH86" s="21">
        <v>132103675.19448102</v>
      </c>
      <c r="BI86" s="21">
        <v>131717656.41261898</v>
      </c>
      <c r="BJ86" s="21">
        <v>129337402.77519301</v>
      </c>
      <c r="BK86" s="21">
        <v>130214524.84102598</v>
      </c>
      <c r="BL86" s="21">
        <v>130925568.43935101</v>
      </c>
      <c r="BM86" s="21">
        <v>131303341.65283801</v>
      </c>
      <c r="BN86" s="21">
        <v>130882953.40916301</v>
      </c>
      <c r="BO86" s="21">
        <v>130882953.409163</v>
      </c>
      <c r="BP86" s="21">
        <v>130882953.409163</v>
      </c>
      <c r="BQ86" s="21">
        <v>130882953.409163</v>
      </c>
      <c r="BR86" s="21">
        <v>130882953.409163</v>
      </c>
      <c r="BS86" s="21">
        <v>130882953.409163</v>
      </c>
      <c r="BT86" s="21">
        <v>130882953.409163</v>
      </c>
      <c r="BU86" s="21">
        <v>130882953.409163</v>
      </c>
      <c r="BV86" s="21">
        <v>130882953.409163</v>
      </c>
      <c r="BW86" s="21">
        <v>130882953.409163</v>
      </c>
      <c r="BX86" s="21">
        <v>130487779.68637401</v>
      </c>
      <c r="BY86" s="21">
        <v>130082107.44902198</v>
      </c>
      <c r="BZ86" s="21">
        <v>128853564.964735</v>
      </c>
      <c r="CA86" s="21">
        <v>128520760.80641299</v>
      </c>
      <c r="CB86" s="21">
        <v>128520760.80641299</v>
      </c>
      <c r="CC86" s="21">
        <v>128520760.80641299</v>
      </c>
      <c r="CD86" s="21">
        <v>128520760.80641299</v>
      </c>
    </row>
    <row r="87" spans="1:82" x14ac:dyDescent="0.2">
      <c r="A87" s="9" t="s">
        <v>12</v>
      </c>
      <c r="B87" s="9" t="s">
        <v>111</v>
      </c>
      <c r="C87" s="9" t="s">
        <v>236</v>
      </c>
      <c r="D87" s="9" t="s">
        <v>237</v>
      </c>
      <c r="E87" s="21">
        <v>166902754.80000001</v>
      </c>
      <c r="F87" s="21">
        <v>165933344.5</v>
      </c>
      <c r="G87" s="21">
        <v>164639241.19999999</v>
      </c>
      <c r="H87" s="21">
        <v>165999780.80000001</v>
      </c>
      <c r="I87" s="21">
        <v>166235892.90000001</v>
      </c>
      <c r="J87" s="21">
        <v>164356096.5</v>
      </c>
      <c r="K87" s="21">
        <v>162274025.69999999</v>
      </c>
      <c r="L87" s="21">
        <v>159172486.19999999</v>
      </c>
      <c r="M87" s="21">
        <v>158419091.90000001</v>
      </c>
      <c r="N87" s="21">
        <v>159520868.03999999</v>
      </c>
      <c r="O87" s="21">
        <v>159890914.94999999</v>
      </c>
      <c r="P87" s="21">
        <v>161252082.44999999</v>
      </c>
      <c r="Q87" s="21">
        <v>161252082.44999999</v>
      </c>
      <c r="R87" s="21">
        <v>162657536.94999999</v>
      </c>
      <c r="S87" s="21">
        <v>161403071.98999998</v>
      </c>
      <c r="T87" s="21">
        <v>160814505.19</v>
      </c>
      <c r="U87" s="21">
        <v>159643445.25</v>
      </c>
      <c r="V87" s="21">
        <v>159408014.06999999</v>
      </c>
      <c r="W87" s="21">
        <v>159362540.66999999</v>
      </c>
      <c r="X87" s="21">
        <v>160246552.72</v>
      </c>
      <c r="Y87" s="21">
        <v>158783578.24000001</v>
      </c>
      <c r="Z87" s="21">
        <v>158825988.5</v>
      </c>
      <c r="AA87" s="21">
        <v>158622694.44</v>
      </c>
      <c r="AB87" s="21">
        <v>159965015.90000001</v>
      </c>
      <c r="AC87" s="21">
        <v>157809138.33000001</v>
      </c>
      <c r="AD87" s="21">
        <v>157809138.33000001</v>
      </c>
      <c r="AE87" s="21">
        <v>158056674.46000001</v>
      </c>
      <c r="AF87" s="21">
        <v>156643532.12</v>
      </c>
      <c r="AG87" s="21">
        <v>158519326.86000001</v>
      </c>
      <c r="AH87" s="21">
        <v>160171690.63</v>
      </c>
      <c r="AI87" s="21">
        <v>159163589.68000001</v>
      </c>
      <c r="AJ87" s="21">
        <v>158867249.71000001</v>
      </c>
      <c r="AK87" s="21">
        <v>158684872.31</v>
      </c>
      <c r="AL87" s="21">
        <v>159095057.31</v>
      </c>
      <c r="AM87" s="21">
        <v>158887326.81999999</v>
      </c>
      <c r="AN87" s="21">
        <v>160352184</v>
      </c>
      <c r="AO87" s="21">
        <v>160122184</v>
      </c>
      <c r="AP87" s="21">
        <v>160272184</v>
      </c>
      <c r="AQ87" s="21">
        <v>160272184</v>
      </c>
      <c r="AR87" s="21">
        <v>160117356.27111301</v>
      </c>
      <c r="AS87" s="21">
        <v>159961528.54222599</v>
      </c>
      <c r="AT87" s="21">
        <v>159805700.81333801</v>
      </c>
      <c r="AU87" s="21">
        <v>159354873.08445099</v>
      </c>
      <c r="AV87" s="21">
        <v>159849045.355564</v>
      </c>
      <c r="AW87" s="21">
        <v>161193217.62667701</v>
      </c>
      <c r="AX87" s="21">
        <v>160937389.89779001</v>
      </c>
      <c r="AY87" s="21">
        <v>159781562.16890201</v>
      </c>
      <c r="AZ87" s="21">
        <v>159165734.44001499</v>
      </c>
      <c r="BA87" s="21">
        <v>157835361.25112799</v>
      </c>
      <c r="BB87" s="21">
        <v>158309533.522241</v>
      </c>
      <c r="BC87" s="21">
        <v>159464716.793354</v>
      </c>
      <c r="BD87" s="21">
        <v>159464716.793354</v>
      </c>
      <c r="BE87" s="21">
        <v>159785657.16146499</v>
      </c>
      <c r="BF87" s="21">
        <v>159795597.52957901</v>
      </c>
      <c r="BG87" s="21">
        <v>159523719.70769101</v>
      </c>
      <c r="BH87" s="21">
        <v>159860932.805805</v>
      </c>
      <c r="BI87" s="21">
        <v>160520873.17391801</v>
      </c>
      <c r="BJ87" s="21">
        <v>160980813.54203001</v>
      </c>
      <c r="BK87" s="21">
        <v>160790753.91014299</v>
      </c>
      <c r="BL87" s="21">
        <v>159005694.278256</v>
      </c>
      <c r="BM87" s="21">
        <v>158065634.64636901</v>
      </c>
      <c r="BN87" s="21">
        <v>156705575.01448199</v>
      </c>
      <c r="BO87" s="21">
        <v>157195515.38259399</v>
      </c>
      <c r="BP87" s="21">
        <v>158066644.750707</v>
      </c>
      <c r="BQ87" s="21">
        <v>158066644.750707</v>
      </c>
      <c r="BR87" s="21">
        <v>157732394.73881999</v>
      </c>
      <c r="BS87" s="21">
        <v>156947054.726933</v>
      </c>
      <c r="BT87" s="21">
        <v>156261714.71504599</v>
      </c>
      <c r="BU87" s="21">
        <v>156326374.70315701</v>
      </c>
      <c r="BV87" s="21">
        <v>156321034.69127101</v>
      </c>
      <c r="BW87" s="21">
        <v>157710694.67938399</v>
      </c>
      <c r="BX87" s="21">
        <v>157850354.66749701</v>
      </c>
      <c r="BY87" s="21">
        <v>156980014.65561</v>
      </c>
      <c r="BZ87" s="21">
        <v>157109674.64372301</v>
      </c>
      <c r="CA87" s="21">
        <v>156684334.63183501</v>
      </c>
      <c r="CB87" s="21">
        <v>156933994.61994699</v>
      </c>
      <c r="CC87" s="21">
        <v>157264062.10806099</v>
      </c>
      <c r="CD87" s="21">
        <v>157264062.10806099</v>
      </c>
    </row>
    <row r="88" spans="1:82" x14ac:dyDescent="0.2">
      <c r="A88" s="9" t="s">
        <v>12</v>
      </c>
      <c r="B88" s="9" t="s">
        <v>111</v>
      </c>
      <c r="C88" s="9" t="s">
        <v>238</v>
      </c>
      <c r="D88" s="9" t="s">
        <v>239</v>
      </c>
      <c r="E88" s="21">
        <v>2226049.2599999998</v>
      </c>
      <c r="F88" s="21">
        <v>2604800.69</v>
      </c>
      <c r="G88" s="21">
        <v>2211866.31</v>
      </c>
      <c r="H88" s="21">
        <v>4539684.6500000004</v>
      </c>
      <c r="I88" s="21">
        <v>5150513.74</v>
      </c>
      <c r="J88" s="21">
        <v>6867176.6200000001</v>
      </c>
      <c r="K88" s="21">
        <v>5797716.3099999996</v>
      </c>
      <c r="L88" s="21">
        <v>4217393.18</v>
      </c>
      <c r="M88" s="21">
        <v>3718758.34</v>
      </c>
      <c r="N88" s="21">
        <v>4193458.1399999997</v>
      </c>
      <c r="O88" s="21">
        <v>4040627.99</v>
      </c>
      <c r="P88" s="21">
        <v>626001.43000000017</v>
      </c>
      <c r="Q88" s="21">
        <v>626001.43000000017</v>
      </c>
      <c r="R88" s="21">
        <v>569290.28</v>
      </c>
      <c r="S88" s="21">
        <v>887353.9</v>
      </c>
      <c r="T88" s="21">
        <v>553055.85000000009</v>
      </c>
      <c r="U88" s="21">
        <v>-303087.45000000007</v>
      </c>
      <c r="V88" s="21">
        <v>1490609.73</v>
      </c>
      <c r="W88" s="21">
        <v>1384625.98</v>
      </c>
      <c r="X88" s="21">
        <v>3454020.44</v>
      </c>
      <c r="Y88" s="21">
        <v>4538022.97</v>
      </c>
      <c r="Z88" s="21">
        <v>891691.03999999957</v>
      </c>
      <c r="AA88" s="21">
        <v>2715860.04</v>
      </c>
      <c r="AB88" s="21">
        <v>2340917.9700000002</v>
      </c>
      <c r="AC88" s="21">
        <v>632666.78000000026</v>
      </c>
      <c r="AD88" s="21">
        <v>632666.78000000026</v>
      </c>
      <c r="AE88" s="21">
        <v>3031459.1799999997</v>
      </c>
      <c r="AF88" s="21">
        <v>-398514.59999999963</v>
      </c>
      <c r="AG88" s="21">
        <v>-2093649.13</v>
      </c>
      <c r="AH88" s="21">
        <v>-3566018.48</v>
      </c>
      <c r="AI88" s="21">
        <v>-2575475.2000000002</v>
      </c>
      <c r="AJ88" s="21">
        <v>-1162698.8999999999</v>
      </c>
      <c r="AK88" s="21">
        <v>51804.67</v>
      </c>
      <c r="AL88" s="21">
        <v>1906925.03</v>
      </c>
      <c r="AM88" s="21">
        <v>1276616.6299999999</v>
      </c>
      <c r="AN88" s="21">
        <v>2770177.2408000003</v>
      </c>
      <c r="AO88" s="21">
        <v>2387736.3294000002</v>
      </c>
      <c r="AP88" s="21">
        <v>645320.11560000014</v>
      </c>
      <c r="AQ88" s="21">
        <v>645320.11560000014</v>
      </c>
      <c r="AR88" s="21">
        <v>3092088.3635999998</v>
      </c>
      <c r="AS88" s="21">
        <v>-406484.89199999953</v>
      </c>
      <c r="AT88" s="21">
        <v>-2135522.1126000001</v>
      </c>
      <c r="AU88" s="21">
        <v>-3637338.8495999998</v>
      </c>
      <c r="AV88" s="21">
        <v>-2626984.7039999999</v>
      </c>
      <c r="AW88" s="21">
        <v>-1185952.8779999996</v>
      </c>
      <c r="AX88" s="21">
        <v>52840.76340000052</v>
      </c>
      <c r="AY88" s="21">
        <v>1945063.5306000006</v>
      </c>
      <c r="AZ88" s="21">
        <v>1302148.9626000004</v>
      </c>
      <c r="BA88" s="21">
        <v>2825580.7856160002</v>
      </c>
      <c r="BB88" s="21">
        <v>2435491.0559880007</v>
      </c>
      <c r="BC88" s="21">
        <v>658226.51791200065</v>
      </c>
      <c r="BD88" s="21">
        <v>658226.51791200065</v>
      </c>
      <c r="BE88" s="21">
        <v>3153930.130872</v>
      </c>
      <c r="BF88" s="21">
        <v>-414614.58983999933</v>
      </c>
      <c r="BG88" s="21">
        <v>-2178232.5548519995</v>
      </c>
      <c r="BH88" s="21">
        <v>-3710085.6265919995</v>
      </c>
      <c r="BI88" s="21">
        <v>-2679524.3980800007</v>
      </c>
      <c r="BJ88" s="21">
        <v>-1209671.9355600001</v>
      </c>
      <c r="BK88" s="21">
        <v>53897.578668000177</v>
      </c>
      <c r="BL88" s="21">
        <v>1983964.8012120004</v>
      </c>
      <c r="BM88" s="21">
        <v>1328191.9418520001</v>
      </c>
      <c r="BN88" s="21">
        <v>2882092.4013283201</v>
      </c>
      <c r="BO88" s="21">
        <v>2484200.8771077604</v>
      </c>
      <c r="BP88" s="21">
        <v>671391.04827024019</v>
      </c>
      <c r="BQ88" s="21">
        <v>671391.04827024019</v>
      </c>
      <c r="BR88" s="21">
        <v>3217008.7334894408</v>
      </c>
      <c r="BS88" s="21">
        <v>-422906.88163679955</v>
      </c>
      <c r="BT88" s="21">
        <v>-2221797.2059490401</v>
      </c>
      <c r="BU88" s="21">
        <v>-3784287.33912384</v>
      </c>
      <c r="BV88" s="21">
        <v>-2733114.8860416012</v>
      </c>
      <c r="BW88" s="21">
        <v>-1233865.3742712005</v>
      </c>
      <c r="BX88" s="21">
        <v>54975.530241359491</v>
      </c>
      <c r="BY88" s="21">
        <v>2023644.0972362398</v>
      </c>
      <c r="BZ88" s="21">
        <v>1354755.7806890397</v>
      </c>
      <c r="CA88" s="21">
        <v>2939734.2493548864</v>
      </c>
      <c r="CB88" s="21">
        <v>2533884.8946499154</v>
      </c>
      <c r="CC88" s="21">
        <v>684818.86923564458</v>
      </c>
      <c r="CD88" s="21">
        <v>684818.86923564458</v>
      </c>
    </row>
    <row r="89" spans="1:82" x14ac:dyDescent="0.2">
      <c r="A89" s="9" t="s">
        <v>12</v>
      </c>
      <c r="B89" s="9" t="s">
        <v>111</v>
      </c>
      <c r="C89" s="9" t="s">
        <v>240</v>
      </c>
      <c r="D89" s="9" t="s">
        <v>241</v>
      </c>
      <c r="E89" s="21">
        <v>2132084.84</v>
      </c>
      <c r="F89" s="21">
        <v>1446362.01</v>
      </c>
      <c r="G89" s="21">
        <v>1246462.6200000001</v>
      </c>
      <c r="H89" s="21">
        <v>1207116.08</v>
      </c>
      <c r="I89" s="21">
        <v>1273906.8799999999</v>
      </c>
      <c r="J89" s="21">
        <v>1145487.0900000001</v>
      </c>
      <c r="K89" s="21">
        <v>983395.03</v>
      </c>
      <c r="L89" s="21">
        <v>917660.28</v>
      </c>
      <c r="M89" s="21">
        <v>734145.78</v>
      </c>
      <c r="N89" s="21">
        <v>707802.26</v>
      </c>
      <c r="O89" s="21">
        <v>628780.62</v>
      </c>
      <c r="P89" s="21">
        <v>738465.62</v>
      </c>
      <c r="Q89" s="21">
        <v>738465.62</v>
      </c>
      <c r="R89" s="21">
        <v>677003.21</v>
      </c>
      <c r="S89" s="21">
        <v>813948.33</v>
      </c>
      <c r="T89" s="21">
        <v>798764.27999999991</v>
      </c>
      <c r="U89" s="21">
        <v>737130.87</v>
      </c>
      <c r="V89" s="21">
        <v>897570</v>
      </c>
      <c r="W89" s="21">
        <v>935637.19</v>
      </c>
      <c r="X89" s="21">
        <v>941766.49</v>
      </c>
      <c r="Y89" s="21">
        <v>872820.53</v>
      </c>
      <c r="Z89" s="21">
        <v>1117551.94</v>
      </c>
      <c r="AA89" s="21">
        <v>1102140.68</v>
      </c>
      <c r="AB89" s="21">
        <v>1144892.68</v>
      </c>
      <c r="AC89" s="21">
        <v>1165159.02</v>
      </c>
      <c r="AD89" s="21">
        <v>1165159.02</v>
      </c>
      <c r="AE89" s="21">
        <v>1150595.42</v>
      </c>
      <c r="AF89" s="21">
        <v>1187676.7</v>
      </c>
      <c r="AG89" s="21">
        <v>1038699.27999999</v>
      </c>
      <c r="AH89" s="21">
        <v>1440702.95</v>
      </c>
      <c r="AI89" s="21">
        <v>2144624.15</v>
      </c>
      <c r="AJ89" s="21">
        <v>2525249.56</v>
      </c>
      <c r="AK89" s="21">
        <v>2447268.09</v>
      </c>
      <c r="AL89" s="21">
        <v>1731344.0799999901</v>
      </c>
      <c r="AM89" s="21">
        <v>1695651.1800000002</v>
      </c>
      <c r="AN89" s="21">
        <v>1110185.7133333299</v>
      </c>
      <c r="AO89" s="21">
        <v>1217670</v>
      </c>
      <c r="AP89" s="21">
        <v>6044332.5</v>
      </c>
      <c r="AQ89" s="21">
        <v>6044332.5</v>
      </c>
      <c r="AR89" s="21">
        <v>975758.43666667072</v>
      </c>
      <c r="AS89" s="21">
        <v>1241938.0433333307</v>
      </c>
      <c r="AT89" s="21">
        <v>3532036.2100000004</v>
      </c>
      <c r="AU89" s="21">
        <v>1236788.3133333302</v>
      </c>
      <c r="AV89" s="21">
        <v>1173520.7366666703</v>
      </c>
      <c r="AW89" s="21">
        <v>3644493.9966666698</v>
      </c>
      <c r="AX89" s="21">
        <v>1082380.7933333304</v>
      </c>
      <c r="AY89" s="21">
        <v>1222929.4200000004</v>
      </c>
      <c r="AZ89" s="21">
        <v>3943032.66</v>
      </c>
      <c r="BA89" s="21">
        <v>1110185.7133333306</v>
      </c>
      <c r="BB89" s="21">
        <v>1217670.0000000007</v>
      </c>
      <c r="BC89" s="21">
        <v>6044332.5</v>
      </c>
      <c r="BD89" s="21">
        <v>6044332.5</v>
      </c>
      <c r="BE89" s="21">
        <v>975758.43666667072</v>
      </c>
      <c r="BF89" s="21">
        <v>1241938.0433333307</v>
      </c>
      <c r="BG89" s="21">
        <v>3532036.2100000004</v>
      </c>
      <c r="BH89" s="21">
        <v>1236788.3133333302</v>
      </c>
      <c r="BI89" s="21">
        <v>1173520.7366666703</v>
      </c>
      <c r="BJ89" s="21">
        <v>3644493.9966666698</v>
      </c>
      <c r="BK89" s="21">
        <v>1082380.7933333304</v>
      </c>
      <c r="BL89" s="21">
        <v>1222929.4200000004</v>
      </c>
      <c r="BM89" s="21">
        <v>3943032.66</v>
      </c>
      <c r="BN89" s="21">
        <v>1110185.7133333306</v>
      </c>
      <c r="BO89" s="21">
        <v>1217670.0000000007</v>
      </c>
      <c r="BP89" s="21">
        <v>6044332.5</v>
      </c>
      <c r="BQ89" s="21">
        <v>6044332.5</v>
      </c>
      <c r="BR89" s="21">
        <v>6044332.5</v>
      </c>
      <c r="BS89" s="21">
        <v>6044332.5</v>
      </c>
      <c r="BT89" s="21">
        <v>6044332.5</v>
      </c>
      <c r="BU89" s="21">
        <v>6044332.5</v>
      </c>
      <c r="BV89" s="21">
        <v>6044332.5</v>
      </c>
      <c r="BW89" s="21">
        <v>6044332.5</v>
      </c>
      <c r="BX89" s="21">
        <v>6044332.5</v>
      </c>
      <c r="BY89" s="21">
        <v>6044332.5</v>
      </c>
      <c r="BZ89" s="21">
        <v>6044332.5</v>
      </c>
      <c r="CA89" s="21">
        <v>6044332.5</v>
      </c>
      <c r="CB89" s="21">
        <v>6044332.5</v>
      </c>
      <c r="CC89" s="21">
        <v>6044332.5</v>
      </c>
      <c r="CD89" s="21">
        <v>6044332.5</v>
      </c>
    </row>
    <row r="90" spans="1:82" x14ac:dyDescent="0.2">
      <c r="A90" s="9" t="s">
        <v>12</v>
      </c>
      <c r="B90" s="9" t="s">
        <v>111</v>
      </c>
      <c r="C90" s="9" t="s">
        <v>242</v>
      </c>
      <c r="D90" s="9" t="s">
        <v>243</v>
      </c>
      <c r="E90" s="21">
        <v>6290032.4199999999</v>
      </c>
      <c r="F90" s="21">
        <v>6842797.2000000002</v>
      </c>
      <c r="G90" s="21">
        <v>6763886.7699999996</v>
      </c>
      <c r="H90" s="21">
        <v>6567005.2300000004</v>
      </c>
      <c r="I90" s="21">
        <v>7298060.8499999996</v>
      </c>
      <c r="J90" s="21">
        <v>7998502.2199999997</v>
      </c>
      <c r="K90" s="21">
        <v>8329516.8300000001</v>
      </c>
      <c r="L90" s="21">
        <v>8818256.4499999993</v>
      </c>
      <c r="M90" s="21">
        <v>9155401.4299999997</v>
      </c>
      <c r="N90" s="21">
        <v>9100932.3100000005</v>
      </c>
      <c r="O90" s="21">
        <v>8623458.0899999999</v>
      </c>
      <c r="P90" s="21">
        <v>8767255.8399999999</v>
      </c>
      <c r="Q90" s="21">
        <v>8767255.8399999999</v>
      </c>
      <c r="R90" s="21">
        <v>8464379.2200000007</v>
      </c>
      <c r="S90" s="21">
        <v>8279360.7600000007</v>
      </c>
      <c r="T90" s="21">
        <v>8177744.1200000001</v>
      </c>
      <c r="U90" s="21">
        <v>8199749.8700000001</v>
      </c>
      <c r="V90" s="21">
        <v>9485767.4199999999</v>
      </c>
      <c r="W90" s="21">
        <v>8759476.5</v>
      </c>
      <c r="X90" s="21">
        <v>8803427.1400000006</v>
      </c>
      <c r="Y90" s="21">
        <v>8939047.9900000002</v>
      </c>
      <c r="Z90" s="21">
        <v>9225326.1500000004</v>
      </c>
      <c r="AA90" s="21">
        <v>9308454.6500000004</v>
      </c>
      <c r="AB90" s="21">
        <v>9701069.3399999999</v>
      </c>
      <c r="AC90" s="21">
        <v>9583703.0700000003</v>
      </c>
      <c r="AD90" s="21">
        <v>9583703.0700000003</v>
      </c>
      <c r="AE90" s="21">
        <v>9558242.6799999997</v>
      </c>
      <c r="AF90" s="21">
        <v>9576520.1400000006</v>
      </c>
      <c r="AG90" s="21">
        <v>9479395.8000000007</v>
      </c>
      <c r="AH90" s="21">
        <v>9396005.4700000007</v>
      </c>
      <c r="AI90" s="21">
        <v>9287252.0800000001</v>
      </c>
      <c r="AJ90" s="21">
        <v>9623398.6799999997</v>
      </c>
      <c r="AK90" s="21">
        <v>9821246.0999999996</v>
      </c>
      <c r="AL90" s="21">
        <v>9946803.5299999993</v>
      </c>
      <c r="AM90" s="21">
        <v>9945079.5099999998</v>
      </c>
      <c r="AN90" s="21">
        <v>8996989</v>
      </c>
      <c r="AO90" s="21">
        <v>9297323</v>
      </c>
      <c r="AP90" s="21">
        <v>9024227</v>
      </c>
      <c r="AQ90" s="21">
        <v>9024227</v>
      </c>
      <c r="AR90" s="21">
        <v>9009371</v>
      </c>
      <c r="AS90" s="21">
        <v>8928128</v>
      </c>
      <c r="AT90" s="21">
        <v>8773919</v>
      </c>
      <c r="AU90" s="21">
        <v>8807098</v>
      </c>
      <c r="AV90" s="21">
        <v>8965436</v>
      </c>
      <c r="AW90" s="21">
        <v>8944323</v>
      </c>
      <c r="AX90" s="21">
        <v>9034192</v>
      </c>
      <c r="AY90" s="21">
        <v>8888057</v>
      </c>
      <c r="AZ90" s="21">
        <v>9079729</v>
      </c>
      <c r="BA90" s="21">
        <v>9043041</v>
      </c>
      <c r="BB90" s="21">
        <v>9343375</v>
      </c>
      <c r="BC90" s="21">
        <v>9070279</v>
      </c>
      <c r="BD90" s="21">
        <v>9070279</v>
      </c>
      <c r="BE90" s="21">
        <v>9055423</v>
      </c>
      <c r="BF90" s="21">
        <v>8974180</v>
      </c>
      <c r="BG90" s="21">
        <v>8819971</v>
      </c>
      <c r="BH90" s="21">
        <v>8853150</v>
      </c>
      <c r="BI90" s="21">
        <v>9011488</v>
      </c>
      <c r="BJ90" s="21">
        <v>8990375</v>
      </c>
      <c r="BK90" s="21">
        <v>9080244</v>
      </c>
      <c r="BL90" s="21">
        <v>8934109</v>
      </c>
      <c r="BM90" s="21">
        <v>9125781</v>
      </c>
      <c r="BN90" s="21">
        <v>9089093</v>
      </c>
      <c r="BO90" s="21">
        <v>9389427</v>
      </c>
      <c r="BP90" s="21">
        <v>9116331</v>
      </c>
      <c r="BQ90" s="21">
        <v>9116331</v>
      </c>
      <c r="BR90" s="21">
        <v>9101475</v>
      </c>
      <c r="BS90" s="21">
        <v>9020232</v>
      </c>
      <c r="BT90" s="21">
        <v>8866023</v>
      </c>
      <c r="BU90" s="21">
        <v>8899202</v>
      </c>
      <c r="BV90" s="21">
        <v>9057540</v>
      </c>
      <c r="BW90" s="21">
        <v>9036427</v>
      </c>
      <c r="BX90" s="21">
        <v>9126296</v>
      </c>
      <c r="BY90" s="21">
        <v>8980161</v>
      </c>
      <c r="BZ90" s="21">
        <v>9171833</v>
      </c>
      <c r="CA90" s="21">
        <v>9135145</v>
      </c>
      <c r="CB90" s="21">
        <v>9435479</v>
      </c>
      <c r="CC90" s="21">
        <v>9162383</v>
      </c>
      <c r="CD90" s="21">
        <v>9162383</v>
      </c>
    </row>
    <row r="91" spans="1:82" x14ac:dyDescent="0.2">
      <c r="A91" s="9" t="s">
        <v>12</v>
      </c>
      <c r="B91" s="9" t="s">
        <v>111</v>
      </c>
      <c r="C91" s="9" t="s">
        <v>244</v>
      </c>
      <c r="D91" s="9" t="s">
        <v>245</v>
      </c>
      <c r="E91" s="21">
        <v>128684582.07000001</v>
      </c>
      <c r="F91" s="21">
        <v>120464153.14999999</v>
      </c>
      <c r="G91" s="21">
        <v>112387293.23999999</v>
      </c>
      <c r="H91" s="21">
        <v>135598178.53999999</v>
      </c>
      <c r="I91" s="21">
        <v>105975486.34</v>
      </c>
      <c r="J91" s="21">
        <v>105822489.79000001</v>
      </c>
      <c r="K91" s="21">
        <v>106753120.59999999</v>
      </c>
      <c r="L91" s="21">
        <v>104130623.47999999</v>
      </c>
      <c r="M91" s="21">
        <v>105411193.50999999</v>
      </c>
      <c r="N91" s="21">
        <v>102646217.59999999</v>
      </c>
      <c r="O91" s="21">
        <v>96762456.560000002</v>
      </c>
      <c r="P91" s="21">
        <v>107635906.82000001</v>
      </c>
      <c r="Q91" s="21">
        <v>107635906.82000001</v>
      </c>
      <c r="R91" s="21">
        <v>111661127.7</v>
      </c>
      <c r="S91" s="21">
        <v>111886020.92</v>
      </c>
      <c r="T91" s="21">
        <v>113012431.54000001</v>
      </c>
      <c r="U91" s="21">
        <v>112694822.15000001</v>
      </c>
      <c r="V91" s="21">
        <v>118731761.40000001</v>
      </c>
      <c r="W91" s="21">
        <v>127248103.61</v>
      </c>
      <c r="X91" s="21">
        <v>135433488.91999999</v>
      </c>
      <c r="Y91" s="21">
        <v>136673678.47</v>
      </c>
      <c r="Z91" s="21">
        <v>138545303.34999999</v>
      </c>
      <c r="AA91" s="21">
        <v>139225104.12</v>
      </c>
      <c r="AB91" s="21">
        <v>136198259.69999999</v>
      </c>
      <c r="AC91" s="21">
        <v>133345400.92999999</v>
      </c>
      <c r="AD91" s="21">
        <v>133345400.92999999</v>
      </c>
      <c r="AE91" s="21">
        <v>135048712.94999999</v>
      </c>
      <c r="AF91" s="21">
        <v>134885192.24000001</v>
      </c>
      <c r="AG91" s="21">
        <v>135771590.33999902</v>
      </c>
      <c r="AH91" s="21">
        <v>136230638.63</v>
      </c>
      <c r="AI91" s="21">
        <v>137292139.06999999</v>
      </c>
      <c r="AJ91" s="21">
        <v>143285637.31999999</v>
      </c>
      <c r="AK91" s="21">
        <v>145470734.769999</v>
      </c>
      <c r="AL91" s="21">
        <v>148477170.18000001</v>
      </c>
      <c r="AM91" s="21">
        <v>151916803.37</v>
      </c>
      <c r="AN91" s="21">
        <v>146421064.73156211</v>
      </c>
      <c r="AO91" s="21">
        <v>146636760.38947001</v>
      </c>
      <c r="AP91" s="21">
        <v>146714487.26915866</v>
      </c>
      <c r="AQ91" s="21">
        <v>146714487.26915866</v>
      </c>
      <c r="AR91" s="21">
        <v>146909350.03733197</v>
      </c>
      <c r="AS91" s="21">
        <v>147104213.02735904</v>
      </c>
      <c r="AT91" s="21">
        <v>147161107.23927876</v>
      </c>
      <c r="AU91" s="21">
        <v>134600358.02112612</v>
      </c>
      <c r="AV91" s="21">
        <v>134795221.67694011</v>
      </c>
      <c r="AW91" s="21">
        <v>134852116.55475673</v>
      </c>
      <c r="AX91" s="21">
        <v>135046980.65461299</v>
      </c>
      <c r="AY91" s="21">
        <v>126992948.56732887</v>
      </c>
      <c r="AZ91" s="21">
        <v>118800947.70216042</v>
      </c>
      <c r="BA91" s="21">
        <v>110746927.05914366</v>
      </c>
      <c r="BB91" s="21">
        <v>107810675.04752809</v>
      </c>
      <c r="BC91" s="21">
        <v>108121536.080355</v>
      </c>
      <c r="BD91" s="21">
        <v>108121536.080355</v>
      </c>
      <c r="BE91" s="21">
        <v>100058665.74702199</v>
      </c>
      <c r="BF91" s="21">
        <v>100252197.413688</v>
      </c>
      <c r="BG91" s="21">
        <v>100307760.08035401</v>
      </c>
      <c r="BH91" s="21">
        <v>87745679.095021814</v>
      </c>
      <c r="BI91" s="21">
        <v>87939210.761688486</v>
      </c>
      <c r="BJ91" s="21">
        <v>82890606.761688501</v>
      </c>
      <c r="BK91" s="21">
        <v>82979971.761688501</v>
      </c>
      <c r="BL91" s="21">
        <v>83069336.761688501</v>
      </c>
      <c r="BM91" s="21">
        <v>83020732.761688501</v>
      </c>
      <c r="BN91" s="21">
        <v>83110097.761688501</v>
      </c>
      <c r="BO91" s="21">
        <v>83199462.761688501</v>
      </c>
      <c r="BP91" s="21">
        <v>83150858.761688501</v>
      </c>
      <c r="BQ91" s="21">
        <v>83150858.761688501</v>
      </c>
      <c r="BR91" s="21">
        <v>83240223.761688501</v>
      </c>
      <c r="BS91" s="21">
        <v>83329588.761688501</v>
      </c>
      <c r="BT91" s="21">
        <v>83280984.761688501</v>
      </c>
      <c r="BU91" s="21">
        <v>83370349.761688501</v>
      </c>
      <c r="BV91" s="21">
        <v>83459714.761688501</v>
      </c>
      <c r="BW91" s="21">
        <v>83411110.761688501</v>
      </c>
      <c r="BX91" s="21">
        <v>83500475.761688381</v>
      </c>
      <c r="BY91" s="21">
        <v>83589840.761688516</v>
      </c>
      <c r="BZ91" s="21">
        <v>83541236.761688501</v>
      </c>
      <c r="CA91" s="21">
        <v>83630601.761688501</v>
      </c>
      <c r="CB91" s="21">
        <v>83719966.761688381</v>
      </c>
      <c r="CC91" s="21">
        <v>83671362.761688516</v>
      </c>
      <c r="CD91" s="21">
        <v>83671362.761688516</v>
      </c>
    </row>
    <row r="92" spans="1:82" x14ac:dyDescent="0.2">
      <c r="A92" s="9" t="s">
        <v>12</v>
      </c>
      <c r="B92" s="9" t="s">
        <v>111</v>
      </c>
      <c r="C92" s="9" t="s">
        <v>246</v>
      </c>
      <c r="D92" s="9" t="s">
        <v>247</v>
      </c>
      <c r="E92" s="21">
        <v>228432879.80000001</v>
      </c>
      <c r="F92" s="21">
        <v>228947504</v>
      </c>
      <c r="G92" s="21">
        <v>233143639.09999999</v>
      </c>
      <c r="H92" s="21">
        <v>222431791.30000001</v>
      </c>
      <c r="I92" s="21">
        <v>216127803</v>
      </c>
      <c r="J92" s="21">
        <v>211400388.19999999</v>
      </c>
      <c r="K92" s="21">
        <v>202620116.5</v>
      </c>
      <c r="L92" s="21">
        <v>195595301.40000001</v>
      </c>
      <c r="M92" s="21">
        <v>186561134.19999999</v>
      </c>
      <c r="N92" s="21">
        <v>177768370.49000001</v>
      </c>
      <c r="O92" s="21">
        <v>172047203.36000001</v>
      </c>
      <c r="P92" s="21">
        <v>169261272.92000002</v>
      </c>
      <c r="Q92" s="21">
        <v>169261272.92000002</v>
      </c>
      <c r="R92" s="21">
        <v>176536674.89999998</v>
      </c>
      <c r="S92" s="21">
        <v>183488864.97</v>
      </c>
      <c r="T92" s="21">
        <v>194184912.62</v>
      </c>
      <c r="U92" s="21">
        <v>210741089.50999999</v>
      </c>
      <c r="V92" s="21">
        <v>215735785.13999999</v>
      </c>
      <c r="W92" s="21">
        <v>233165368.44999999</v>
      </c>
      <c r="X92" s="21">
        <v>239721268.36999997</v>
      </c>
      <c r="Y92" s="21">
        <v>237565211.11000001</v>
      </c>
      <c r="Z92" s="21">
        <v>232618691.72000003</v>
      </c>
      <c r="AA92" s="21">
        <v>227325335.56</v>
      </c>
      <c r="AB92" s="21">
        <v>219846429.90000001</v>
      </c>
      <c r="AC92" s="21">
        <v>218537000.42000002</v>
      </c>
      <c r="AD92" s="21">
        <v>218537000.42000002</v>
      </c>
      <c r="AE92" s="21">
        <v>230915864.70999998</v>
      </c>
      <c r="AF92" s="21">
        <v>235688133.21000001</v>
      </c>
      <c r="AG92" s="21">
        <v>248693710.91</v>
      </c>
      <c r="AH92" s="21">
        <v>240204515.22</v>
      </c>
      <c r="AI92" s="21">
        <v>244648104.83000001</v>
      </c>
      <c r="AJ92" s="21">
        <v>252144092.34</v>
      </c>
      <c r="AK92" s="21">
        <v>256281982.21000001</v>
      </c>
      <c r="AL92" s="21">
        <v>255916313.61000001</v>
      </c>
      <c r="AM92" s="21">
        <v>261795515.54000002</v>
      </c>
      <c r="AN92" s="21">
        <v>233200000</v>
      </c>
      <c r="AO92" s="21">
        <v>227700000</v>
      </c>
      <c r="AP92" s="21">
        <v>224800000</v>
      </c>
      <c r="AQ92" s="21">
        <v>224800000</v>
      </c>
      <c r="AR92" s="21">
        <v>224540000</v>
      </c>
      <c r="AS92" s="21">
        <v>226806000</v>
      </c>
      <c r="AT92" s="21">
        <v>230617000</v>
      </c>
      <c r="AU92" s="21">
        <v>234737000</v>
      </c>
      <c r="AV92" s="21">
        <v>240093000</v>
      </c>
      <c r="AW92" s="21">
        <v>244934000</v>
      </c>
      <c r="AX92" s="21">
        <v>247406000</v>
      </c>
      <c r="AY92" s="21">
        <v>247406000</v>
      </c>
      <c r="AZ92" s="21">
        <v>244213000</v>
      </c>
      <c r="BA92" s="21">
        <v>240196000</v>
      </c>
      <c r="BB92" s="21">
        <v>234531000</v>
      </c>
      <c r="BC92" s="21">
        <v>231544000</v>
      </c>
      <c r="BD92" s="21">
        <v>231544000</v>
      </c>
      <c r="BE92" s="21">
        <v>231276000</v>
      </c>
      <c r="BF92" s="21">
        <v>233610000</v>
      </c>
      <c r="BG92" s="21">
        <v>237536000</v>
      </c>
      <c r="BH92" s="21">
        <v>241779000</v>
      </c>
      <c r="BI92" s="21">
        <v>247296000</v>
      </c>
      <c r="BJ92" s="21">
        <v>252282000</v>
      </c>
      <c r="BK92" s="21">
        <v>254829000</v>
      </c>
      <c r="BL92" s="21">
        <v>254829000</v>
      </c>
      <c r="BM92" s="21">
        <v>251539000</v>
      </c>
      <c r="BN92" s="21">
        <v>247402000</v>
      </c>
      <c r="BO92" s="21">
        <v>241567000</v>
      </c>
      <c r="BP92" s="21">
        <v>238491000</v>
      </c>
      <c r="BQ92" s="21">
        <v>238491000</v>
      </c>
      <c r="BR92" s="21">
        <v>238214000</v>
      </c>
      <c r="BS92" s="21">
        <v>240618000</v>
      </c>
      <c r="BT92" s="21">
        <v>244662000</v>
      </c>
      <c r="BU92" s="21">
        <v>249033000</v>
      </c>
      <c r="BV92" s="21">
        <v>254715000</v>
      </c>
      <c r="BW92" s="21">
        <v>259851000</v>
      </c>
      <c r="BX92" s="21">
        <v>262474000</v>
      </c>
      <c r="BY92" s="21">
        <v>262474000</v>
      </c>
      <c r="BZ92" s="21">
        <v>259086000</v>
      </c>
      <c r="CA92" s="21">
        <v>254824000</v>
      </c>
      <c r="CB92" s="21">
        <v>248814000</v>
      </c>
      <c r="CC92" s="21">
        <v>245645000</v>
      </c>
      <c r="CD92" s="21">
        <v>245645000</v>
      </c>
    </row>
    <row r="93" spans="1:82" x14ac:dyDescent="0.2">
      <c r="A93" s="9" t="s">
        <v>12</v>
      </c>
      <c r="B93" s="9" t="s">
        <v>111</v>
      </c>
      <c r="C93" s="9" t="s">
        <v>248</v>
      </c>
      <c r="D93" s="9" t="s">
        <v>249</v>
      </c>
      <c r="E93" s="21">
        <v>10086859.209999999</v>
      </c>
      <c r="F93" s="21">
        <v>15988403.969999999</v>
      </c>
      <c r="G93" s="21">
        <v>24515472.09</v>
      </c>
      <c r="H93" s="21">
        <v>24421646.850000001</v>
      </c>
      <c r="I93" s="21">
        <v>21024506.07</v>
      </c>
      <c r="J93" s="21">
        <v>27522364.920000002</v>
      </c>
      <c r="K93" s="21">
        <v>25589332.23</v>
      </c>
      <c r="L93" s="21">
        <v>21672074.68</v>
      </c>
      <c r="M93" s="21">
        <v>19899012.130000003</v>
      </c>
      <c r="N93" s="21">
        <v>15840568.83</v>
      </c>
      <c r="O93" s="21">
        <v>11848914.48</v>
      </c>
      <c r="P93" s="21">
        <v>14432908.789999999</v>
      </c>
      <c r="Q93" s="21">
        <v>14432908.789999999</v>
      </c>
      <c r="R93" s="21">
        <v>14930063.25</v>
      </c>
      <c r="S93" s="21">
        <v>20782671.860000003</v>
      </c>
      <c r="T93" s="21">
        <v>26885312.540000003</v>
      </c>
      <c r="U93" s="21">
        <v>26297107.820000004</v>
      </c>
      <c r="V93" s="21">
        <v>22396166.280000001</v>
      </c>
      <c r="W93" s="21">
        <v>27252403.449999999</v>
      </c>
      <c r="X93" s="21">
        <v>23885818.060000002</v>
      </c>
      <c r="Y93" s="21">
        <v>20357995.490000002</v>
      </c>
      <c r="Z93" s="21">
        <v>16825747.449999999</v>
      </c>
      <c r="AA93" s="21">
        <v>13424683.409999998</v>
      </c>
      <c r="AB93" s="21">
        <v>9892435.3800000008</v>
      </c>
      <c r="AC93" s="21">
        <v>11996319.17</v>
      </c>
      <c r="AD93" s="21">
        <v>11996319.17</v>
      </c>
      <c r="AE93" s="21">
        <v>26176159.07</v>
      </c>
      <c r="AF93" s="21">
        <v>21891661.609999999</v>
      </c>
      <c r="AG93" s="21">
        <v>29859767.509999901</v>
      </c>
      <c r="AH93" s="21">
        <v>27534593.539999999</v>
      </c>
      <c r="AI93" s="21">
        <v>23770432.030000001</v>
      </c>
      <c r="AJ93" s="21">
        <v>36182099.479999997</v>
      </c>
      <c r="AK93" s="21">
        <v>32347287.059999902</v>
      </c>
      <c r="AL93" s="21">
        <v>27936737.849999901</v>
      </c>
      <c r="AM93" s="21">
        <v>23507188.970000003</v>
      </c>
      <c r="AN93" s="21">
        <v>13693177.078199999</v>
      </c>
      <c r="AO93" s="21">
        <v>10090284.087599998</v>
      </c>
      <c r="AP93" s="21">
        <v>12236245.553399999</v>
      </c>
      <c r="AQ93" s="21">
        <v>12236245.553399999</v>
      </c>
      <c r="AR93" s="21">
        <v>26699682.251400001</v>
      </c>
      <c r="AS93" s="21">
        <v>22329494.8422</v>
      </c>
      <c r="AT93" s="21">
        <v>30456962.860199898</v>
      </c>
      <c r="AU93" s="21">
        <v>28085285.410799999</v>
      </c>
      <c r="AV93" s="21">
        <v>24245840.670600001</v>
      </c>
      <c r="AW93" s="21">
        <v>36905741.469599999</v>
      </c>
      <c r="AX93" s="21">
        <v>32994232.801199902</v>
      </c>
      <c r="AY93" s="21">
        <v>28495472.6069999</v>
      </c>
      <c r="AZ93" s="21">
        <v>23977332.749400005</v>
      </c>
      <c r="BA93" s="21">
        <v>13967040.619764</v>
      </c>
      <c r="BB93" s="21">
        <v>10292089.769352</v>
      </c>
      <c r="BC93" s="21">
        <v>12480970.464468002</v>
      </c>
      <c r="BD93" s="21">
        <v>12480970.464468002</v>
      </c>
      <c r="BE93" s="21">
        <v>27233675.896427996</v>
      </c>
      <c r="BF93" s="21">
        <v>22776084.739043999</v>
      </c>
      <c r="BG93" s="21">
        <v>31066102.117403898</v>
      </c>
      <c r="BH93" s="21">
        <v>28646991.119015999</v>
      </c>
      <c r="BI93" s="21">
        <v>24730757.484012</v>
      </c>
      <c r="BJ93" s="21">
        <v>37643856.298991993</v>
      </c>
      <c r="BK93" s="21">
        <v>33654117.4572239</v>
      </c>
      <c r="BL93" s="21">
        <v>29065382.0591399</v>
      </c>
      <c r="BM93" s="21">
        <v>24456879.404388007</v>
      </c>
      <c r="BN93" s="21">
        <v>14246381.43215928</v>
      </c>
      <c r="BO93" s="21">
        <v>10497931.564739043</v>
      </c>
      <c r="BP93" s="21">
        <v>12730589.873757359</v>
      </c>
      <c r="BQ93" s="21">
        <v>12730589.873757359</v>
      </c>
      <c r="BR93" s="21">
        <v>27778349.41435656</v>
      </c>
      <c r="BS93" s="21">
        <v>23231606.433824878</v>
      </c>
      <c r="BT93" s="21">
        <v>31687424.159751978</v>
      </c>
      <c r="BU93" s="21">
        <v>29219930.941396318</v>
      </c>
      <c r="BV93" s="21">
        <v>25225372.633692242</v>
      </c>
      <c r="BW93" s="21">
        <v>38396733.424971834</v>
      </c>
      <c r="BX93" s="21">
        <v>34327199.806368381</v>
      </c>
      <c r="BY93" s="21">
        <v>29646689.700322699</v>
      </c>
      <c r="BZ93" s="21">
        <v>24946016.992475767</v>
      </c>
      <c r="CA93" s="21">
        <v>14531309.060802467</v>
      </c>
      <c r="CB93" s="21">
        <v>10707890.196033824</v>
      </c>
      <c r="CC93" s="21">
        <v>12985201.671232508</v>
      </c>
      <c r="CD93" s="21">
        <v>12985201.671232508</v>
      </c>
    </row>
    <row r="94" spans="1:82" x14ac:dyDescent="0.2">
      <c r="A94" s="9" t="s">
        <v>12</v>
      </c>
      <c r="B94" s="9" t="s">
        <v>111</v>
      </c>
      <c r="C94" s="9" t="s">
        <v>250</v>
      </c>
      <c r="D94" s="9" t="s">
        <v>251</v>
      </c>
      <c r="E94" s="21">
        <v>12444661.550000001</v>
      </c>
      <c r="F94" s="21">
        <v>10565024.59</v>
      </c>
      <c r="G94" s="21">
        <v>8375891.6299999999</v>
      </c>
      <c r="H94" s="21">
        <v>5948268.3099999996</v>
      </c>
      <c r="I94" s="21">
        <v>3218387.1</v>
      </c>
      <c r="J94" s="21">
        <v>0</v>
      </c>
      <c r="K94" s="21">
        <v>37381796.710000001</v>
      </c>
      <c r="L94" s="21">
        <v>33250159.949999999</v>
      </c>
      <c r="M94" s="21">
        <v>29424872.359999999</v>
      </c>
      <c r="N94" s="21">
        <v>25933810.789999999</v>
      </c>
      <c r="O94" s="21">
        <v>22799207.5</v>
      </c>
      <c r="P94" s="21">
        <v>19787282.02</v>
      </c>
      <c r="Q94" s="21">
        <v>19787282.02</v>
      </c>
      <c r="R94" s="21">
        <v>16734777.619999999</v>
      </c>
      <c r="S94" s="21">
        <v>14025158.239999998</v>
      </c>
      <c r="T94" s="21">
        <v>10801726.460000001</v>
      </c>
      <c r="U94" s="21">
        <v>7603204.2600000007</v>
      </c>
      <c r="V94" s="21">
        <v>3959690.1599999997</v>
      </c>
      <c r="W94" s="21">
        <v>-9.9999997764825821E-3</v>
      </c>
      <c r="X94" s="21">
        <v>32606997.66</v>
      </c>
      <c r="Y94" s="21">
        <v>28468619.710000001</v>
      </c>
      <c r="Z94" s="21">
        <v>24623639.390000001</v>
      </c>
      <c r="AA94" s="21">
        <v>21013112.149999999</v>
      </c>
      <c r="AB94" s="21">
        <v>17920671.419999998</v>
      </c>
      <c r="AC94" s="21">
        <v>15019479.700000001</v>
      </c>
      <c r="AD94" s="21">
        <v>15019479.700000001</v>
      </c>
      <c r="AE94" s="21">
        <v>12139708.609999999</v>
      </c>
      <c r="AF94" s="21">
        <v>9482404.3399999999</v>
      </c>
      <c r="AG94" s="21">
        <v>6403147.7599999998</v>
      </c>
      <c r="AH94" s="21">
        <v>3403627.1399999899</v>
      </c>
      <c r="AI94" s="21">
        <v>-0.02</v>
      </c>
      <c r="AJ94" s="21">
        <v>-0.02</v>
      </c>
      <c r="AK94" s="21">
        <v>-0.02</v>
      </c>
      <c r="AL94" s="21">
        <v>-0.02</v>
      </c>
      <c r="AM94" s="21">
        <v>-0.02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  <c r="AT94" s="21">
        <v>0</v>
      </c>
      <c r="AU94" s="21">
        <v>0</v>
      </c>
      <c r="AV94" s="21">
        <v>0</v>
      </c>
      <c r="AW94" s="21">
        <v>0</v>
      </c>
      <c r="AX94" s="21">
        <v>0</v>
      </c>
      <c r="AY94" s="21">
        <v>0</v>
      </c>
      <c r="AZ94" s="21">
        <v>0</v>
      </c>
      <c r="BA94" s="21">
        <v>0</v>
      </c>
      <c r="BB94" s="21">
        <v>0</v>
      </c>
      <c r="BC94" s="21">
        <v>0</v>
      </c>
      <c r="BD94" s="21">
        <v>0</v>
      </c>
      <c r="BE94" s="21">
        <v>0</v>
      </c>
      <c r="BF94" s="21">
        <v>0</v>
      </c>
      <c r="BG94" s="21">
        <v>0</v>
      </c>
      <c r="BH94" s="21">
        <v>0</v>
      </c>
      <c r="BI94" s="21">
        <v>0</v>
      </c>
      <c r="BJ94" s="21">
        <v>0</v>
      </c>
      <c r="BK94" s="21">
        <v>0</v>
      </c>
      <c r="BL94" s="21">
        <v>0</v>
      </c>
      <c r="BM94" s="21">
        <v>0</v>
      </c>
      <c r="BN94" s="21">
        <v>0</v>
      </c>
      <c r="BO94" s="21">
        <v>0</v>
      </c>
      <c r="BP94" s="21">
        <v>0</v>
      </c>
      <c r="BQ94" s="21">
        <v>0</v>
      </c>
      <c r="BR94" s="21">
        <v>0</v>
      </c>
      <c r="BS94" s="21">
        <v>0</v>
      </c>
      <c r="BT94" s="21">
        <v>0</v>
      </c>
      <c r="BU94" s="21">
        <v>0</v>
      </c>
      <c r="BV94" s="21">
        <v>0</v>
      </c>
      <c r="BW94" s="21">
        <v>0</v>
      </c>
      <c r="BX94" s="21">
        <v>0</v>
      </c>
      <c r="BY94" s="21">
        <v>0</v>
      </c>
      <c r="BZ94" s="21">
        <v>0</v>
      </c>
      <c r="CA94" s="21">
        <v>0</v>
      </c>
      <c r="CB94" s="21">
        <v>0</v>
      </c>
      <c r="CC94" s="21">
        <v>0</v>
      </c>
      <c r="CD94" s="21">
        <v>0</v>
      </c>
    </row>
    <row r="95" spans="1:82" x14ac:dyDescent="0.2">
      <c r="A95" s="9" t="s">
        <v>12</v>
      </c>
      <c r="B95" s="9" t="s">
        <v>111</v>
      </c>
      <c r="C95" s="9" t="s">
        <v>142</v>
      </c>
      <c r="D95" s="9" t="s">
        <v>252</v>
      </c>
      <c r="E95" s="21">
        <v>29194993.559999999</v>
      </c>
      <c r="F95" s="21">
        <v>26445354</v>
      </c>
      <c r="G95" s="21">
        <v>25548733.190000001</v>
      </c>
      <c r="H95" s="21">
        <v>35390383.149999999</v>
      </c>
      <c r="I95" s="21">
        <v>27932829.800000001</v>
      </c>
      <c r="J95" s="21">
        <v>28156188</v>
      </c>
      <c r="K95" s="21">
        <v>31064440.620000001</v>
      </c>
      <c r="L95" s="21">
        <v>23757643.460000001</v>
      </c>
      <c r="M95" s="21">
        <v>26962957.780000001</v>
      </c>
      <c r="N95" s="21">
        <v>27073297.34</v>
      </c>
      <c r="O95" s="21">
        <v>17844041.009999998</v>
      </c>
      <c r="P95" s="21">
        <v>14489725.630000001</v>
      </c>
      <c r="Q95" s="21">
        <v>14489725.630000001</v>
      </c>
      <c r="R95" s="21">
        <v>27125415.630000003</v>
      </c>
      <c r="S95" s="21">
        <v>30308774.640000001</v>
      </c>
      <c r="T95" s="21">
        <v>31697384.920000002</v>
      </c>
      <c r="U95" s="21">
        <v>31787351.910000004</v>
      </c>
      <c r="V95" s="21">
        <v>29617200.379999999</v>
      </c>
      <c r="W95" s="21">
        <v>24244341.469999999</v>
      </c>
      <c r="X95" s="21">
        <v>23225166.349999998</v>
      </c>
      <c r="Y95" s="21">
        <v>22639689.270000003</v>
      </c>
      <c r="Z95" s="21">
        <v>20431946.919999998</v>
      </c>
      <c r="AA95" s="21">
        <v>20966288.650000002</v>
      </c>
      <c r="AB95" s="21">
        <v>59633528.979999997</v>
      </c>
      <c r="AC95" s="21">
        <v>17365401.460000001</v>
      </c>
      <c r="AD95" s="21">
        <v>17365401.460000001</v>
      </c>
      <c r="AE95" s="21">
        <v>27239338.25</v>
      </c>
      <c r="AF95" s="21">
        <v>31394874.289999999</v>
      </c>
      <c r="AG95" s="21">
        <v>33921815.789999999</v>
      </c>
      <c r="AH95" s="21">
        <v>38143699.659999996</v>
      </c>
      <c r="AI95" s="21">
        <v>36408009.039999999</v>
      </c>
      <c r="AJ95" s="21">
        <v>40750713.600000001</v>
      </c>
      <c r="AK95" s="21">
        <v>39965105.07</v>
      </c>
      <c r="AL95" s="21">
        <v>36365563.549999997</v>
      </c>
      <c r="AM95" s="21">
        <v>30519577.399999999</v>
      </c>
      <c r="AN95" s="21">
        <v>21385614.423000004</v>
      </c>
      <c r="AO95" s="21">
        <v>60826199.559599996</v>
      </c>
      <c r="AP95" s="21">
        <v>17712709.489199992</v>
      </c>
      <c r="AQ95" s="21">
        <v>17712709.489199992</v>
      </c>
      <c r="AR95" s="21">
        <v>27784125.014999997</v>
      </c>
      <c r="AS95" s="21">
        <v>32022771.775799993</v>
      </c>
      <c r="AT95" s="21">
        <v>34600252.105800003</v>
      </c>
      <c r="AU95" s="21">
        <v>38906573.653200001</v>
      </c>
      <c r="AV95" s="21">
        <v>37136169.220799997</v>
      </c>
      <c r="AW95" s="21">
        <v>41565727.871999994</v>
      </c>
      <c r="AX95" s="21">
        <v>40764407.171399996</v>
      </c>
      <c r="AY95" s="21">
        <v>37092874.820999995</v>
      </c>
      <c r="AZ95" s="21">
        <v>31129968.947999995</v>
      </c>
      <c r="BA95" s="21">
        <v>21813326.711460002</v>
      </c>
      <c r="BB95" s="21">
        <v>62042723.550791994</v>
      </c>
      <c r="BC95" s="21">
        <v>18066963.678983994</v>
      </c>
      <c r="BD95" s="21">
        <v>18066963.678983994</v>
      </c>
      <c r="BE95" s="21">
        <v>28339807.515299991</v>
      </c>
      <c r="BF95" s="21">
        <v>32663227.211315993</v>
      </c>
      <c r="BG95" s="21">
        <v>35292257.147915997</v>
      </c>
      <c r="BH95" s="21">
        <v>39684705.126263991</v>
      </c>
      <c r="BI95" s="21">
        <v>37878892.605215989</v>
      </c>
      <c r="BJ95" s="21">
        <v>42397042.429439992</v>
      </c>
      <c r="BK95" s="21">
        <v>41579695.314827994</v>
      </c>
      <c r="BL95" s="21">
        <v>37834732.317419991</v>
      </c>
      <c r="BM95" s="21">
        <v>31752568.326959994</v>
      </c>
      <c r="BN95" s="21">
        <v>22249593.245689198</v>
      </c>
      <c r="BO95" s="21">
        <v>63283578.021807827</v>
      </c>
      <c r="BP95" s="21">
        <v>18428302.952563673</v>
      </c>
      <c r="BQ95" s="21">
        <v>18428302.952563673</v>
      </c>
      <c r="BR95" s="21">
        <v>28906603.665606</v>
      </c>
      <c r="BS95" s="21">
        <v>33316491.755542319</v>
      </c>
      <c r="BT95" s="21">
        <v>35998102.290874317</v>
      </c>
      <c r="BU95" s="21">
        <v>40478399.22878927</v>
      </c>
      <c r="BV95" s="21">
        <v>38636470.45732031</v>
      </c>
      <c r="BW95" s="21">
        <v>43244983.278028794</v>
      </c>
      <c r="BX95" s="21">
        <v>42411289.221124552</v>
      </c>
      <c r="BY95" s="21">
        <v>38591426.963768393</v>
      </c>
      <c r="BZ95" s="21">
        <v>32387619.693499193</v>
      </c>
      <c r="CA95" s="21">
        <v>22694585.110602982</v>
      </c>
      <c r="CB95" s="21">
        <v>64549249.582243994</v>
      </c>
      <c r="CC95" s="21">
        <v>18796869.011614949</v>
      </c>
      <c r="CD95" s="21">
        <v>18796869.011614949</v>
      </c>
    </row>
    <row r="96" spans="1:82" x14ac:dyDescent="0.2">
      <c r="A96" s="9" t="s">
        <v>12</v>
      </c>
      <c r="B96" s="9" t="s">
        <v>111</v>
      </c>
      <c r="C96" s="9" t="s">
        <v>253</v>
      </c>
      <c r="D96" s="9" t="s">
        <v>254</v>
      </c>
      <c r="E96" s="21">
        <v>12952787.460000001</v>
      </c>
      <c r="F96" s="21">
        <v>10755676.92</v>
      </c>
      <c r="G96" s="21">
        <v>12516555.58</v>
      </c>
      <c r="H96" s="21">
        <v>12445870.32</v>
      </c>
      <c r="I96" s="21">
        <v>9756091.5299999993</v>
      </c>
      <c r="J96" s="21">
        <v>8005312</v>
      </c>
      <c r="K96" s="21">
        <v>6537706.21</v>
      </c>
      <c r="L96" s="21">
        <v>5730867.4199999999</v>
      </c>
      <c r="M96" s="21">
        <v>6182342.8499999996</v>
      </c>
      <c r="N96" s="21">
        <v>5766241.3799999999</v>
      </c>
      <c r="O96" s="21">
        <v>5424031.9699999997</v>
      </c>
      <c r="P96" s="21">
        <v>6835430.6999999993</v>
      </c>
      <c r="Q96" s="21">
        <v>6835430.6999999993</v>
      </c>
      <c r="R96" s="21">
        <v>5645672.54</v>
      </c>
      <c r="S96" s="21">
        <v>4331684.88</v>
      </c>
      <c r="T96" s="21">
        <v>5737888.7699999996</v>
      </c>
      <c r="U96" s="21">
        <v>10681826.309999999</v>
      </c>
      <c r="V96" s="21">
        <v>8848315.5</v>
      </c>
      <c r="W96" s="21">
        <v>8531237.6199999992</v>
      </c>
      <c r="X96" s="21">
        <v>7730108.2499999991</v>
      </c>
      <c r="Y96" s="21">
        <v>8060707.3099999996</v>
      </c>
      <c r="Z96" s="21">
        <v>7071036.0599999996</v>
      </c>
      <c r="AA96" s="21">
        <v>6616576.1099999994</v>
      </c>
      <c r="AB96" s="21">
        <v>6245871.7700000005</v>
      </c>
      <c r="AC96" s="21">
        <v>6879161.4099999992</v>
      </c>
      <c r="AD96" s="21">
        <v>6879161.4099999992</v>
      </c>
      <c r="AE96" s="21">
        <v>5772244.79</v>
      </c>
      <c r="AF96" s="21">
        <v>7078920.7800000003</v>
      </c>
      <c r="AG96" s="21">
        <v>6863581.6500000004</v>
      </c>
      <c r="AH96" s="21">
        <v>6578811.3499999996</v>
      </c>
      <c r="AI96" s="21">
        <v>6372702.8499999996</v>
      </c>
      <c r="AJ96" s="21">
        <v>6175023.02999999</v>
      </c>
      <c r="AK96" s="21">
        <v>6029961.6799999997</v>
      </c>
      <c r="AL96" s="21">
        <v>5764649.23999999</v>
      </c>
      <c r="AM96" s="21">
        <v>5559532.9700000007</v>
      </c>
      <c r="AN96" s="21">
        <v>5348273.478960651</v>
      </c>
      <c r="AO96" s="21">
        <v>5137013.9879213013</v>
      </c>
      <c r="AP96" s="21">
        <v>4925754.4968819506</v>
      </c>
      <c r="AQ96" s="21">
        <v>4925754.4968819506</v>
      </c>
      <c r="AR96" s="21">
        <v>4714495.0058426009</v>
      </c>
      <c r="AS96" s="21">
        <v>6041605.5148032513</v>
      </c>
      <c r="AT96" s="21">
        <v>5828726.0237639006</v>
      </c>
      <c r="AU96" s="21">
        <v>5615846.5327245509</v>
      </c>
      <c r="AV96" s="21">
        <v>5402967.0416852012</v>
      </c>
      <c r="AW96" s="21">
        <v>5190087.5506458515</v>
      </c>
      <c r="AX96" s="21">
        <v>4977208.0596065018</v>
      </c>
      <c r="AY96" s="21">
        <v>4764328.5685671512</v>
      </c>
      <c r="AZ96" s="21">
        <v>4551449.0775278006</v>
      </c>
      <c r="BA96" s="21">
        <v>4338569.5864884509</v>
      </c>
      <c r="BB96" s="21">
        <v>4125690.0954491007</v>
      </c>
      <c r="BC96" s="21">
        <v>3912810.6044097506</v>
      </c>
      <c r="BD96" s="21">
        <v>3912810.6044097506</v>
      </c>
      <c r="BE96" s="21">
        <v>3699931.1133704004</v>
      </c>
      <c r="BF96" s="21">
        <v>5025421.6223310502</v>
      </c>
      <c r="BG96" s="21">
        <v>4812542.1312917005</v>
      </c>
      <c r="BH96" s="21">
        <v>4599662.6402523499</v>
      </c>
      <c r="BI96" s="21">
        <v>7709783.1492129993</v>
      </c>
      <c r="BJ96" s="21">
        <v>7496903.6581736496</v>
      </c>
      <c r="BK96" s="21">
        <v>7284024.1671342999</v>
      </c>
      <c r="BL96" s="21">
        <v>7071144.6760949502</v>
      </c>
      <c r="BM96" s="21">
        <v>6858265.1850556005</v>
      </c>
      <c r="BN96" s="21">
        <v>6645385.6940162508</v>
      </c>
      <c r="BO96" s="21">
        <v>6432506.2029769011</v>
      </c>
      <c r="BP96" s="21">
        <v>6219626.7119375514</v>
      </c>
      <c r="BQ96" s="21">
        <v>6219626.7119375514</v>
      </c>
      <c r="BR96" s="21">
        <v>6006747.2208982017</v>
      </c>
      <c r="BS96" s="21">
        <v>7332237.729858852</v>
      </c>
      <c r="BT96" s="21">
        <v>7117892.7388195023</v>
      </c>
      <c r="BU96" s="21">
        <v>6903547.7477801526</v>
      </c>
      <c r="BV96" s="21">
        <v>6689202.7567408029</v>
      </c>
      <c r="BW96" s="21">
        <v>6474857.7657014532</v>
      </c>
      <c r="BX96" s="21">
        <v>6260512.7746621035</v>
      </c>
      <c r="BY96" s="21">
        <v>6046167.7836227538</v>
      </c>
      <c r="BZ96" s="21">
        <v>5831822.7925834041</v>
      </c>
      <c r="CA96" s="21">
        <v>5617477.8015440544</v>
      </c>
      <c r="CB96" s="21">
        <v>5403132.8105047047</v>
      </c>
      <c r="CC96" s="21">
        <v>5188787.819465355</v>
      </c>
      <c r="CD96" s="21">
        <v>5188787.819465355</v>
      </c>
    </row>
    <row r="97" spans="1:82" x14ac:dyDescent="0.2">
      <c r="A97" s="9" t="s">
        <v>12</v>
      </c>
      <c r="B97" s="9" t="s">
        <v>111</v>
      </c>
      <c r="C97" s="9" t="s">
        <v>255</v>
      </c>
      <c r="D97" s="9" t="s">
        <v>256</v>
      </c>
      <c r="E97" s="21">
        <v>2721190.4699999997</v>
      </c>
      <c r="F97" s="21">
        <v>2696190.4699999997</v>
      </c>
      <c r="G97" s="21">
        <v>2761068.2800000003</v>
      </c>
      <c r="H97" s="21">
        <v>2366518.2800000003</v>
      </c>
      <c r="I97" s="21">
        <v>2366518.2800000003</v>
      </c>
      <c r="J97" s="21">
        <v>2366518.2800000003</v>
      </c>
      <c r="K97" s="21">
        <v>2262717.2800000003</v>
      </c>
      <c r="L97" s="21">
        <v>2262717.2800000003</v>
      </c>
      <c r="M97" s="21">
        <v>2262717.2800000003</v>
      </c>
      <c r="N97" s="21">
        <v>2400095.1100000003</v>
      </c>
      <c r="O97" s="21">
        <v>2400095.1100000003</v>
      </c>
      <c r="P97" s="21">
        <v>2400095.1100000003</v>
      </c>
      <c r="Q97" s="21">
        <v>2400095.1100000003</v>
      </c>
      <c r="R97" s="21">
        <v>2400095.1100000003</v>
      </c>
      <c r="S97" s="21">
        <v>1792785.11</v>
      </c>
      <c r="T97" s="21">
        <v>1856031.69</v>
      </c>
      <c r="U97" s="21">
        <v>1856031.69</v>
      </c>
      <c r="V97" s="21">
        <v>1856031.69</v>
      </c>
      <c r="W97" s="21">
        <v>1856031.69</v>
      </c>
      <c r="X97" s="21">
        <v>1856031.69</v>
      </c>
      <c r="Y97" s="21">
        <v>1856031.69</v>
      </c>
      <c r="Z97" s="21">
        <v>1995028.25</v>
      </c>
      <c r="AA97" s="21">
        <v>1995028.25</v>
      </c>
      <c r="AB97" s="21">
        <v>1995028.25</v>
      </c>
      <c r="AC97" s="21">
        <v>1995028.25</v>
      </c>
      <c r="AD97" s="21">
        <v>1995028.25</v>
      </c>
      <c r="AE97" s="21">
        <v>1995028.25</v>
      </c>
      <c r="AF97" s="21">
        <v>1995028.25</v>
      </c>
      <c r="AG97" s="21">
        <v>2043538.1099999999</v>
      </c>
      <c r="AH97" s="21">
        <v>2043538.1099999999</v>
      </c>
      <c r="AI97" s="21">
        <v>2043538.1099999999</v>
      </c>
      <c r="AJ97" s="21">
        <v>2043538.1099999999</v>
      </c>
      <c r="AK97" s="21">
        <v>2043538.1099999999</v>
      </c>
      <c r="AL97" s="21">
        <v>2043538.1099999999</v>
      </c>
      <c r="AM97" s="21">
        <v>2161188.73</v>
      </c>
      <c r="AN97" s="21">
        <v>2034928.8149999999</v>
      </c>
      <c r="AO97" s="21">
        <v>2034928.8149999999</v>
      </c>
      <c r="AP97" s="21">
        <v>2034928.8149999999</v>
      </c>
      <c r="AQ97" s="21">
        <v>2034928.8149999999</v>
      </c>
      <c r="AR97" s="21">
        <v>2034928.8149999999</v>
      </c>
      <c r="AS97" s="21">
        <v>2034928.8149999999</v>
      </c>
      <c r="AT97" s="21">
        <v>2084408.8722000001</v>
      </c>
      <c r="AU97" s="21">
        <v>2084408.8721999999</v>
      </c>
      <c r="AV97" s="21">
        <v>2084408.8721999999</v>
      </c>
      <c r="AW97" s="21">
        <v>2084408.8721999999</v>
      </c>
      <c r="AX97" s="21">
        <v>2084408.8721999999</v>
      </c>
      <c r="AY97" s="21">
        <v>2084408.8721999999</v>
      </c>
      <c r="AZ97" s="21">
        <v>2204412.5045999996</v>
      </c>
      <c r="BA97" s="21">
        <v>2075627.3913</v>
      </c>
      <c r="BB97" s="21">
        <v>2075627.3913</v>
      </c>
      <c r="BC97" s="21">
        <v>2075627.3913</v>
      </c>
      <c r="BD97" s="21">
        <v>2075627.3913</v>
      </c>
      <c r="BE97" s="21">
        <v>2075627.3913</v>
      </c>
      <c r="BF97" s="21">
        <v>2075627.3913</v>
      </c>
      <c r="BG97" s="21">
        <v>2126097.0496439999</v>
      </c>
      <c r="BH97" s="21">
        <v>2126097.0496439999</v>
      </c>
      <c r="BI97" s="21">
        <v>2126097.0496439999</v>
      </c>
      <c r="BJ97" s="21">
        <v>2126097.0496439999</v>
      </c>
      <c r="BK97" s="21">
        <v>2126097.0496439999</v>
      </c>
      <c r="BL97" s="21">
        <v>2126097.0496439999</v>
      </c>
      <c r="BM97" s="21">
        <v>2248500.7546920003</v>
      </c>
      <c r="BN97" s="21">
        <v>2117139.9391260003</v>
      </c>
      <c r="BO97" s="21">
        <v>2117139.9391260003</v>
      </c>
      <c r="BP97" s="21">
        <v>2117139.9391260003</v>
      </c>
      <c r="BQ97" s="21">
        <v>2117139.9391260003</v>
      </c>
      <c r="BR97" s="21">
        <v>2117139.9391260003</v>
      </c>
      <c r="BS97" s="21">
        <v>2117139.9391260003</v>
      </c>
      <c r="BT97" s="21">
        <v>2168618.99063688</v>
      </c>
      <c r="BU97" s="21">
        <v>2168618.99063688</v>
      </c>
      <c r="BV97" s="21">
        <v>2168618.99063688</v>
      </c>
      <c r="BW97" s="21">
        <v>2168618.99063688</v>
      </c>
      <c r="BX97" s="21">
        <v>2168618.99063688</v>
      </c>
      <c r="BY97" s="21">
        <v>2168618.99063688</v>
      </c>
      <c r="BZ97" s="21">
        <v>2293470.7697858405</v>
      </c>
      <c r="CA97" s="21">
        <v>2159482.7379085203</v>
      </c>
      <c r="CB97" s="21">
        <v>2159482.7379085203</v>
      </c>
      <c r="CC97" s="21">
        <v>2159482.7379085203</v>
      </c>
      <c r="CD97" s="21">
        <v>2159482.7379085203</v>
      </c>
    </row>
    <row r="98" spans="1:82" x14ac:dyDescent="0.2">
      <c r="A98" s="9" t="s">
        <v>12</v>
      </c>
      <c r="B98" s="9" t="s">
        <v>111</v>
      </c>
      <c r="C98" s="9" t="s">
        <v>257</v>
      </c>
      <c r="D98" s="9" t="s">
        <v>258</v>
      </c>
      <c r="E98" s="21">
        <v>43404698.710000001</v>
      </c>
      <c r="F98" s="21">
        <v>4001742.13</v>
      </c>
      <c r="G98" s="21">
        <v>6647732.4199999999</v>
      </c>
      <c r="H98" s="21">
        <v>15096612.699999999</v>
      </c>
      <c r="I98" s="21">
        <v>22179751.260000002</v>
      </c>
      <c r="J98" s="21">
        <v>30002603.940000001</v>
      </c>
      <c r="K98" s="21">
        <v>41466273.210000001</v>
      </c>
      <c r="L98" s="21">
        <v>14822030.880000001</v>
      </c>
      <c r="M98" s="21">
        <v>23956977.07</v>
      </c>
      <c r="N98" s="21">
        <v>31206846.199999999</v>
      </c>
      <c r="O98" s="21">
        <v>36871082.530000001</v>
      </c>
      <c r="P98" s="21">
        <v>42633797.870000005</v>
      </c>
      <c r="Q98" s="21">
        <v>42633797.870000005</v>
      </c>
      <c r="R98" s="21">
        <v>46578801.93</v>
      </c>
      <c r="S98" s="21">
        <v>10153288.530000001</v>
      </c>
      <c r="T98" s="21">
        <v>14521030.919999998</v>
      </c>
      <c r="U98" s="21">
        <v>20799514.66</v>
      </c>
      <c r="V98" s="21">
        <v>26608513.670000002</v>
      </c>
      <c r="W98" s="21">
        <v>32863681.090000004</v>
      </c>
      <c r="X98" s="21">
        <v>43659242.899999999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  <c r="BQ98" s="21">
        <v>0</v>
      </c>
      <c r="BR98" s="21">
        <v>0</v>
      </c>
      <c r="BS98" s="21">
        <v>0</v>
      </c>
      <c r="BT98" s="21">
        <v>0</v>
      </c>
      <c r="BU98" s="21">
        <v>0</v>
      </c>
      <c r="BV98" s="21">
        <v>0</v>
      </c>
      <c r="BW98" s="21">
        <v>0</v>
      </c>
      <c r="BX98" s="21">
        <v>0</v>
      </c>
      <c r="BY98" s="21">
        <v>0</v>
      </c>
      <c r="BZ98" s="21">
        <v>0</v>
      </c>
      <c r="CA98" s="21">
        <v>0</v>
      </c>
      <c r="CB98" s="21">
        <v>0</v>
      </c>
      <c r="CC98" s="21">
        <v>0</v>
      </c>
      <c r="CD98" s="21">
        <v>0</v>
      </c>
    </row>
    <row r="99" spans="1:82" x14ac:dyDescent="0.2">
      <c r="A99" s="9" t="s">
        <v>12</v>
      </c>
      <c r="B99" s="9" t="s">
        <v>111</v>
      </c>
      <c r="C99" s="9" t="s">
        <v>257</v>
      </c>
      <c r="D99" s="9" t="s">
        <v>259</v>
      </c>
      <c r="E99" s="21">
        <v>26780454.329999998</v>
      </c>
      <c r="F99" s="21">
        <v>32147818.850000001</v>
      </c>
      <c r="G99" s="21">
        <v>40376326.840000004</v>
      </c>
      <c r="H99" s="21">
        <v>47722248.539999999</v>
      </c>
      <c r="I99" s="21">
        <v>54490386.549999997</v>
      </c>
      <c r="J99" s="21">
        <v>20535994.399999999</v>
      </c>
      <c r="K99" s="21">
        <v>27505914.870000001</v>
      </c>
      <c r="L99" s="21">
        <v>34662937.579999998</v>
      </c>
      <c r="M99" s="21">
        <v>41826804.299999997</v>
      </c>
      <c r="N99" s="21">
        <v>49061476.589999996</v>
      </c>
      <c r="O99" s="21">
        <v>55580344.730000004</v>
      </c>
      <c r="P99" s="21">
        <v>32919746.059999999</v>
      </c>
      <c r="Q99" s="21">
        <v>32919746.059999999</v>
      </c>
      <c r="R99" s="21">
        <v>40202127.649999999</v>
      </c>
      <c r="S99" s="21">
        <v>46959339.799999997</v>
      </c>
      <c r="T99" s="21">
        <v>52970504.509999998</v>
      </c>
      <c r="U99" s="21">
        <v>60155257.329999998</v>
      </c>
      <c r="V99" s="21">
        <v>67385209.239999995</v>
      </c>
      <c r="W99" s="21">
        <v>33074996.439999998</v>
      </c>
      <c r="X99" s="21">
        <v>40272824.189999998</v>
      </c>
      <c r="Y99" s="21">
        <v>47571321.530000001</v>
      </c>
      <c r="Z99" s="21">
        <v>54808663</v>
      </c>
      <c r="AA99" s="21">
        <v>62346330.850000001</v>
      </c>
      <c r="AB99" s="21">
        <v>69003914.519999996</v>
      </c>
      <c r="AC99" s="21">
        <v>31613718.989999995</v>
      </c>
      <c r="AD99" s="21">
        <v>31613718.989999995</v>
      </c>
      <c r="AE99" s="21">
        <v>39070621.469999999</v>
      </c>
      <c r="AF99" s="21">
        <v>46205712.5</v>
      </c>
      <c r="AG99" s="21">
        <v>54788259.130000003</v>
      </c>
      <c r="AH99" s="21">
        <v>62264399</v>
      </c>
      <c r="AI99" s="21">
        <v>69588569</v>
      </c>
      <c r="AJ99" s="21">
        <v>28945843.609999999</v>
      </c>
      <c r="AK99" s="21">
        <v>36289623.590000004</v>
      </c>
      <c r="AL99" s="21">
        <v>43600625.350000001</v>
      </c>
      <c r="AM99" s="21">
        <v>51037580.890000001</v>
      </c>
      <c r="AN99" s="21">
        <v>51037580.890000001</v>
      </c>
      <c r="AO99" s="21">
        <v>51037580.890000001</v>
      </c>
      <c r="AP99" s="21">
        <v>51037580.890000001</v>
      </c>
      <c r="AQ99" s="21">
        <v>51037580.890000001</v>
      </c>
      <c r="AR99" s="21">
        <v>51037580.890000001</v>
      </c>
      <c r="AS99" s="21">
        <v>51037580.890000001</v>
      </c>
      <c r="AT99" s="21">
        <v>51037580.890000001</v>
      </c>
      <c r="AU99" s="21">
        <v>51037580.890000001</v>
      </c>
      <c r="AV99" s="21">
        <v>51037580.890000001</v>
      </c>
      <c r="AW99" s="21">
        <v>51037580.890000001</v>
      </c>
      <c r="AX99" s="21">
        <v>51037580.890000001</v>
      </c>
      <c r="AY99" s="21">
        <v>51037580.890000001</v>
      </c>
      <c r="AZ99" s="21">
        <v>51037580.890000001</v>
      </c>
      <c r="BA99" s="21">
        <v>51037580.890000001</v>
      </c>
      <c r="BB99" s="21">
        <v>51037580.890000001</v>
      </c>
      <c r="BC99" s="21">
        <v>51037580.890000001</v>
      </c>
      <c r="BD99" s="21">
        <v>51037580.890000001</v>
      </c>
      <c r="BE99" s="21">
        <v>51037580.890000001</v>
      </c>
      <c r="BF99" s="21">
        <v>51037580.890000001</v>
      </c>
      <c r="BG99" s="21">
        <v>51037580.890000001</v>
      </c>
      <c r="BH99" s="21">
        <v>51037580.890000001</v>
      </c>
      <c r="BI99" s="21">
        <v>51037580.890000001</v>
      </c>
      <c r="BJ99" s="21">
        <v>51037580.890000001</v>
      </c>
      <c r="BK99" s="21">
        <v>51037580.890000001</v>
      </c>
      <c r="BL99" s="21">
        <v>51037580.890000001</v>
      </c>
      <c r="BM99" s="21">
        <v>51037580.890000001</v>
      </c>
      <c r="BN99" s="21">
        <v>51037580.890000001</v>
      </c>
      <c r="BO99" s="21">
        <v>51037580.890000001</v>
      </c>
      <c r="BP99" s="21">
        <v>51037580.890000001</v>
      </c>
      <c r="BQ99" s="21">
        <v>51037580.890000001</v>
      </c>
      <c r="BR99" s="21">
        <v>51037580.890000001</v>
      </c>
      <c r="BS99" s="21">
        <v>51037580.890000001</v>
      </c>
      <c r="BT99" s="21">
        <v>51037580.890000001</v>
      </c>
      <c r="BU99" s="21">
        <v>51037580.890000001</v>
      </c>
      <c r="BV99" s="21">
        <v>51037580.890000001</v>
      </c>
      <c r="BW99" s="21">
        <v>51037580.890000001</v>
      </c>
      <c r="BX99" s="21">
        <v>51037580.890000001</v>
      </c>
      <c r="BY99" s="21">
        <v>51037580.890000001</v>
      </c>
      <c r="BZ99" s="21">
        <v>51037580.890000001</v>
      </c>
      <c r="CA99" s="21">
        <v>51037580.890000001</v>
      </c>
      <c r="CB99" s="21">
        <v>51037580.890000001</v>
      </c>
      <c r="CC99" s="21">
        <v>51037580.890000001</v>
      </c>
      <c r="CD99" s="21">
        <v>51037580.890000001</v>
      </c>
    </row>
    <row r="100" spans="1:82" x14ac:dyDescent="0.2">
      <c r="A100" s="9" t="s">
        <v>12</v>
      </c>
      <c r="B100" s="9" t="s">
        <v>111</v>
      </c>
      <c r="C100" s="9" t="s">
        <v>260</v>
      </c>
      <c r="D100" s="9" t="s">
        <v>261</v>
      </c>
      <c r="E100" s="21">
        <v>3716280.83</v>
      </c>
      <c r="F100" s="21">
        <v>1122610.8600000001</v>
      </c>
      <c r="G100" s="21">
        <v>1627338.7</v>
      </c>
      <c r="H100" s="21">
        <v>4045936.33</v>
      </c>
      <c r="I100" s="21">
        <v>4124749.74</v>
      </c>
      <c r="J100" s="21">
        <v>3086515.26</v>
      </c>
      <c r="K100" s="21">
        <v>2797678.87</v>
      </c>
      <c r="L100" s="21">
        <v>2566213.19</v>
      </c>
      <c r="M100" s="21">
        <v>2648419.73</v>
      </c>
      <c r="N100" s="21">
        <v>5109906.37</v>
      </c>
      <c r="O100" s="21">
        <v>7322223.4100000001</v>
      </c>
      <c r="P100" s="21">
        <v>801.92999999970198</v>
      </c>
      <c r="Q100" s="21">
        <v>801.92999999970198</v>
      </c>
      <c r="R100" s="21">
        <v>1850423.57</v>
      </c>
      <c r="S100" s="21">
        <v>2120021.41</v>
      </c>
      <c r="T100" s="21">
        <v>5182846.57</v>
      </c>
      <c r="U100" s="21">
        <v>6101991.9700000007</v>
      </c>
      <c r="V100" s="21">
        <v>6645708.3899999997</v>
      </c>
      <c r="W100" s="21">
        <v>6248498.1299999999</v>
      </c>
      <c r="X100" s="21">
        <v>6243073.1799999997</v>
      </c>
      <c r="Y100" s="21">
        <v>5374715.8499999996</v>
      </c>
      <c r="Z100" s="21">
        <v>6867468.2799999993</v>
      </c>
      <c r="AA100" s="21">
        <v>4943674.1100000003</v>
      </c>
      <c r="AB100" s="21">
        <v>2521668.41</v>
      </c>
      <c r="AC100" s="21">
        <v>2559810.37</v>
      </c>
      <c r="AD100" s="21">
        <v>2559810.37</v>
      </c>
      <c r="AE100" s="21">
        <v>2187651.77</v>
      </c>
      <c r="AF100" s="21">
        <v>1559038.1</v>
      </c>
      <c r="AG100" s="21">
        <v>2600311.6899999902</v>
      </c>
      <c r="AH100" s="21">
        <v>1848640.54999999</v>
      </c>
      <c r="AI100" s="21">
        <v>1495993.43</v>
      </c>
      <c r="AJ100" s="21">
        <v>1893657.85</v>
      </c>
      <c r="AK100" s="21">
        <v>1812368.11</v>
      </c>
      <c r="AL100" s="21">
        <v>1680793.44</v>
      </c>
      <c r="AM100" s="21">
        <v>1827318.46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1">
        <v>0</v>
      </c>
      <c r="AY100" s="21">
        <v>0</v>
      </c>
      <c r="AZ100" s="21">
        <v>0</v>
      </c>
      <c r="BA100" s="21">
        <v>0</v>
      </c>
      <c r="BB100" s="21">
        <v>0</v>
      </c>
      <c r="BC100" s="21">
        <v>0</v>
      </c>
      <c r="BD100" s="21">
        <v>0</v>
      </c>
      <c r="BE100" s="21">
        <v>0</v>
      </c>
      <c r="BF100" s="21">
        <v>0</v>
      </c>
      <c r="BG100" s="21">
        <v>0</v>
      </c>
      <c r="BH100" s="21">
        <v>0</v>
      </c>
      <c r="BI100" s="21">
        <v>0</v>
      </c>
      <c r="BJ100" s="21">
        <v>0</v>
      </c>
      <c r="BK100" s="21">
        <v>0</v>
      </c>
      <c r="BL100" s="21">
        <v>0</v>
      </c>
      <c r="BM100" s="21">
        <v>0</v>
      </c>
      <c r="BN100" s="21">
        <v>0</v>
      </c>
      <c r="BO100" s="21">
        <v>0</v>
      </c>
      <c r="BP100" s="21">
        <v>0</v>
      </c>
      <c r="BQ100" s="21">
        <v>0</v>
      </c>
      <c r="BR100" s="21">
        <v>0</v>
      </c>
      <c r="BS100" s="21">
        <v>0</v>
      </c>
      <c r="BT100" s="21">
        <v>0</v>
      </c>
      <c r="BU100" s="21">
        <v>0</v>
      </c>
      <c r="BV100" s="21">
        <v>0</v>
      </c>
      <c r="BW100" s="21">
        <v>0</v>
      </c>
      <c r="BX100" s="21">
        <v>0</v>
      </c>
      <c r="BY100" s="21">
        <v>0</v>
      </c>
      <c r="BZ100" s="21">
        <v>0</v>
      </c>
      <c r="CA100" s="21">
        <v>0</v>
      </c>
      <c r="CB100" s="21">
        <v>0</v>
      </c>
      <c r="CC100" s="21">
        <v>0</v>
      </c>
      <c r="CD100" s="21">
        <v>0</v>
      </c>
    </row>
    <row r="101" spans="1:82" x14ac:dyDescent="0.2">
      <c r="A101" s="9" t="s">
        <v>12</v>
      </c>
      <c r="B101" s="9" t="s">
        <v>111</v>
      </c>
      <c r="C101" s="9" t="s">
        <v>262</v>
      </c>
      <c r="D101" s="9" t="s">
        <v>263</v>
      </c>
      <c r="E101" s="21">
        <v>0.06</v>
      </c>
      <c r="F101" s="21">
        <v>715068.69</v>
      </c>
      <c r="G101" s="21">
        <v>438260.26</v>
      </c>
      <c r="H101" s="21">
        <v>0.03</v>
      </c>
      <c r="I101" s="21">
        <v>0</v>
      </c>
      <c r="J101" s="21">
        <v>0.34</v>
      </c>
      <c r="K101" s="21">
        <v>0</v>
      </c>
      <c r="L101" s="21">
        <v>0</v>
      </c>
      <c r="M101" s="21">
        <v>0.04</v>
      </c>
      <c r="N101" s="21">
        <v>-4055783.59</v>
      </c>
      <c r="O101" s="21">
        <v>0.35000000009313226</v>
      </c>
      <c r="P101" s="21">
        <v>30304247.120000001</v>
      </c>
      <c r="Q101" s="21">
        <v>30304247.120000001</v>
      </c>
      <c r="R101" s="21">
        <v>6641063.3599999994</v>
      </c>
      <c r="S101" s="21">
        <v>9198720.6400000006</v>
      </c>
      <c r="T101" s="21">
        <v>7196737.4600000009</v>
      </c>
      <c r="U101" s="21">
        <v>7274165.3499999996</v>
      </c>
      <c r="V101" s="21">
        <v>10807138.6</v>
      </c>
      <c r="W101" s="21">
        <v>6744704.6399999997</v>
      </c>
      <c r="X101" s="21">
        <v>5665273.3899999997</v>
      </c>
      <c r="Y101" s="21">
        <v>6619066.3599999994</v>
      </c>
      <c r="Z101" s="21">
        <v>7372656.6900000004</v>
      </c>
      <c r="AA101" s="21">
        <v>6976023.4199999999</v>
      </c>
      <c r="AB101" s="21">
        <v>9039126.3599999994</v>
      </c>
      <c r="AC101" s="21">
        <v>9098483.3200000003</v>
      </c>
      <c r="AD101" s="21">
        <v>9098483.3200000003</v>
      </c>
      <c r="AE101" s="21">
        <v>9443162.1600000001</v>
      </c>
      <c r="AF101" s="21">
        <v>9143689.4299999997</v>
      </c>
      <c r="AG101" s="21">
        <v>13255314.42</v>
      </c>
      <c r="AH101" s="21">
        <v>15907360.2999999</v>
      </c>
      <c r="AI101" s="21">
        <v>14491947.220000001</v>
      </c>
      <c r="AJ101" s="21">
        <v>12535848.91</v>
      </c>
      <c r="AK101" s="21">
        <v>10712699.99</v>
      </c>
      <c r="AL101" s="21">
        <v>8168805.5899999999</v>
      </c>
      <c r="AM101" s="21">
        <v>8002533.6600000001</v>
      </c>
      <c r="AN101" s="21">
        <v>0</v>
      </c>
      <c r="AO101" s="21">
        <v>0</v>
      </c>
      <c r="AP101" s="21">
        <v>0</v>
      </c>
      <c r="AQ101" s="21">
        <v>0</v>
      </c>
      <c r="AR101" s="21">
        <v>0</v>
      </c>
      <c r="AS101" s="21">
        <v>0</v>
      </c>
      <c r="AT101" s="21">
        <v>0</v>
      </c>
      <c r="AU101" s="21">
        <v>0</v>
      </c>
      <c r="AV101" s="21">
        <v>0</v>
      </c>
      <c r="AW101" s="21">
        <v>0</v>
      </c>
      <c r="AX101" s="21">
        <v>0</v>
      </c>
      <c r="AY101" s="21">
        <v>0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21">
        <v>0</v>
      </c>
      <c r="BO101" s="21">
        <v>0</v>
      </c>
      <c r="BP101" s="21">
        <v>0</v>
      </c>
      <c r="BQ101" s="21">
        <v>0</v>
      </c>
      <c r="BR101" s="21">
        <v>0</v>
      </c>
      <c r="BS101" s="21">
        <v>0</v>
      </c>
      <c r="BT101" s="21">
        <v>0</v>
      </c>
      <c r="BU101" s="21">
        <v>0</v>
      </c>
      <c r="BV101" s="21">
        <v>0</v>
      </c>
      <c r="BW101" s="21">
        <v>0</v>
      </c>
      <c r="BX101" s="21">
        <v>0</v>
      </c>
      <c r="BY101" s="21">
        <v>0</v>
      </c>
      <c r="BZ101" s="21">
        <v>0</v>
      </c>
      <c r="CA101" s="21">
        <v>0</v>
      </c>
      <c r="CB101" s="21">
        <v>0</v>
      </c>
      <c r="CC101" s="21">
        <v>0</v>
      </c>
      <c r="CD101" s="21">
        <v>0</v>
      </c>
    </row>
    <row r="102" spans="1:82" x14ac:dyDescent="0.2">
      <c r="A102" s="9" t="s">
        <v>12</v>
      </c>
      <c r="B102" s="9" t="s">
        <v>111</v>
      </c>
      <c r="C102" s="9" t="s">
        <v>264</v>
      </c>
      <c r="D102" s="9" t="s">
        <v>265</v>
      </c>
      <c r="E102" s="21">
        <v>0</v>
      </c>
      <c r="F102" s="21">
        <v>0</v>
      </c>
      <c r="G102" s="21">
        <v>-32587705</v>
      </c>
      <c r="H102" s="21">
        <v>0</v>
      </c>
      <c r="I102" s="21">
        <v>0</v>
      </c>
      <c r="J102" s="21">
        <v>-39305223.740000002</v>
      </c>
      <c r="K102" s="21">
        <v>0</v>
      </c>
      <c r="L102" s="21">
        <v>0</v>
      </c>
      <c r="M102" s="21">
        <v>-23350966.329999998</v>
      </c>
      <c r="N102" s="21">
        <v>0</v>
      </c>
      <c r="O102" s="21">
        <v>0</v>
      </c>
      <c r="P102" s="21">
        <v>-69824538</v>
      </c>
      <c r="Q102" s="21">
        <v>-69824538</v>
      </c>
      <c r="R102" s="21">
        <v>0</v>
      </c>
      <c r="S102" s="21">
        <v>0</v>
      </c>
      <c r="T102" s="21">
        <v>-87724271</v>
      </c>
      <c r="U102" s="21">
        <v>0</v>
      </c>
      <c r="V102" s="21">
        <v>0</v>
      </c>
      <c r="W102" s="21">
        <v>-83970635</v>
      </c>
      <c r="X102" s="21">
        <v>0</v>
      </c>
      <c r="Y102" s="21">
        <v>0</v>
      </c>
      <c r="Z102" s="21">
        <v>-12850310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-76582631</v>
      </c>
      <c r="AK102" s="21">
        <v>0</v>
      </c>
      <c r="AL102" s="21">
        <v>0</v>
      </c>
      <c r="AM102" s="21">
        <v>-14538617</v>
      </c>
      <c r="AN102" s="21">
        <v>-14538617</v>
      </c>
      <c r="AO102" s="21">
        <v>-14538617</v>
      </c>
      <c r="AP102" s="21">
        <v>-14538617</v>
      </c>
      <c r="AQ102" s="21">
        <v>-14538617</v>
      </c>
      <c r="AR102" s="21">
        <v>-14538617</v>
      </c>
      <c r="AS102" s="21">
        <v>-14538617</v>
      </c>
      <c r="AT102" s="21">
        <v>-14538617</v>
      </c>
      <c r="AU102" s="21">
        <v>-14538617</v>
      </c>
      <c r="AV102" s="21">
        <v>-14538617</v>
      </c>
      <c r="AW102" s="21">
        <v>-14538617</v>
      </c>
      <c r="AX102" s="21">
        <v>-14538617</v>
      </c>
      <c r="AY102" s="21">
        <v>-14538617</v>
      </c>
      <c r="AZ102" s="21">
        <v>-14538617</v>
      </c>
      <c r="BA102" s="21">
        <v>-14538617</v>
      </c>
      <c r="BB102" s="21">
        <v>-14538617</v>
      </c>
      <c r="BC102" s="21">
        <v>-14538617</v>
      </c>
      <c r="BD102" s="21">
        <v>-14538617</v>
      </c>
      <c r="BE102" s="21">
        <v>-14538617</v>
      </c>
      <c r="BF102" s="21">
        <v>-14538617</v>
      </c>
      <c r="BG102" s="21">
        <v>-14538617</v>
      </c>
      <c r="BH102" s="21">
        <v>-14538617</v>
      </c>
      <c r="BI102" s="21">
        <v>-14538617</v>
      </c>
      <c r="BJ102" s="21">
        <v>-14538617</v>
      </c>
      <c r="BK102" s="21">
        <v>-14538617</v>
      </c>
      <c r="BL102" s="21">
        <v>-14538617</v>
      </c>
      <c r="BM102" s="21">
        <v>-14538617</v>
      </c>
      <c r="BN102" s="21">
        <v>-14538617</v>
      </c>
      <c r="BO102" s="21">
        <v>-14538617</v>
      </c>
      <c r="BP102" s="21">
        <v>-14538617</v>
      </c>
      <c r="BQ102" s="21">
        <v>-14538617</v>
      </c>
      <c r="BR102" s="21">
        <v>-14538617</v>
      </c>
      <c r="BS102" s="21">
        <v>-14538617</v>
      </c>
      <c r="BT102" s="21">
        <v>-14538617</v>
      </c>
      <c r="BU102" s="21">
        <v>-14538617</v>
      </c>
      <c r="BV102" s="21">
        <v>-14538617</v>
      </c>
      <c r="BW102" s="21">
        <v>-14538617</v>
      </c>
      <c r="BX102" s="21">
        <v>-14538617</v>
      </c>
      <c r="BY102" s="21">
        <v>-14538617</v>
      </c>
      <c r="BZ102" s="21">
        <v>-14538617</v>
      </c>
      <c r="CA102" s="21">
        <v>-14538617</v>
      </c>
      <c r="CB102" s="21">
        <v>-14538617</v>
      </c>
      <c r="CC102" s="21">
        <v>-14538617</v>
      </c>
      <c r="CD102" s="21">
        <v>-14538617</v>
      </c>
    </row>
    <row r="103" spans="1:82" x14ac:dyDescent="0.2">
      <c r="A103" s="9" t="s">
        <v>12</v>
      </c>
      <c r="B103" s="9" t="s">
        <v>111</v>
      </c>
      <c r="C103" s="9" t="s">
        <v>266</v>
      </c>
      <c r="D103" s="9" t="s">
        <v>267</v>
      </c>
      <c r="E103" s="21">
        <v>0</v>
      </c>
      <c r="F103" s="21">
        <v>616399.85</v>
      </c>
      <c r="G103" s="21">
        <v>553349.88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641742.31000000006</v>
      </c>
      <c r="O103" s="21">
        <v>830258.89</v>
      </c>
      <c r="P103" s="21">
        <v>1060270.5</v>
      </c>
      <c r="Q103" s="21">
        <v>1060270.5</v>
      </c>
      <c r="R103" s="21">
        <v>2550444.4699999997</v>
      </c>
      <c r="S103" s="21">
        <v>1393211.7800000003</v>
      </c>
      <c r="T103" s="21">
        <v>310434</v>
      </c>
      <c r="U103" s="21">
        <v>728851.46</v>
      </c>
      <c r="V103" s="21">
        <v>49624.229999999981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19713.419999999998</v>
      </c>
      <c r="AD103" s="21">
        <v>19713.419999999998</v>
      </c>
      <c r="AE103" s="21">
        <v>0</v>
      </c>
      <c r="AF103" s="21">
        <v>125.47</v>
      </c>
      <c r="AG103" s="21">
        <v>0</v>
      </c>
      <c r="AH103" s="21">
        <v>0</v>
      </c>
      <c r="AI103" s="21">
        <v>0</v>
      </c>
      <c r="AJ103" s="21">
        <v>0</v>
      </c>
      <c r="AK103" s="21">
        <v>0</v>
      </c>
      <c r="AL103" s="21">
        <v>0</v>
      </c>
      <c r="AM103" s="21">
        <v>0</v>
      </c>
      <c r="AN103" s="21">
        <v>0</v>
      </c>
      <c r="AO103" s="21">
        <v>0</v>
      </c>
      <c r="AP103" s="21">
        <v>2321275</v>
      </c>
      <c r="AQ103" s="21">
        <v>2321275</v>
      </c>
      <c r="AR103" s="21">
        <v>1662156</v>
      </c>
      <c r="AS103" s="21">
        <v>496085</v>
      </c>
      <c r="AT103" s="21">
        <v>81508</v>
      </c>
      <c r="AU103" s="21">
        <v>0</v>
      </c>
      <c r="AV103" s="21">
        <v>0</v>
      </c>
      <c r="AW103" s="21">
        <v>0</v>
      </c>
      <c r="AX103" s="21">
        <v>0</v>
      </c>
      <c r="AY103" s="21">
        <v>0</v>
      </c>
      <c r="AZ103" s="21">
        <v>0</v>
      </c>
      <c r="BA103" s="21">
        <v>0</v>
      </c>
      <c r="BB103" s="21">
        <v>0</v>
      </c>
      <c r="BC103" s="21">
        <v>0</v>
      </c>
      <c r="BD103" s="21">
        <v>0</v>
      </c>
      <c r="BE103" s="21">
        <v>1513435</v>
      </c>
      <c r="BF103" s="21">
        <v>1478078</v>
      </c>
      <c r="BG103" s="21">
        <v>2529044</v>
      </c>
      <c r="BH103" s="21">
        <v>2236795</v>
      </c>
      <c r="BI103" s="21">
        <v>2110463</v>
      </c>
      <c r="BJ103" s="21">
        <v>1759059</v>
      </c>
      <c r="BK103" s="21">
        <v>1463594</v>
      </c>
      <c r="BL103" s="21">
        <v>1162608</v>
      </c>
      <c r="BM103" s="21">
        <v>445058</v>
      </c>
      <c r="BN103" s="21">
        <v>25435</v>
      </c>
      <c r="BO103" s="21">
        <v>0</v>
      </c>
      <c r="BP103" s="21">
        <v>0</v>
      </c>
      <c r="BQ103" s="21">
        <v>0</v>
      </c>
      <c r="BR103" s="21">
        <v>79668</v>
      </c>
      <c r="BS103" s="21">
        <v>0</v>
      </c>
      <c r="BT103" s="21">
        <v>303393</v>
      </c>
      <c r="BU103" s="21">
        <v>204457</v>
      </c>
      <c r="BV103" s="21">
        <v>354842</v>
      </c>
      <c r="BW103" s="21">
        <v>232509</v>
      </c>
      <c r="BX103" s="21">
        <v>151616</v>
      </c>
      <c r="BY103" s="21">
        <v>126665</v>
      </c>
      <c r="BZ103" s="21">
        <v>0</v>
      </c>
      <c r="CA103" s="21">
        <v>0</v>
      </c>
      <c r="CB103" s="21">
        <v>0</v>
      </c>
      <c r="CC103" s="21">
        <v>0</v>
      </c>
      <c r="CD103" s="21">
        <v>0</v>
      </c>
    </row>
    <row r="104" spans="1:82" x14ac:dyDescent="0.2">
      <c r="A104" s="9" t="s">
        <v>12</v>
      </c>
      <c r="B104" s="9" t="s">
        <v>111</v>
      </c>
      <c r="C104" s="9" t="s">
        <v>268</v>
      </c>
      <c r="D104" s="9" t="s">
        <v>269</v>
      </c>
      <c r="E104" s="21">
        <v>0</v>
      </c>
      <c r="F104" s="21">
        <v>8656.57</v>
      </c>
      <c r="G104" s="21">
        <v>7430.79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9318.7900000000009</v>
      </c>
      <c r="O104" s="21">
        <v>11904.84</v>
      </c>
      <c r="P104" s="21">
        <v>15039.57</v>
      </c>
      <c r="Q104" s="21">
        <v>15039.57</v>
      </c>
      <c r="R104" s="21">
        <v>36702.75</v>
      </c>
      <c r="S104" s="21">
        <v>19085.61</v>
      </c>
      <c r="T104" s="21">
        <v>4162.5400000000009</v>
      </c>
      <c r="U104" s="21">
        <v>9417.77</v>
      </c>
      <c r="V104" s="21">
        <v>677.72999999999956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1">
        <v>221.28</v>
      </c>
      <c r="AD104" s="21">
        <v>221.28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  <c r="AT104" s="21">
        <v>0</v>
      </c>
      <c r="AU104" s="21">
        <v>0</v>
      </c>
      <c r="AV104" s="21">
        <v>0</v>
      </c>
      <c r="AW104" s="21">
        <v>0</v>
      </c>
      <c r="AX104" s="21">
        <v>0</v>
      </c>
      <c r="AY104" s="21">
        <v>0</v>
      </c>
      <c r="AZ104" s="21">
        <v>0</v>
      </c>
      <c r="BA104" s="21">
        <v>0</v>
      </c>
      <c r="BB104" s="21">
        <v>0</v>
      </c>
      <c r="BC104" s="21">
        <v>0</v>
      </c>
      <c r="BD104" s="21">
        <v>0</v>
      </c>
      <c r="BE104" s="21">
        <v>0</v>
      </c>
      <c r="BF104" s="21">
        <v>0</v>
      </c>
      <c r="BG104" s="21">
        <v>0</v>
      </c>
      <c r="BH104" s="21">
        <v>0</v>
      </c>
      <c r="BI104" s="21">
        <v>0</v>
      </c>
      <c r="BJ104" s="21">
        <v>0</v>
      </c>
      <c r="BK104" s="21">
        <v>0</v>
      </c>
      <c r="BL104" s="21">
        <v>0</v>
      </c>
      <c r="BM104" s="21">
        <v>0</v>
      </c>
      <c r="BN104" s="21">
        <v>0</v>
      </c>
      <c r="BO104" s="21">
        <v>0</v>
      </c>
      <c r="BP104" s="21">
        <v>0</v>
      </c>
      <c r="BQ104" s="21">
        <v>0</v>
      </c>
      <c r="BR104" s="21">
        <v>0</v>
      </c>
      <c r="BS104" s="21">
        <v>0</v>
      </c>
      <c r="BT104" s="21">
        <v>0</v>
      </c>
      <c r="BU104" s="21">
        <v>0</v>
      </c>
      <c r="BV104" s="21">
        <v>0</v>
      </c>
      <c r="BW104" s="21">
        <v>0</v>
      </c>
      <c r="BX104" s="21">
        <v>0</v>
      </c>
      <c r="BY104" s="21">
        <v>0</v>
      </c>
      <c r="BZ104" s="21">
        <v>0</v>
      </c>
      <c r="CA104" s="21">
        <v>0</v>
      </c>
      <c r="CB104" s="21">
        <v>0</v>
      </c>
      <c r="CC104" s="21">
        <v>0</v>
      </c>
      <c r="CD104" s="21">
        <v>0</v>
      </c>
    </row>
    <row r="105" spans="1:82" x14ac:dyDescent="0.2">
      <c r="A105" s="9" t="s">
        <v>12</v>
      </c>
      <c r="B105" s="9" t="s">
        <v>111</v>
      </c>
      <c r="C105" s="9" t="s">
        <v>270</v>
      </c>
      <c r="D105" s="9" t="s">
        <v>271</v>
      </c>
      <c r="E105" s="21">
        <v>0</v>
      </c>
      <c r="F105" s="21">
        <v>0</v>
      </c>
      <c r="G105" s="21">
        <v>0</v>
      </c>
      <c r="H105" s="21">
        <v>0</v>
      </c>
      <c r="I105" s="21">
        <v>0.94</v>
      </c>
      <c r="J105" s="21">
        <v>1.88</v>
      </c>
      <c r="K105" s="21">
        <v>1.89</v>
      </c>
      <c r="L105" s="21">
        <v>2.84</v>
      </c>
      <c r="M105" s="21">
        <v>2.84</v>
      </c>
      <c r="N105" s="21">
        <v>2.8499999999999996</v>
      </c>
      <c r="O105" s="21">
        <v>2.85</v>
      </c>
      <c r="P105" s="21">
        <v>2.86</v>
      </c>
      <c r="Q105" s="21">
        <v>2.86</v>
      </c>
      <c r="R105" s="21">
        <v>2.86</v>
      </c>
      <c r="S105" s="21">
        <v>3.84</v>
      </c>
      <c r="T105" s="21">
        <v>3.84</v>
      </c>
      <c r="U105" s="21">
        <v>3.84</v>
      </c>
      <c r="V105" s="21">
        <v>3.8499999999999996</v>
      </c>
      <c r="W105" s="21">
        <v>3.85</v>
      </c>
      <c r="X105" s="21">
        <v>2.8600000000000003</v>
      </c>
      <c r="Y105" s="21">
        <v>2.86</v>
      </c>
      <c r="Z105" s="21">
        <v>2.86</v>
      </c>
      <c r="AA105" s="21">
        <v>2.86</v>
      </c>
      <c r="AB105" s="21">
        <v>2.86</v>
      </c>
      <c r="AC105" s="21">
        <v>2.86</v>
      </c>
      <c r="AD105" s="21">
        <v>2.86</v>
      </c>
      <c r="AE105" s="21">
        <v>2.86</v>
      </c>
      <c r="AF105" s="21">
        <v>2.86</v>
      </c>
      <c r="AG105" s="21">
        <v>2.86</v>
      </c>
      <c r="AH105" s="21">
        <v>2.86</v>
      </c>
      <c r="AI105" s="21">
        <v>2.86</v>
      </c>
      <c r="AJ105" s="21">
        <v>2.86</v>
      </c>
      <c r="AK105" s="21">
        <v>2.86</v>
      </c>
      <c r="AL105" s="21">
        <v>2.86</v>
      </c>
      <c r="AM105" s="21">
        <v>2.86</v>
      </c>
      <c r="AN105" s="21">
        <v>2.86</v>
      </c>
      <c r="AO105" s="21">
        <v>2.86</v>
      </c>
      <c r="AP105" s="21">
        <v>2.86</v>
      </c>
      <c r="AQ105" s="21">
        <v>2.86</v>
      </c>
      <c r="AR105" s="21">
        <v>2.86</v>
      </c>
      <c r="AS105" s="21">
        <v>2.86</v>
      </c>
      <c r="AT105" s="21">
        <v>2.86</v>
      </c>
      <c r="AU105" s="21">
        <v>2.86</v>
      </c>
      <c r="AV105" s="21">
        <v>2.86</v>
      </c>
      <c r="AW105" s="21">
        <v>2.86</v>
      </c>
      <c r="AX105" s="21">
        <v>2.86</v>
      </c>
      <c r="AY105" s="21">
        <v>2.86</v>
      </c>
      <c r="AZ105" s="21">
        <v>2.86</v>
      </c>
      <c r="BA105" s="21">
        <v>2.86</v>
      </c>
      <c r="BB105" s="21">
        <v>2.86</v>
      </c>
      <c r="BC105" s="21">
        <v>2.86</v>
      </c>
      <c r="BD105" s="21">
        <v>2.86</v>
      </c>
      <c r="BE105" s="21">
        <v>2.86</v>
      </c>
      <c r="BF105" s="21">
        <v>2.86</v>
      </c>
      <c r="BG105" s="21">
        <v>2.86</v>
      </c>
      <c r="BH105" s="21">
        <v>2.86</v>
      </c>
      <c r="BI105" s="21">
        <v>2.86</v>
      </c>
      <c r="BJ105" s="21">
        <v>2.86</v>
      </c>
      <c r="BK105" s="21">
        <v>2.86</v>
      </c>
      <c r="BL105" s="21">
        <v>2.86</v>
      </c>
      <c r="BM105" s="21">
        <v>2.86</v>
      </c>
      <c r="BN105" s="21">
        <v>2.86</v>
      </c>
      <c r="BO105" s="21">
        <v>2.86</v>
      </c>
      <c r="BP105" s="21">
        <v>2.86</v>
      </c>
      <c r="BQ105" s="21">
        <v>2.86</v>
      </c>
      <c r="BR105" s="21">
        <v>2.86</v>
      </c>
      <c r="BS105" s="21">
        <v>2.86</v>
      </c>
      <c r="BT105" s="21">
        <v>2.86</v>
      </c>
      <c r="BU105" s="21">
        <v>2.86</v>
      </c>
      <c r="BV105" s="21">
        <v>2.86</v>
      </c>
      <c r="BW105" s="21">
        <v>2.86</v>
      </c>
      <c r="BX105" s="21">
        <v>2.86</v>
      </c>
      <c r="BY105" s="21">
        <v>2.86</v>
      </c>
      <c r="BZ105" s="21">
        <v>2.86</v>
      </c>
      <c r="CA105" s="21">
        <v>2.86</v>
      </c>
      <c r="CB105" s="21">
        <v>2.86</v>
      </c>
      <c r="CC105" s="21">
        <v>2.86</v>
      </c>
      <c r="CD105" s="21">
        <v>2.86</v>
      </c>
    </row>
    <row r="106" spans="1:82" x14ac:dyDescent="0.2">
      <c r="A106" s="9" t="s">
        <v>12</v>
      </c>
      <c r="B106" s="9" t="s">
        <v>111</v>
      </c>
      <c r="C106" s="9" t="s">
        <v>272</v>
      </c>
      <c r="D106" s="9" t="s">
        <v>273</v>
      </c>
      <c r="E106" s="21">
        <v>0</v>
      </c>
      <c r="F106" s="21">
        <v>76477.14</v>
      </c>
      <c r="G106" s="21">
        <v>84531.07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97521.49</v>
      </c>
      <c r="O106" s="21">
        <v>127584.39000000001</v>
      </c>
      <c r="P106" s="21">
        <v>169053.52</v>
      </c>
      <c r="Q106" s="21">
        <v>169053.52</v>
      </c>
      <c r="R106" s="21">
        <v>385348.44999999995</v>
      </c>
      <c r="S106" s="21">
        <v>193101.95</v>
      </c>
      <c r="T106" s="21">
        <v>49471.400000000023</v>
      </c>
      <c r="U106" s="21">
        <v>119602.79999999999</v>
      </c>
      <c r="V106" s="21">
        <v>8177.8300000000017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3409.19</v>
      </c>
      <c r="AD106" s="21">
        <v>3409.19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1">
        <v>0</v>
      </c>
      <c r="AY106" s="21">
        <v>0</v>
      </c>
      <c r="AZ106" s="21">
        <v>0</v>
      </c>
      <c r="BA106" s="21">
        <v>0</v>
      </c>
      <c r="BB106" s="21">
        <v>0</v>
      </c>
      <c r="BC106" s="21">
        <v>0</v>
      </c>
      <c r="BD106" s="21">
        <v>0</v>
      </c>
      <c r="BE106" s="21">
        <v>0</v>
      </c>
      <c r="BF106" s="21">
        <v>0</v>
      </c>
      <c r="BG106" s="21">
        <v>0</v>
      </c>
      <c r="BH106" s="21">
        <v>0</v>
      </c>
      <c r="BI106" s="21">
        <v>0</v>
      </c>
      <c r="BJ106" s="21">
        <v>0</v>
      </c>
      <c r="BK106" s="21">
        <v>0</v>
      </c>
      <c r="BL106" s="21">
        <v>0</v>
      </c>
      <c r="BM106" s="21">
        <v>0</v>
      </c>
      <c r="BN106" s="21">
        <v>0</v>
      </c>
      <c r="BO106" s="21">
        <v>0</v>
      </c>
      <c r="BP106" s="21">
        <v>0</v>
      </c>
      <c r="BQ106" s="21">
        <v>0</v>
      </c>
      <c r="BR106" s="21">
        <v>0</v>
      </c>
      <c r="BS106" s="21">
        <v>0</v>
      </c>
      <c r="BT106" s="21">
        <v>0</v>
      </c>
      <c r="BU106" s="21">
        <v>0</v>
      </c>
      <c r="BV106" s="21">
        <v>0</v>
      </c>
      <c r="BW106" s="21">
        <v>0</v>
      </c>
      <c r="BX106" s="21">
        <v>0</v>
      </c>
      <c r="BY106" s="21">
        <v>0</v>
      </c>
      <c r="BZ106" s="21">
        <v>0</v>
      </c>
      <c r="CA106" s="21">
        <v>0</v>
      </c>
      <c r="CB106" s="21">
        <v>0</v>
      </c>
      <c r="CC106" s="21">
        <v>0</v>
      </c>
      <c r="CD106" s="21">
        <v>0</v>
      </c>
    </row>
    <row r="107" spans="1:82" x14ac:dyDescent="0.2">
      <c r="A107" s="9" t="s">
        <v>12</v>
      </c>
      <c r="B107" s="9" t="s">
        <v>111</v>
      </c>
      <c r="C107" s="9" t="s">
        <v>274</v>
      </c>
      <c r="D107" s="9" t="s">
        <v>275</v>
      </c>
      <c r="E107" s="21">
        <v>3355609.73</v>
      </c>
      <c r="F107" s="21">
        <v>3297927.2</v>
      </c>
      <c r="G107" s="21">
        <v>3215984.94</v>
      </c>
      <c r="H107" s="21">
        <v>3119346.49</v>
      </c>
      <c r="I107" s="21">
        <v>3018148.35</v>
      </c>
      <c r="J107" s="21">
        <v>2981645.96</v>
      </c>
      <c r="K107" s="21">
        <v>2984795.99</v>
      </c>
      <c r="L107" s="21">
        <v>2998007.72</v>
      </c>
      <c r="M107" s="21">
        <v>2988526.64</v>
      </c>
      <c r="N107" s="21">
        <v>3041921.69</v>
      </c>
      <c r="O107" s="21">
        <v>2889041.6799999997</v>
      </c>
      <c r="P107" s="21">
        <v>2665373.41</v>
      </c>
      <c r="Q107" s="21">
        <v>2665373.41</v>
      </c>
      <c r="R107" s="21">
        <v>2484147.92</v>
      </c>
      <c r="S107" s="21">
        <v>2269658.4299999997</v>
      </c>
      <c r="T107" s="21">
        <v>2128836.7800000003</v>
      </c>
      <c r="U107" s="21">
        <v>1934709.0199999998</v>
      </c>
      <c r="V107" s="21">
        <v>1866226.1300000001</v>
      </c>
      <c r="W107" s="21">
        <v>1654584.19</v>
      </c>
      <c r="X107" s="21">
        <v>1562174.4</v>
      </c>
      <c r="Y107" s="21">
        <v>2135308.2999999998</v>
      </c>
      <c r="Z107" s="21">
        <v>1824343.19</v>
      </c>
      <c r="AA107" s="21">
        <v>1455858.76</v>
      </c>
      <c r="AB107" s="21">
        <v>1072386.3500000001</v>
      </c>
      <c r="AC107" s="21">
        <v>997435.51000000013</v>
      </c>
      <c r="AD107" s="21">
        <v>997435.51000000013</v>
      </c>
      <c r="AE107" s="21">
        <v>804930.85</v>
      </c>
      <c r="AF107" s="21">
        <v>668110.98</v>
      </c>
      <c r="AG107" s="21">
        <v>551511.13</v>
      </c>
      <c r="AH107" s="21">
        <v>525243.75</v>
      </c>
      <c r="AI107" s="21">
        <v>484661.11</v>
      </c>
      <c r="AJ107" s="21">
        <v>594931.81999999995</v>
      </c>
      <c r="AK107" s="21">
        <v>712949.06</v>
      </c>
      <c r="AL107" s="21">
        <v>774185.36</v>
      </c>
      <c r="AM107" s="21">
        <v>491077.29</v>
      </c>
      <c r="AN107" s="21">
        <v>491077.29</v>
      </c>
      <c r="AO107" s="21">
        <v>491077.29</v>
      </c>
      <c r="AP107" s="21">
        <v>491077.29</v>
      </c>
      <c r="AQ107" s="21">
        <v>491077.29</v>
      </c>
      <c r="AR107" s="21">
        <v>491077.29</v>
      </c>
      <c r="AS107" s="21">
        <v>491077.29</v>
      </c>
      <c r="AT107" s="21">
        <v>491077.29</v>
      </c>
      <c r="AU107" s="21">
        <v>491077.29</v>
      </c>
      <c r="AV107" s="21">
        <v>491077.29</v>
      </c>
      <c r="AW107" s="21">
        <v>491077.29</v>
      </c>
      <c r="AX107" s="21">
        <v>491077.29</v>
      </c>
      <c r="AY107" s="21">
        <v>491077.29</v>
      </c>
      <c r="AZ107" s="21">
        <v>491077.29</v>
      </c>
      <c r="BA107" s="21">
        <v>491077.29</v>
      </c>
      <c r="BB107" s="21">
        <v>491077.29</v>
      </c>
      <c r="BC107" s="21">
        <v>491077.29</v>
      </c>
      <c r="BD107" s="21">
        <v>491077.29</v>
      </c>
      <c r="BE107" s="21">
        <v>491077.29</v>
      </c>
      <c r="BF107" s="21">
        <v>491077.29</v>
      </c>
      <c r="BG107" s="21">
        <v>491077.29</v>
      </c>
      <c r="BH107" s="21">
        <v>491077.29</v>
      </c>
      <c r="BI107" s="21">
        <v>491077.29</v>
      </c>
      <c r="BJ107" s="21">
        <v>491077.29</v>
      </c>
      <c r="BK107" s="21">
        <v>491077.29</v>
      </c>
      <c r="BL107" s="21">
        <v>491077.29</v>
      </c>
      <c r="BM107" s="21">
        <v>491077.29</v>
      </c>
      <c r="BN107" s="21">
        <v>491077.29</v>
      </c>
      <c r="BO107" s="21">
        <v>491077.29</v>
      </c>
      <c r="BP107" s="21">
        <v>491077.29</v>
      </c>
      <c r="BQ107" s="21">
        <v>491077.29</v>
      </c>
      <c r="BR107" s="21">
        <v>491077.29</v>
      </c>
      <c r="BS107" s="21">
        <v>491077.29</v>
      </c>
      <c r="BT107" s="21">
        <v>491077.29</v>
      </c>
      <c r="BU107" s="21">
        <v>491077.29</v>
      </c>
      <c r="BV107" s="21">
        <v>491077.29</v>
      </c>
      <c r="BW107" s="21">
        <v>491077.29</v>
      </c>
      <c r="BX107" s="21">
        <v>491077.29</v>
      </c>
      <c r="BY107" s="21">
        <v>491077.29</v>
      </c>
      <c r="BZ107" s="21">
        <v>491077.29</v>
      </c>
      <c r="CA107" s="21">
        <v>491077.29</v>
      </c>
      <c r="CB107" s="21">
        <v>491077.29</v>
      </c>
      <c r="CC107" s="21">
        <v>491077.29</v>
      </c>
      <c r="CD107" s="21">
        <v>491077.29</v>
      </c>
    </row>
    <row r="108" spans="1:82" x14ac:dyDescent="0.2">
      <c r="A108" s="9" t="s">
        <v>12</v>
      </c>
      <c r="B108" s="9" t="s">
        <v>111</v>
      </c>
      <c r="C108" s="9" t="s">
        <v>276</v>
      </c>
      <c r="D108" s="9" t="s">
        <v>277</v>
      </c>
      <c r="E108" s="21">
        <v>44767402.909999996</v>
      </c>
      <c r="F108" s="21">
        <v>24314749.109999999</v>
      </c>
      <c r="G108" s="21">
        <v>24428430.52</v>
      </c>
      <c r="H108" s="21">
        <v>24542111.920000002</v>
      </c>
      <c r="I108" s="21">
        <v>24655793.329999998</v>
      </c>
      <c r="J108" s="21">
        <v>24769474.739999998</v>
      </c>
      <c r="K108" s="21">
        <v>24883156.140000001</v>
      </c>
      <c r="L108" s="21">
        <v>22723744.149999999</v>
      </c>
      <c r="M108" s="21">
        <v>38040129.270000003</v>
      </c>
      <c r="N108" s="21">
        <v>34045625.07</v>
      </c>
      <c r="O108" s="21">
        <v>30051120.879999999</v>
      </c>
      <c r="P108" s="21">
        <v>26056616.68</v>
      </c>
      <c r="Q108" s="21">
        <v>26056616.68</v>
      </c>
      <c r="R108" s="21">
        <v>22062112.489999998</v>
      </c>
      <c r="S108" s="21">
        <v>18385093.739999998</v>
      </c>
      <c r="T108" s="21">
        <v>14708074.989999998</v>
      </c>
      <c r="U108" s="21">
        <v>11031056.24</v>
      </c>
      <c r="V108" s="21">
        <v>7354037.4900000002</v>
      </c>
      <c r="W108" s="21">
        <v>3677018.74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  <c r="AT108" s="21">
        <v>0</v>
      </c>
      <c r="AU108" s="21">
        <v>0</v>
      </c>
      <c r="AV108" s="21">
        <v>0</v>
      </c>
      <c r="AW108" s="21">
        <v>0</v>
      </c>
      <c r="AX108" s="21">
        <v>0</v>
      </c>
      <c r="AY108" s="21">
        <v>0</v>
      </c>
      <c r="AZ108" s="21">
        <v>0</v>
      </c>
      <c r="BA108" s="21">
        <v>0</v>
      </c>
      <c r="BB108" s="21">
        <v>0</v>
      </c>
      <c r="BC108" s="21">
        <v>0</v>
      </c>
      <c r="BD108" s="21">
        <v>0</v>
      </c>
      <c r="BE108" s="21">
        <v>0</v>
      </c>
      <c r="BF108" s="21">
        <v>0</v>
      </c>
      <c r="BG108" s="21">
        <v>0</v>
      </c>
      <c r="BH108" s="21">
        <v>0</v>
      </c>
      <c r="BI108" s="21">
        <v>0</v>
      </c>
      <c r="BJ108" s="21">
        <v>0</v>
      </c>
      <c r="BK108" s="21">
        <v>0</v>
      </c>
      <c r="BL108" s="21">
        <v>0</v>
      </c>
      <c r="BM108" s="21">
        <v>0</v>
      </c>
      <c r="BN108" s="21">
        <v>0</v>
      </c>
      <c r="BO108" s="21">
        <v>0</v>
      </c>
      <c r="BP108" s="21">
        <v>0</v>
      </c>
      <c r="BQ108" s="21">
        <v>0</v>
      </c>
      <c r="BR108" s="21">
        <v>0</v>
      </c>
      <c r="BS108" s="21">
        <v>0</v>
      </c>
      <c r="BT108" s="21">
        <v>0</v>
      </c>
      <c r="BU108" s="21">
        <v>0</v>
      </c>
      <c r="BV108" s="21">
        <v>0</v>
      </c>
      <c r="BW108" s="21">
        <v>0</v>
      </c>
      <c r="BX108" s="21">
        <v>0</v>
      </c>
      <c r="BY108" s="21">
        <v>0</v>
      </c>
      <c r="BZ108" s="21">
        <v>0</v>
      </c>
      <c r="CA108" s="21">
        <v>0</v>
      </c>
      <c r="CB108" s="21">
        <v>0</v>
      </c>
      <c r="CC108" s="21">
        <v>0</v>
      </c>
      <c r="CD108" s="21">
        <v>0</v>
      </c>
    </row>
    <row r="109" spans="1:82" x14ac:dyDescent="0.2">
      <c r="A109" s="9" t="s">
        <v>12</v>
      </c>
      <c r="B109" s="9" t="s">
        <v>111</v>
      </c>
      <c r="C109" s="9" t="s">
        <v>278</v>
      </c>
      <c r="D109" s="9" t="s">
        <v>279</v>
      </c>
      <c r="E109" s="21">
        <v>71285488.620000005</v>
      </c>
      <c r="F109" s="21">
        <v>71620343.049999997</v>
      </c>
      <c r="G109" s="21">
        <v>71955197.480000004</v>
      </c>
      <c r="H109" s="21">
        <v>72290051.909999996</v>
      </c>
      <c r="I109" s="21">
        <v>72624906.340000004</v>
      </c>
      <c r="J109" s="21">
        <v>72959760.769999996</v>
      </c>
      <c r="K109" s="21">
        <v>73294615.180000007</v>
      </c>
      <c r="L109" s="21">
        <v>66933956.200000003</v>
      </c>
      <c r="M109" s="21">
        <v>60573297.219999999</v>
      </c>
      <c r="N109" s="21">
        <v>54212638.239999995</v>
      </c>
      <c r="O109" s="21">
        <v>47851979.260000005</v>
      </c>
      <c r="P109" s="21">
        <v>41491320.280000001</v>
      </c>
      <c r="Q109" s="21">
        <v>41491320.280000001</v>
      </c>
      <c r="R109" s="21">
        <v>35130661.299999997</v>
      </c>
      <c r="S109" s="21">
        <v>29275551.079999998</v>
      </c>
      <c r="T109" s="21">
        <v>23420440.859999999</v>
      </c>
      <c r="U109" s="21">
        <v>17565330.640000001</v>
      </c>
      <c r="V109" s="21">
        <v>11710220.420000002</v>
      </c>
      <c r="W109" s="21">
        <v>5855110.2000000002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0</v>
      </c>
      <c r="AY109" s="21">
        <v>0</v>
      </c>
      <c r="AZ109" s="21">
        <v>0</v>
      </c>
      <c r="BA109" s="21">
        <v>0</v>
      </c>
      <c r="BB109" s="21">
        <v>0</v>
      </c>
      <c r="BC109" s="21">
        <v>0</v>
      </c>
      <c r="BD109" s="21">
        <v>0</v>
      </c>
      <c r="BE109" s="21">
        <v>0</v>
      </c>
      <c r="BF109" s="21">
        <v>0</v>
      </c>
      <c r="BG109" s="21">
        <v>0</v>
      </c>
      <c r="BH109" s="21">
        <v>0</v>
      </c>
      <c r="BI109" s="21">
        <v>0</v>
      </c>
      <c r="BJ109" s="21">
        <v>0</v>
      </c>
      <c r="BK109" s="21">
        <v>0</v>
      </c>
      <c r="BL109" s="21">
        <v>0</v>
      </c>
      <c r="BM109" s="21">
        <v>0</v>
      </c>
      <c r="BN109" s="21">
        <v>0</v>
      </c>
      <c r="BO109" s="21">
        <v>0</v>
      </c>
      <c r="BP109" s="21">
        <v>0</v>
      </c>
      <c r="BQ109" s="21">
        <v>0</v>
      </c>
      <c r="BR109" s="21">
        <v>0</v>
      </c>
      <c r="BS109" s="21">
        <v>0</v>
      </c>
      <c r="BT109" s="21">
        <v>0</v>
      </c>
      <c r="BU109" s="21">
        <v>0</v>
      </c>
      <c r="BV109" s="21">
        <v>0</v>
      </c>
      <c r="BW109" s="21">
        <v>0</v>
      </c>
      <c r="BX109" s="21">
        <v>0</v>
      </c>
      <c r="BY109" s="21">
        <v>0</v>
      </c>
      <c r="BZ109" s="21">
        <v>0</v>
      </c>
      <c r="CA109" s="21">
        <v>0</v>
      </c>
      <c r="CB109" s="21">
        <v>0</v>
      </c>
      <c r="CC109" s="21">
        <v>0</v>
      </c>
      <c r="CD109" s="21">
        <v>0</v>
      </c>
    </row>
    <row r="110" spans="1:82" x14ac:dyDescent="0.2">
      <c r="A110" s="9" t="s">
        <v>12</v>
      </c>
      <c r="B110" s="9" t="s">
        <v>111</v>
      </c>
      <c r="C110" s="9" t="s">
        <v>280</v>
      </c>
      <c r="D110" s="9" t="s">
        <v>281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500000</v>
      </c>
      <c r="Q110" s="21">
        <v>500000</v>
      </c>
      <c r="R110" s="21">
        <v>500000</v>
      </c>
      <c r="S110" s="21">
        <v>500000</v>
      </c>
      <c r="T110" s="21">
        <v>375000</v>
      </c>
      <c r="U110" s="21">
        <v>333333.33</v>
      </c>
      <c r="V110" s="21">
        <v>291666.66000000003</v>
      </c>
      <c r="W110" s="21">
        <v>249999.99</v>
      </c>
      <c r="X110" s="21">
        <v>208333.32</v>
      </c>
      <c r="Y110" s="21">
        <v>166666.65000000002</v>
      </c>
      <c r="Z110" s="21">
        <v>124999.98</v>
      </c>
      <c r="AA110" s="21">
        <v>83333.31</v>
      </c>
      <c r="AB110" s="21">
        <v>41666.639999999999</v>
      </c>
      <c r="AC110" s="21">
        <v>-2.9999999998835847E-2</v>
      </c>
      <c r="AD110" s="21">
        <v>-2.9999999998835847E-2</v>
      </c>
      <c r="AE110" s="21">
        <v>-0.03</v>
      </c>
      <c r="AF110" s="21">
        <v>-0.03</v>
      </c>
      <c r="AG110" s="21">
        <v>-0.03</v>
      </c>
      <c r="AH110" s="21">
        <v>-0.03</v>
      </c>
      <c r="AI110" s="21">
        <v>-0.03</v>
      </c>
      <c r="AJ110" s="21">
        <v>-0.03</v>
      </c>
      <c r="AK110" s="21">
        <v>-0.03</v>
      </c>
      <c r="AL110" s="21">
        <v>-0.03</v>
      </c>
      <c r="AM110" s="21">
        <v>-0.03</v>
      </c>
      <c r="AN110" s="21">
        <v>-0.03</v>
      </c>
      <c r="AO110" s="21">
        <v>-0.03</v>
      </c>
      <c r="AP110" s="21">
        <v>-0.03</v>
      </c>
      <c r="AQ110" s="21">
        <v>-0.03</v>
      </c>
      <c r="AR110" s="21">
        <v>-0.03</v>
      </c>
      <c r="AS110" s="21">
        <v>-0.03</v>
      </c>
      <c r="AT110" s="21">
        <v>-0.03</v>
      </c>
      <c r="AU110" s="21">
        <v>-0.03</v>
      </c>
      <c r="AV110" s="21">
        <v>-0.03</v>
      </c>
      <c r="AW110" s="21">
        <v>-0.03</v>
      </c>
      <c r="AX110" s="21">
        <v>-0.03</v>
      </c>
      <c r="AY110" s="21">
        <v>-0.03</v>
      </c>
      <c r="AZ110" s="21">
        <v>-0.03</v>
      </c>
      <c r="BA110" s="21">
        <v>-0.03</v>
      </c>
      <c r="BB110" s="21">
        <v>-0.03</v>
      </c>
      <c r="BC110" s="21">
        <v>-0.03</v>
      </c>
      <c r="BD110" s="21">
        <v>-0.03</v>
      </c>
      <c r="BE110" s="21">
        <v>-0.03</v>
      </c>
      <c r="BF110" s="21">
        <v>-0.03</v>
      </c>
      <c r="BG110" s="21">
        <v>-0.03</v>
      </c>
      <c r="BH110" s="21">
        <v>-0.03</v>
      </c>
      <c r="BI110" s="21">
        <v>-0.03</v>
      </c>
      <c r="BJ110" s="21">
        <v>-0.03</v>
      </c>
      <c r="BK110" s="21">
        <v>-0.03</v>
      </c>
      <c r="BL110" s="21">
        <v>-0.03</v>
      </c>
      <c r="BM110" s="21">
        <v>-0.03</v>
      </c>
      <c r="BN110" s="21">
        <v>-0.03</v>
      </c>
      <c r="BO110" s="21">
        <v>-0.03</v>
      </c>
      <c r="BP110" s="21">
        <v>-0.03</v>
      </c>
      <c r="BQ110" s="21">
        <v>-0.03</v>
      </c>
      <c r="BR110" s="21">
        <v>-0.03</v>
      </c>
      <c r="BS110" s="21">
        <v>-0.03</v>
      </c>
      <c r="BT110" s="21">
        <v>-0.03</v>
      </c>
      <c r="BU110" s="21">
        <v>-0.03</v>
      </c>
      <c r="BV110" s="21">
        <v>-0.03</v>
      </c>
      <c r="BW110" s="21">
        <v>-0.03</v>
      </c>
      <c r="BX110" s="21">
        <v>-0.03</v>
      </c>
      <c r="BY110" s="21">
        <v>-0.03</v>
      </c>
      <c r="BZ110" s="21">
        <v>-0.03</v>
      </c>
      <c r="CA110" s="21">
        <v>-0.03</v>
      </c>
      <c r="CB110" s="21">
        <v>-0.03</v>
      </c>
      <c r="CC110" s="21">
        <v>-0.03</v>
      </c>
      <c r="CD110" s="21">
        <v>-0.03</v>
      </c>
    </row>
    <row r="111" spans="1:82" x14ac:dyDescent="0.2">
      <c r="A111" s="9" t="s">
        <v>12</v>
      </c>
      <c r="B111" s="9" t="s">
        <v>111</v>
      </c>
      <c r="C111" s="9" t="s">
        <v>282</v>
      </c>
      <c r="D111" s="9" t="s">
        <v>283</v>
      </c>
      <c r="E111" s="21">
        <v>50166666.670000002</v>
      </c>
      <c r="F111" s="21">
        <v>50166666.670000002</v>
      </c>
      <c r="G111" s="21">
        <v>50166666.670000002</v>
      </c>
      <c r="H111" s="21">
        <v>50166666.670000002</v>
      </c>
      <c r="I111" s="21">
        <v>50166666.670000002</v>
      </c>
      <c r="J111" s="21">
        <v>50166666.670000002</v>
      </c>
      <c r="K111" s="21">
        <v>50166666.670000002</v>
      </c>
      <c r="L111" s="21">
        <v>50166666.670000002</v>
      </c>
      <c r="M111" s="21">
        <v>50166666.670000002</v>
      </c>
      <c r="N111" s="21">
        <v>50166666.670000002</v>
      </c>
      <c r="O111" s="21">
        <v>50166666.670000002</v>
      </c>
      <c r="P111" s="21">
        <v>50166666.670000002</v>
      </c>
      <c r="Q111" s="21">
        <v>50166666.670000002</v>
      </c>
      <c r="R111" s="21">
        <v>50166666.670000002</v>
      </c>
      <c r="S111" s="21">
        <v>50166666.670000002</v>
      </c>
      <c r="T111" s="21">
        <v>50166666.670000002</v>
      </c>
      <c r="U111" s="21">
        <v>50166666.670000002</v>
      </c>
      <c r="V111" s="21">
        <v>50166666.670000002</v>
      </c>
      <c r="W111" s="21">
        <v>50166666.670000002</v>
      </c>
      <c r="X111" s="21">
        <v>50166666.670000002</v>
      </c>
      <c r="Y111" s="21">
        <v>50166666.670000002</v>
      </c>
      <c r="Z111" s="21">
        <v>50166666.670000002</v>
      </c>
      <c r="AA111" s="21">
        <v>50166666.670000002</v>
      </c>
      <c r="AB111" s="21">
        <v>50166666.670000002</v>
      </c>
      <c r="AC111" s="21">
        <v>50166666.670000002</v>
      </c>
      <c r="AD111" s="21">
        <v>50166666.670000002</v>
      </c>
      <c r="AE111" s="21">
        <v>50166666.670000002</v>
      </c>
      <c r="AF111" s="21">
        <v>50166666.670000002</v>
      </c>
      <c r="AG111" s="21">
        <v>50166666.670000002</v>
      </c>
      <c r="AH111" s="21">
        <v>50166666.670000002</v>
      </c>
      <c r="AI111" s="21">
        <v>50166666.670000002</v>
      </c>
      <c r="AJ111" s="21">
        <v>50166666.670000002</v>
      </c>
      <c r="AK111" s="21">
        <v>50166666.670000002</v>
      </c>
      <c r="AL111" s="21">
        <v>50166666.670000002</v>
      </c>
      <c r="AM111" s="21">
        <v>50166666.670000002</v>
      </c>
      <c r="AN111" s="21">
        <v>50166666.670000002</v>
      </c>
      <c r="AO111" s="21">
        <v>50166666.670000002</v>
      </c>
      <c r="AP111" s="21">
        <v>50166666.670000002</v>
      </c>
      <c r="AQ111" s="21">
        <v>50166666.670000002</v>
      </c>
      <c r="AR111" s="21">
        <v>50166666.670000002</v>
      </c>
      <c r="AS111" s="21">
        <v>50166666.670000002</v>
      </c>
      <c r="AT111" s="21">
        <v>50166666.670000002</v>
      </c>
      <c r="AU111" s="21">
        <v>50166666.670000002</v>
      </c>
      <c r="AV111" s="21">
        <v>50166666.670000002</v>
      </c>
      <c r="AW111" s="21">
        <v>50166666.670000002</v>
      </c>
      <c r="AX111" s="21">
        <v>50166666.670000002</v>
      </c>
      <c r="AY111" s="21">
        <v>50166666.670000002</v>
      </c>
      <c r="AZ111" s="21">
        <v>50166666.670000002</v>
      </c>
      <c r="BA111" s="21">
        <v>50166666.670000002</v>
      </c>
      <c r="BB111" s="21">
        <v>50166666.670000002</v>
      </c>
      <c r="BC111" s="21">
        <v>50166666.670000002</v>
      </c>
      <c r="BD111" s="21">
        <v>50166666.670000002</v>
      </c>
      <c r="BE111" s="21">
        <v>50166666.670000002</v>
      </c>
      <c r="BF111" s="21">
        <v>50166666.670000002</v>
      </c>
      <c r="BG111" s="21">
        <v>50166666.670000002</v>
      </c>
      <c r="BH111" s="21">
        <v>50166666.670000002</v>
      </c>
      <c r="BI111" s="21">
        <v>50166666.670000002</v>
      </c>
      <c r="BJ111" s="21">
        <v>50166666.670000002</v>
      </c>
      <c r="BK111" s="21">
        <v>50166666.670000002</v>
      </c>
      <c r="BL111" s="21">
        <v>50166666.670000002</v>
      </c>
      <c r="BM111" s="21">
        <v>50166666.670000002</v>
      </c>
      <c r="BN111" s="21">
        <v>50166666.670000002</v>
      </c>
      <c r="BO111" s="21">
        <v>50166666.670000002</v>
      </c>
      <c r="BP111" s="21">
        <v>50166666.670000002</v>
      </c>
      <c r="BQ111" s="21">
        <v>50166666.670000002</v>
      </c>
      <c r="BR111" s="21">
        <v>50166666.670000002</v>
      </c>
      <c r="BS111" s="21">
        <v>50166666.670000002</v>
      </c>
      <c r="BT111" s="21">
        <v>50166666.670000002</v>
      </c>
      <c r="BU111" s="21">
        <v>50166666.670000002</v>
      </c>
      <c r="BV111" s="21">
        <v>50166666.670000002</v>
      </c>
      <c r="BW111" s="21">
        <v>50166666.670000002</v>
      </c>
      <c r="BX111" s="21">
        <v>50166666.670000002</v>
      </c>
      <c r="BY111" s="21">
        <v>50166666.670000002</v>
      </c>
      <c r="BZ111" s="21">
        <v>50166666.670000002</v>
      </c>
      <c r="CA111" s="21">
        <v>50166666.670000002</v>
      </c>
      <c r="CB111" s="21">
        <v>50166666.670000002</v>
      </c>
      <c r="CC111" s="21">
        <v>50166666.670000002</v>
      </c>
      <c r="CD111" s="21">
        <v>50166666.670000002</v>
      </c>
    </row>
    <row r="112" spans="1:82" x14ac:dyDescent="0.2">
      <c r="A112" s="9" t="s">
        <v>12</v>
      </c>
      <c r="B112" s="9" t="s">
        <v>111</v>
      </c>
      <c r="C112" s="9" t="s">
        <v>284</v>
      </c>
      <c r="D112" s="9" t="s">
        <v>285</v>
      </c>
      <c r="E112" s="21">
        <v>23582608.699999999</v>
      </c>
      <c r="F112" s="21">
        <v>23582608.699999999</v>
      </c>
      <c r="G112" s="21">
        <v>23582608.699999999</v>
      </c>
      <c r="H112" s="21">
        <v>23582608.699999999</v>
      </c>
      <c r="I112" s="21">
        <v>23582608.699999999</v>
      </c>
      <c r="J112" s="21">
        <v>23582608.699999999</v>
      </c>
      <c r="K112" s="21">
        <v>23582608.699999999</v>
      </c>
      <c r="L112" s="21">
        <v>23582608.699999999</v>
      </c>
      <c r="M112" s="21">
        <v>23582608.699999999</v>
      </c>
      <c r="N112" s="21">
        <v>23582608.699999999</v>
      </c>
      <c r="O112" s="21">
        <v>23582608.699999999</v>
      </c>
      <c r="P112" s="21">
        <v>23582608.699999999</v>
      </c>
      <c r="Q112" s="21">
        <v>23582608.699999999</v>
      </c>
      <c r="R112" s="21">
        <v>23582608.699999999</v>
      </c>
      <c r="S112" s="21">
        <v>23582608.699999999</v>
      </c>
      <c r="T112" s="21">
        <v>23582608.699999999</v>
      </c>
      <c r="U112" s="21">
        <v>23582608.699999999</v>
      </c>
      <c r="V112" s="21">
        <v>23582608.699999999</v>
      </c>
      <c r="W112" s="21">
        <v>23582608.699999999</v>
      </c>
      <c r="X112" s="21">
        <v>23582608.699999999</v>
      </c>
      <c r="Y112" s="21">
        <v>23582608.699999999</v>
      </c>
      <c r="Z112" s="21">
        <v>23582608.699999999</v>
      </c>
      <c r="AA112" s="21">
        <v>23582608.699999999</v>
      </c>
      <c r="AB112" s="21">
        <v>23582608.699999999</v>
      </c>
      <c r="AC112" s="21">
        <v>23582608.699999999</v>
      </c>
      <c r="AD112" s="21">
        <v>23582608.699999999</v>
      </c>
      <c r="AE112" s="21">
        <v>23582608.699999999</v>
      </c>
      <c r="AF112" s="21">
        <v>23582608.699999999</v>
      </c>
      <c r="AG112" s="21">
        <v>23582608.699999999</v>
      </c>
      <c r="AH112" s="21">
        <v>23582608.699999999</v>
      </c>
      <c r="AI112" s="21">
        <v>23582608.699999999</v>
      </c>
      <c r="AJ112" s="21">
        <v>23582608.699999999</v>
      </c>
      <c r="AK112" s="21">
        <v>23582608.699999999</v>
      </c>
      <c r="AL112" s="21">
        <v>23582608.699999999</v>
      </c>
      <c r="AM112" s="21">
        <v>23582608.699999999</v>
      </c>
      <c r="AN112" s="21">
        <v>23582608.699999999</v>
      </c>
      <c r="AO112" s="21">
        <v>21617391.308695648</v>
      </c>
      <c r="AP112" s="21">
        <v>19652173.917391296</v>
      </c>
      <c r="AQ112" s="21">
        <v>19652173.917391296</v>
      </c>
      <c r="AR112" s="21">
        <v>17686956.526086949</v>
      </c>
      <c r="AS112" s="21">
        <v>15721739.134782597</v>
      </c>
      <c r="AT112" s="21">
        <v>13756521.743478248</v>
      </c>
      <c r="AU112" s="21">
        <v>11791304.352173898</v>
      </c>
      <c r="AV112" s="21">
        <v>9826086.9608695488</v>
      </c>
      <c r="AW112" s="21">
        <v>7860869.5695651993</v>
      </c>
      <c r="AX112" s="21">
        <v>5895652.1782608498</v>
      </c>
      <c r="AY112" s="21">
        <v>3930434.7869565003</v>
      </c>
      <c r="AZ112" s="21">
        <v>1965217.3956521489</v>
      </c>
      <c r="BA112" s="21">
        <v>4.3477974832057953E-3</v>
      </c>
      <c r="BB112" s="21">
        <v>4.3477974832057953E-3</v>
      </c>
      <c r="BC112" s="21">
        <v>4.3477974832057953E-3</v>
      </c>
      <c r="BD112" s="21">
        <v>4.3477974832057953E-3</v>
      </c>
      <c r="BE112" s="21">
        <v>4.3477974832057953E-3</v>
      </c>
      <c r="BF112" s="21">
        <v>4.3477974832057953E-3</v>
      </c>
      <c r="BG112" s="21">
        <v>4.3477974832057953E-3</v>
      </c>
      <c r="BH112" s="21">
        <v>4.3477974832057953E-3</v>
      </c>
      <c r="BI112" s="21">
        <v>4.3477974832057953E-3</v>
      </c>
      <c r="BJ112" s="21">
        <v>4.3477974832057953E-3</v>
      </c>
      <c r="BK112" s="21">
        <v>4.3477974832057953E-3</v>
      </c>
      <c r="BL112" s="21">
        <v>4.3477974832057953E-3</v>
      </c>
      <c r="BM112" s="21">
        <v>4.3477974832057953E-3</v>
      </c>
      <c r="BN112" s="21">
        <v>4.3477974832057953E-3</v>
      </c>
      <c r="BO112" s="21">
        <v>4.3477974832057953E-3</v>
      </c>
      <c r="BP112" s="21">
        <v>4.3477974832057953E-3</v>
      </c>
      <c r="BQ112" s="21">
        <v>4.3477974832057953E-3</v>
      </c>
      <c r="BR112" s="21">
        <v>4.3477974832057953E-3</v>
      </c>
      <c r="BS112" s="21">
        <v>4.3477974832057953E-3</v>
      </c>
      <c r="BT112" s="21">
        <v>4.3477974832057953E-3</v>
      </c>
      <c r="BU112" s="21">
        <v>4.3477974832057953E-3</v>
      </c>
      <c r="BV112" s="21">
        <v>4.3477974832057953E-3</v>
      </c>
      <c r="BW112" s="21">
        <v>4.3477974832057953E-3</v>
      </c>
      <c r="BX112" s="21">
        <v>4.3477974832057953E-3</v>
      </c>
      <c r="BY112" s="21">
        <v>4.3477974832057953E-3</v>
      </c>
      <c r="BZ112" s="21">
        <v>4.3477974832057953E-3</v>
      </c>
      <c r="CA112" s="21">
        <v>4.3477974832057953E-3</v>
      </c>
      <c r="CB112" s="21">
        <v>4.3477974832057953E-3</v>
      </c>
      <c r="CC112" s="21">
        <v>4.3477974832057953E-3</v>
      </c>
      <c r="CD112" s="21">
        <v>4.3477974832057953E-3</v>
      </c>
    </row>
    <row r="113" spans="1:82" x14ac:dyDescent="0.2">
      <c r="A113" s="9" t="s">
        <v>12</v>
      </c>
      <c r="B113" s="9" t="s">
        <v>111</v>
      </c>
      <c r="C113" s="9" t="s">
        <v>286</v>
      </c>
      <c r="D113" s="9" t="s">
        <v>287</v>
      </c>
      <c r="E113" s="21">
        <v>1000000000</v>
      </c>
      <c r="F113" s="21">
        <v>1000000000</v>
      </c>
      <c r="G113" s="21">
        <v>1000000000</v>
      </c>
      <c r="H113" s="21">
        <v>1000000000</v>
      </c>
      <c r="I113" s="21">
        <v>1000000000</v>
      </c>
      <c r="J113" s="21">
        <v>1000000000</v>
      </c>
      <c r="K113" s="21">
        <v>948041744</v>
      </c>
      <c r="L113" s="21">
        <v>892763859</v>
      </c>
      <c r="M113" s="21">
        <v>699050054</v>
      </c>
      <c r="N113" s="21">
        <v>574042497</v>
      </c>
      <c r="O113" s="21">
        <v>559789212</v>
      </c>
      <c r="P113" s="21">
        <v>459224300</v>
      </c>
      <c r="Q113" s="21">
        <v>459224300</v>
      </c>
      <c r="R113" s="21">
        <v>543925733</v>
      </c>
      <c r="S113" s="21">
        <v>577349541</v>
      </c>
      <c r="T113" s="21">
        <v>614837393</v>
      </c>
      <c r="U113" s="21">
        <v>616076221</v>
      </c>
      <c r="V113" s="21">
        <v>567545928</v>
      </c>
      <c r="W113" s="21">
        <v>392666121</v>
      </c>
      <c r="X113" s="21">
        <v>310827439</v>
      </c>
      <c r="Y113" s="21">
        <v>257640195</v>
      </c>
      <c r="Z113" s="21">
        <v>84391896</v>
      </c>
      <c r="AA113" s="21">
        <v>0</v>
      </c>
      <c r="AB113" s="21">
        <v>0</v>
      </c>
      <c r="AC113" s="21">
        <v>102496749</v>
      </c>
      <c r="AD113" s="21">
        <v>102496749</v>
      </c>
      <c r="AE113" s="21">
        <v>215972961</v>
      </c>
      <c r="AF113" s="21">
        <v>261209731</v>
      </c>
      <c r="AG113" s="21">
        <v>251350941</v>
      </c>
      <c r="AH113" s="21">
        <v>246729369</v>
      </c>
      <c r="AI113" s="21">
        <v>249736072</v>
      </c>
      <c r="AJ113" s="21">
        <v>258715735</v>
      </c>
      <c r="AK113" s="21">
        <v>217760974</v>
      </c>
      <c r="AL113" s="21">
        <v>139891844</v>
      </c>
      <c r="AM113" s="21">
        <v>1155737</v>
      </c>
      <c r="AN113" s="21">
        <v>0</v>
      </c>
      <c r="AO113" s="21">
        <v>0</v>
      </c>
      <c r="AP113" s="21">
        <v>16040075.704845794</v>
      </c>
      <c r="AQ113" s="21">
        <v>16040075.704845794</v>
      </c>
      <c r="AR113" s="21">
        <v>178191694.44720078</v>
      </c>
      <c r="AS113" s="21">
        <v>297072454.50142145</v>
      </c>
      <c r="AT113" s="21">
        <v>403014366.67902088</v>
      </c>
      <c r="AU113" s="21">
        <v>501834295.45856524</v>
      </c>
      <c r="AV113" s="21">
        <v>561084770.25454187</v>
      </c>
      <c r="AW113" s="21">
        <v>628233156.707847</v>
      </c>
      <c r="AX113" s="21">
        <v>649922754.59017265</v>
      </c>
      <c r="AY113" s="21">
        <v>651345949.65004098</v>
      </c>
      <c r="AZ113" s="21">
        <v>586153361.56767511</v>
      </c>
      <c r="BA113" s="21">
        <v>643901040.36386383</v>
      </c>
      <c r="BB113" s="21">
        <v>689483142.76057172</v>
      </c>
      <c r="BC113" s="21">
        <v>648859974.89998436</v>
      </c>
      <c r="BD113" s="21">
        <v>648859974.89998436</v>
      </c>
      <c r="BE113" s="21">
        <v>648859974.89998436</v>
      </c>
      <c r="BF113" s="21">
        <v>648859974.89998436</v>
      </c>
      <c r="BG113" s="21">
        <v>648859974.89998436</v>
      </c>
      <c r="BH113" s="21">
        <v>648859974.89998436</v>
      </c>
      <c r="BI113" s="21">
        <v>648859974.89998436</v>
      </c>
      <c r="BJ113" s="21">
        <v>648859974.89998436</v>
      </c>
      <c r="BK113" s="21">
        <v>648859974.89998436</v>
      </c>
      <c r="BL113" s="21">
        <v>648859974.89998436</v>
      </c>
      <c r="BM113" s="21">
        <v>648859974.89998436</v>
      </c>
      <c r="BN113" s="21">
        <v>648859974.89998436</v>
      </c>
      <c r="BO113" s="21">
        <v>648859974.89998436</v>
      </c>
      <c r="BP113" s="21">
        <v>648859974.89998436</v>
      </c>
      <c r="BQ113" s="21">
        <v>648859974.89998436</v>
      </c>
      <c r="BR113" s="21">
        <v>648859974.89998436</v>
      </c>
      <c r="BS113" s="21">
        <v>648859974.89998436</v>
      </c>
      <c r="BT113" s="21">
        <v>648859974.89998436</v>
      </c>
      <c r="BU113" s="21">
        <v>648859974.89998436</v>
      </c>
      <c r="BV113" s="21">
        <v>648859974.89998436</v>
      </c>
      <c r="BW113" s="21">
        <v>648859974.89998436</v>
      </c>
      <c r="BX113" s="21">
        <v>648859974.89998436</v>
      </c>
      <c r="BY113" s="21">
        <v>648859974.89998436</v>
      </c>
      <c r="BZ113" s="21">
        <v>648859974.89998436</v>
      </c>
      <c r="CA113" s="21">
        <v>648859974.89998436</v>
      </c>
      <c r="CB113" s="21">
        <v>648859974.89998436</v>
      </c>
      <c r="CC113" s="21">
        <v>648859974.89998436</v>
      </c>
      <c r="CD113" s="21">
        <v>648859974.89998436</v>
      </c>
    </row>
    <row r="114" spans="1:82" x14ac:dyDescent="0.2">
      <c r="A114" s="9" t="s">
        <v>12</v>
      </c>
      <c r="B114" s="9" t="s">
        <v>111</v>
      </c>
      <c r="C114" s="9" t="s">
        <v>288</v>
      </c>
      <c r="D114" s="9" t="s">
        <v>289</v>
      </c>
      <c r="E114" s="21">
        <v>33089468.510000002</v>
      </c>
      <c r="F114" s="21">
        <v>40997874.270000003</v>
      </c>
      <c r="G114" s="21">
        <v>48628275.259999998</v>
      </c>
      <c r="H114" s="21">
        <v>50461148.770000003</v>
      </c>
      <c r="I114" s="21">
        <v>50804897.170000002</v>
      </c>
      <c r="J114" s="21">
        <v>46558414.039999999</v>
      </c>
      <c r="K114" s="21">
        <v>52795594.630000003</v>
      </c>
      <c r="L114" s="21">
        <v>69835784.370000005</v>
      </c>
      <c r="M114" s="21">
        <v>72262262.040000007</v>
      </c>
      <c r="N114" s="21">
        <v>92942732.219999999</v>
      </c>
      <c r="O114" s="21">
        <v>95996523.159999996</v>
      </c>
      <c r="P114" s="21">
        <v>98530432.060000002</v>
      </c>
      <c r="Q114" s="21">
        <v>98530432.060000002</v>
      </c>
      <c r="R114" s="21">
        <v>31700943.030000009</v>
      </c>
      <c r="S114" s="21">
        <v>31266693.66</v>
      </c>
      <c r="T114" s="21">
        <v>21657549.859999999</v>
      </c>
      <c r="U114" s="21">
        <v>24591571.629999999</v>
      </c>
      <c r="V114" s="21">
        <v>24625594.109999999</v>
      </c>
      <c r="W114" s="21">
        <v>20155960.939999998</v>
      </c>
      <c r="X114" s="21">
        <v>24962606.68</v>
      </c>
      <c r="Y114" s="21">
        <v>24972521.949999999</v>
      </c>
      <c r="Z114" s="21">
        <v>20784253.07</v>
      </c>
      <c r="AA114" s="21">
        <v>27377650.800000001</v>
      </c>
      <c r="AB114" s="21">
        <v>29032125.580000002</v>
      </c>
      <c r="AC114" s="21">
        <v>22570170.969999999</v>
      </c>
      <c r="AD114" s="21">
        <v>22570170.969999999</v>
      </c>
      <c r="AE114" s="21">
        <v>27283965.529999997</v>
      </c>
      <c r="AF114" s="21">
        <v>27306726.280000001</v>
      </c>
      <c r="AG114" s="21">
        <v>22565248.129999999</v>
      </c>
      <c r="AH114" s="21">
        <v>27405862.5499999</v>
      </c>
      <c r="AI114" s="21">
        <v>27359824.609999999</v>
      </c>
      <c r="AJ114" s="21">
        <v>22605652.390000001</v>
      </c>
      <c r="AK114" s="21">
        <v>27277828.789999999</v>
      </c>
      <c r="AL114" s="21">
        <v>33719274.390000001</v>
      </c>
      <c r="AM114" s="21">
        <v>35483661.710000001</v>
      </c>
      <c r="AN114" s="21">
        <v>27925203.816</v>
      </c>
      <c r="AO114" s="21">
        <v>29612768.091600001</v>
      </c>
      <c r="AP114" s="21">
        <v>23021574.389399998</v>
      </c>
      <c r="AQ114" s="21">
        <v>23021574.389399998</v>
      </c>
      <c r="AR114" s="21">
        <v>27829644.840599999</v>
      </c>
      <c r="AS114" s="21">
        <v>27852860.805600002</v>
      </c>
      <c r="AT114" s="21">
        <v>23016553.092599999</v>
      </c>
      <c r="AU114" s="21">
        <v>27953979.800999898</v>
      </c>
      <c r="AV114" s="21">
        <v>27907021.102199998</v>
      </c>
      <c r="AW114" s="21">
        <v>23057765.437800001</v>
      </c>
      <c r="AX114" s="21">
        <v>27823385.365799997</v>
      </c>
      <c r="AY114" s="21">
        <v>34393659.877800003</v>
      </c>
      <c r="AZ114" s="21">
        <v>36193334.944200002</v>
      </c>
      <c r="BA114" s="21">
        <v>28483707.89232</v>
      </c>
      <c r="BB114" s="21">
        <v>30205023.453432001</v>
      </c>
      <c r="BC114" s="21">
        <v>23482005.877187997</v>
      </c>
      <c r="BD114" s="21">
        <v>23482005.877187997</v>
      </c>
      <c r="BE114" s="21">
        <v>28386237.737411998</v>
      </c>
      <c r="BF114" s="21">
        <v>28409918.021712005</v>
      </c>
      <c r="BG114" s="21">
        <v>23476884.154452</v>
      </c>
      <c r="BH114" s="21">
        <v>28513059.397019897</v>
      </c>
      <c r="BI114" s="21">
        <v>28465161.524244007</v>
      </c>
      <c r="BJ114" s="21">
        <v>23518920.746556003</v>
      </c>
      <c r="BK114" s="21">
        <v>28379853.073116001</v>
      </c>
      <c r="BL114" s="21">
        <v>35081533.075356007</v>
      </c>
      <c r="BM114" s="21">
        <v>36917201.643084005</v>
      </c>
      <c r="BN114" s="21">
        <v>29053382.050166398</v>
      </c>
      <c r="BO114" s="21">
        <v>30809123.92250064</v>
      </c>
      <c r="BP114" s="21">
        <v>23951645.994731758</v>
      </c>
      <c r="BQ114" s="21">
        <v>23951645.994731758</v>
      </c>
      <c r="BR114" s="21">
        <v>28953962.492160242</v>
      </c>
      <c r="BS114" s="21">
        <v>28978116.382146239</v>
      </c>
      <c r="BT114" s="21">
        <v>23946421.83754104</v>
      </c>
      <c r="BU114" s="21">
        <v>29083320.5849603</v>
      </c>
      <c r="BV114" s="21">
        <v>29034464.754728884</v>
      </c>
      <c r="BW114" s="21">
        <v>23989299.161487125</v>
      </c>
      <c r="BX114" s="21">
        <v>28947450.134578317</v>
      </c>
      <c r="BY114" s="21">
        <v>35783163.736863136</v>
      </c>
      <c r="BZ114" s="21">
        <v>37655545.675945684</v>
      </c>
      <c r="CA114" s="21">
        <v>29634449.691169728</v>
      </c>
      <c r="CB114" s="21">
        <v>31425306.400950652</v>
      </c>
      <c r="CC114" s="21">
        <v>24430678.914626393</v>
      </c>
      <c r="CD114" s="21">
        <v>24430678.914626393</v>
      </c>
    </row>
    <row r="115" spans="1:82" x14ac:dyDescent="0.2">
      <c r="A115" s="9" t="s">
        <v>12</v>
      </c>
      <c r="B115" s="9" t="s">
        <v>111</v>
      </c>
      <c r="C115" s="9" t="s">
        <v>290</v>
      </c>
      <c r="D115" s="9" t="s">
        <v>291</v>
      </c>
      <c r="E115" s="21">
        <v>0</v>
      </c>
      <c r="F115" s="21">
        <v>0</v>
      </c>
      <c r="G115" s="21">
        <v>623155.25</v>
      </c>
      <c r="H115" s="21">
        <v>0</v>
      </c>
      <c r="I115" s="21">
        <v>0</v>
      </c>
      <c r="J115" s="21">
        <v>758246.81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2.9999999795109034E-2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0</v>
      </c>
      <c r="AC115" s="21">
        <v>0</v>
      </c>
      <c r="AD115" s="21">
        <v>0</v>
      </c>
      <c r="AE115" s="21">
        <v>-931091.59</v>
      </c>
      <c r="AF115" s="21">
        <v>0</v>
      </c>
      <c r="AG115" s="21">
        <v>0</v>
      </c>
      <c r="AH115" s="21">
        <v>0</v>
      </c>
      <c r="AI115" s="21">
        <v>0</v>
      </c>
      <c r="AJ115" s="21">
        <v>0</v>
      </c>
      <c r="AK115" s="21">
        <v>0</v>
      </c>
      <c r="AL115" s="21">
        <v>0</v>
      </c>
      <c r="AM115" s="21">
        <v>0</v>
      </c>
      <c r="AN115" s="21">
        <v>0</v>
      </c>
      <c r="AO115" s="21">
        <v>0</v>
      </c>
      <c r="AP115" s="21">
        <v>0</v>
      </c>
      <c r="AQ115" s="21">
        <v>0</v>
      </c>
      <c r="AR115" s="21">
        <v>0</v>
      </c>
      <c r="AS115" s="21">
        <v>0</v>
      </c>
      <c r="AT115" s="21">
        <v>0</v>
      </c>
      <c r="AU115" s="21">
        <v>0</v>
      </c>
      <c r="AV115" s="21">
        <v>0</v>
      </c>
      <c r="AW115" s="21">
        <v>0</v>
      </c>
      <c r="AX115" s="21">
        <v>0</v>
      </c>
      <c r="AY115" s="21">
        <v>0</v>
      </c>
      <c r="AZ115" s="21">
        <v>0</v>
      </c>
      <c r="BA115" s="21">
        <v>0</v>
      </c>
      <c r="BB115" s="21">
        <v>0</v>
      </c>
      <c r="BC115" s="21">
        <v>0</v>
      </c>
      <c r="BD115" s="21">
        <v>0</v>
      </c>
      <c r="BE115" s="21">
        <v>0</v>
      </c>
      <c r="BF115" s="21">
        <v>0</v>
      </c>
      <c r="BG115" s="21">
        <v>0</v>
      </c>
      <c r="BH115" s="21">
        <v>0</v>
      </c>
      <c r="BI115" s="21">
        <v>0</v>
      </c>
      <c r="BJ115" s="21">
        <v>0</v>
      </c>
      <c r="BK115" s="21">
        <v>0</v>
      </c>
      <c r="BL115" s="21">
        <v>0</v>
      </c>
      <c r="BM115" s="21">
        <v>0</v>
      </c>
      <c r="BN115" s="21">
        <v>0</v>
      </c>
      <c r="BO115" s="21">
        <v>0</v>
      </c>
      <c r="BP115" s="21">
        <v>0</v>
      </c>
      <c r="BQ115" s="21">
        <v>0</v>
      </c>
      <c r="BR115" s="21">
        <v>0</v>
      </c>
      <c r="BS115" s="21">
        <v>0</v>
      </c>
      <c r="BT115" s="21">
        <v>0</v>
      </c>
      <c r="BU115" s="21">
        <v>0</v>
      </c>
      <c r="BV115" s="21">
        <v>0</v>
      </c>
      <c r="BW115" s="21">
        <v>0</v>
      </c>
      <c r="BX115" s="21">
        <v>0</v>
      </c>
      <c r="BY115" s="21">
        <v>0</v>
      </c>
      <c r="BZ115" s="21">
        <v>0</v>
      </c>
      <c r="CA115" s="21">
        <v>0</v>
      </c>
      <c r="CB115" s="21">
        <v>0</v>
      </c>
      <c r="CC115" s="21">
        <v>0</v>
      </c>
      <c r="CD115" s="21">
        <v>0</v>
      </c>
    </row>
    <row r="116" spans="1:82" x14ac:dyDescent="0.2">
      <c r="A116" s="9" t="s">
        <v>12</v>
      </c>
      <c r="B116" s="9" t="s">
        <v>111</v>
      </c>
      <c r="C116" s="9" t="s">
        <v>292</v>
      </c>
      <c r="D116" s="9" t="s">
        <v>293</v>
      </c>
      <c r="E116" s="21">
        <v>215618992.59999999</v>
      </c>
      <c r="F116" s="21">
        <v>215618992.59999999</v>
      </c>
      <c r="G116" s="21">
        <v>214030748</v>
      </c>
      <c r="H116" s="21">
        <v>214030748</v>
      </c>
      <c r="I116" s="21">
        <v>239491665.69999999</v>
      </c>
      <c r="J116" s="21">
        <v>267468598.5</v>
      </c>
      <c r="K116" s="21">
        <v>292985262.89999998</v>
      </c>
      <c r="L116" s="21">
        <v>303093213.39999998</v>
      </c>
      <c r="M116" s="21">
        <v>303073078.39999998</v>
      </c>
      <c r="N116" s="21">
        <v>318543662.37</v>
      </c>
      <c r="O116" s="21">
        <v>318543662.37</v>
      </c>
      <c r="P116" s="21">
        <v>318473960.60000002</v>
      </c>
      <c r="Q116" s="21">
        <v>318473960.60000002</v>
      </c>
      <c r="R116" s="21">
        <v>318473960.60000002</v>
      </c>
      <c r="S116" s="21">
        <v>305715462.44</v>
      </c>
      <c r="T116" s="21">
        <v>271189701.31999999</v>
      </c>
      <c r="U116" s="21">
        <v>271189701.31999999</v>
      </c>
      <c r="V116" s="21">
        <v>271560549.42000002</v>
      </c>
      <c r="W116" s="21">
        <v>279132469.09000003</v>
      </c>
      <c r="X116" s="21">
        <v>279132469.08999997</v>
      </c>
      <c r="Y116" s="21">
        <v>278538585.76999998</v>
      </c>
      <c r="Z116" s="21">
        <v>268841157.90999997</v>
      </c>
      <c r="AA116" s="21">
        <v>343060817.71000004</v>
      </c>
      <c r="AB116" s="21">
        <v>396932023.81999999</v>
      </c>
      <c r="AC116" s="21">
        <v>391817665.81</v>
      </c>
      <c r="AD116" s="21">
        <v>391817665.81</v>
      </c>
      <c r="AE116" s="21">
        <v>443344932.20999998</v>
      </c>
      <c r="AF116" s="21">
        <v>453296394.91999996</v>
      </c>
      <c r="AG116" s="21">
        <v>443338498.68000001</v>
      </c>
      <c r="AH116" s="21">
        <v>499010216.33999997</v>
      </c>
      <c r="AI116" s="21">
        <v>499010216.33999997</v>
      </c>
      <c r="AJ116" s="21">
        <v>466212921.94999999</v>
      </c>
      <c r="AK116" s="21">
        <v>466212921.94999999</v>
      </c>
      <c r="AL116" s="21">
        <v>466212921.94999999</v>
      </c>
      <c r="AM116" s="21">
        <v>464267020.06999999</v>
      </c>
      <c r="AN116" s="21">
        <v>464570006.07603842</v>
      </c>
      <c r="AO116" s="21">
        <v>462964238.22204173</v>
      </c>
      <c r="AP116" s="21">
        <v>410018751.65227008</v>
      </c>
      <c r="AQ116" s="21">
        <v>410018751.65227008</v>
      </c>
      <c r="AR116" s="21">
        <v>410378113.82112092</v>
      </c>
      <c r="AS116" s="21">
        <v>410768054.98192459</v>
      </c>
      <c r="AT116" s="21">
        <v>406104165.06653029</v>
      </c>
      <c r="AU116" s="21">
        <v>376084500.19691843</v>
      </c>
      <c r="AV116" s="21">
        <v>367631072.02230132</v>
      </c>
      <c r="AW116" s="21">
        <v>358730325.87599355</v>
      </c>
      <c r="AX116" s="21">
        <v>358922938.39751679</v>
      </c>
      <c r="AY116" s="21">
        <v>359075108.83953917</v>
      </c>
      <c r="AZ116" s="21">
        <v>359195328.6634745</v>
      </c>
      <c r="BA116" s="21">
        <v>359290306.41260219</v>
      </c>
      <c r="BB116" s="21">
        <v>359365342.06424499</v>
      </c>
      <c r="BC116" s="21">
        <v>339191948.19071978</v>
      </c>
      <c r="BD116" s="21">
        <v>339191948.19071978</v>
      </c>
      <c r="BE116" s="21">
        <v>345153781.97264636</v>
      </c>
      <c r="BF116" s="21">
        <v>356388782.25300717</v>
      </c>
      <c r="BG116" s="21">
        <v>356793922.8227309</v>
      </c>
      <c r="BH116" s="21">
        <v>357192925.77576405</v>
      </c>
      <c r="BI116" s="21">
        <v>357587079.80289471</v>
      </c>
      <c r="BJ116" s="21">
        <v>364732649.73366886</v>
      </c>
      <c r="BK116" s="21">
        <v>365119946.46924973</v>
      </c>
      <c r="BL116" s="21">
        <v>376421852.18650913</v>
      </c>
      <c r="BM116" s="21">
        <v>376804868.91798508</v>
      </c>
      <c r="BN116" s="21">
        <v>377186393.28645492</v>
      </c>
      <c r="BO116" s="21">
        <v>375745890.07740045</v>
      </c>
      <c r="BP116" s="21">
        <v>498940781.59440798</v>
      </c>
      <c r="BQ116" s="21">
        <v>498940781.59440798</v>
      </c>
      <c r="BR116" s="21">
        <v>524643550.50322819</v>
      </c>
      <c r="BS116" s="21">
        <v>539645738.03535652</v>
      </c>
      <c r="BT116" s="21">
        <v>559865648.08012748</v>
      </c>
      <c r="BU116" s="21">
        <v>585085195.25646698</v>
      </c>
      <c r="BV116" s="21">
        <v>600304455.75440574</v>
      </c>
      <c r="BW116" s="21">
        <v>618783514.90665901</v>
      </c>
      <c r="BX116" s="21">
        <v>639002369.98751903</v>
      </c>
      <c r="BY116" s="21">
        <v>659221083.70649338</v>
      </c>
      <c r="BZ116" s="21">
        <v>679439685.744771</v>
      </c>
      <c r="CA116" s="21">
        <v>699658199.55150044</v>
      </c>
      <c r="CB116" s="21">
        <v>717132841.34230614</v>
      </c>
      <c r="CC116" s="21">
        <v>734300629.75306189</v>
      </c>
      <c r="CD116" s="21">
        <v>734300629.75306189</v>
      </c>
    </row>
    <row r="117" spans="1:82" x14ac:dyDescent="0.2">
      <c r="A117" s="9" t="s">
        <v>12</v>
      </c>
      <c r="B117" s="9" t="s">
        <v>111</v>
      </c>
      <c r="C117" s="9" t="s">
        <v>292</v>
      </c>
      <c r="D117" s="9" t="s">
        <v>294</v>
      </c>
      <c r="E117" s="21">
        <v>116849131.3</v>
      </c>
      <c r="F117" s="21">
        <v>127901801.8</v>
      </c>
      <c r="G117" s="21">
        <v>135155627.5</v>
      </c>
      <c r="H117" s="21">
        <v>131759090.8</v>
      </c>
      <c r="I117" s="21">
        <v>111015337</v>
      </c>
      <c r="J117" s="21">
        <v>118856602.40000001</v>
      </c>
      <c r="K117" s="21">
        <v>93342060.939999998</v>
      </c>
      <c r="L117" s="21">
        <v>93506973.409999996</v>
      </c>
      <c r="M117" s="21">
        <v>93506973.409999996</v>
      </c>
      <c r="N117" s="21">
        <v>85310565.099999994</v>
      </c>
      <c r="O117" s="21">
        <v>85312311.969999999</v>
      </c>
      <c r="P117" s="21">
        <v>89920238.909999996</v>
      </c>
      <c r="Q117" s="21">
        <v>89920238.909999996</v>
      </c>
      <c r="R117" s="21">
        <v>89921697.140000001</v>
      </c>
      <c r="S117" s="21">
        <v>89921697.140000001</v>
      </c>
      <c r="T117" s="21">
        <v>111337736.06</v>
      </c>
      <c r="U117" s="21">
        <v>111705760.68000001</v>
      </c>
      <c r="V117" s="21">
        <v>143089717.17000002</v>
      </c>
      <c r="W117" s="21">
        <v>143849139.73999998</v>
      </c>
      <c r="X117" s="21">
        <v>163554568.31</v>
      </c>
      <c r="Y117" s="21">
        <v>163554568.31</v>
      </c>
      <c r="Z117" s="21">
        <v>178881704.77000001</v>
      </c>
      <c r="AA117" s="21">
        <v>105006892.17000002</v>
      </c>
      <c r="AB117" s="21">
        <v>55656914.960000001</v>
      </c>
      <c r="AC117" s="21">
        <v>117743665.42</v>
      </c>
      <c r="AD117" s="21">
        <v>117743665.42</v>
      </c>
      <c r="AE117" s="21">
        <v>65623180.370000005</v>
      </c>
      <c r="AF117" s="21">
        <v>55896977.659999996</v>
      </c>
      <c r="AG117" s="21">
        <v>55897877.909999996</v>
      </c>
      <c r="AH117" s="21">
        <v>226160.25</v>
      </c>
      <c r="AI117" s="21">
        <v>226160.25</v>
      </c>
      <c r="AJ117" s="21">
        <v>226231.22</v>
      </c>
      <c r="AK117" s="21">
        <v>226231.22</v>
      </c>
      <c r="AL117" s="21">
        <v>226231.22</v>
      </c>
      <c r="AM117" s="21">
        <v>226231.22</v>
      </c>
      <c r="AN117" s="21">
        <v>226231.22</v>
      </c>
      <c r="AO117" s="21">
        <v>226231.22</v>
      </c>
      <c r="AP117" s="21">
        <v>226231.22</v>
      </c>
      <c r="AQ117" s="21">
        <v>226231.22</v>
      </c>
      <c r="AR117" s="21">
        <v>226231.22</v>
      </c>
      <c r="AS117" s="21">
        <v>226231.22</v>
      </c>
      <c r="AT117" s="21">
        <v>226231.22</v>
      </c>
      <c r="AU117" s="21">
        <v>226231.22</v>
      </c>
      <c r="AV117" s="21">
        <v>226231.22</v>
      </c>
      <c r="AW117" s="21">
        <v>226231.22</v>
      </c>
      <c r="AX117" s="21">
        <v>226231.22</v>
      </c>
      <c r="AY117" s="21">
        <v>226231.22</v>
      </c>
      <c r="AZ117" s="21">
        <v>226231.22</v>
      </c>
      <c r="BA117" s="21">
        <v>226231.22</v>
      </c>
      <c r="BB117" s="21">
        <v>226231.22</v>
      </c>
      <c r="BC117" s="21">
        <v>226231.22</v>
      </c>
      <c r="BD117" s="21">
        <v>226231.22</v>
      </c>
      <c r="BE117" s="21">
        <v>226231.22</v>
      </c>
      <c r="BF117" s="21">
        <v>226231.22</v>
      </c>
      <c r="BG117" s="21">
        <v>226231.22</v>
      </c>
      <c r="BH117" s="21">
        <v>226231.22</v>
      </c>
      <c r="BI117" s="21">
        <v>226231.22</v>
      </c>
      <c r="BJ117" s="21">
        <v>226231.22</v>
      </c>
      <c r="BK117" s="21">
        <v>226231.22</v>
      </c>
      <c r="BL117" s="21">
        <v>226231.22</v>
      </c>
      <c r="BM117" s="21">
        <v>226231.22</v>
      </c>
      <c r="BN117" s="21">
        <v>226231.22</v>
      </c>
      <c r="BO117" s="21">
        <v>226231.22</v>
      </c>
      <c r="BP117" s="21">
        <v>226231.22</v>
      </c>
      <c r="BQ117" s="21">
        <v>226231.22</v>
      </c>
      <c r="BR117" s="21">
        <v>226231.22</v>
      </c>
      <c r="BS117" s="21">
        <v>226231.22</v>
      </c>
      <c r="BT117" s="21">
        <v>226231.22</v>
      </c>
      <c r="BU117" s="21">
        <v>226231.22</v>
      </c>
      <c r="BV117" s="21">
        <v>226231.22</v>
      </c>
      <c r="BW117" s="21">
        <v>226231.22</v>
      </c>
      <c r="BX117" s="21">
        <v>226231.22</v>
      </c>
      <c r="BY117" s="21">
        <v>226231.22</v>
      </c>
      <c r="BZ117" s="21">
        <v>226231.22</v>
      </c>
      <c r="CA117" s="21">
        <v>226231.22</v>
      </c>
      <c r="CB117" s="21">
        <v>226231.22</v>
      </c>
      <c r="CC117" s="21">
        <v>226231.22</v>
      </c>
      <c r="CD117" s="21">
        <v>226231.22</v>
      </c>
    </row>
    <row r="118" spans="1:82" x14ac:dyDescent="0.2">
      <c r="A118" s="9" t="s">
        <v>12</v>
      </c>
      <c r="B118" s="9" t="s">
        <v>111</v>
      </c>
      <c r="C118" s="9" t="s">
        <v>295</v>
      </c>
      <c r="D118" s="9" t="s">
        <v>296</v>
      </c>
      <c r="E118" s="21">
        <v>44420427.789999999</v>
      </c>
      <c r="F118" s="21">
        <v>47209790</v>
      </c>
      <c r="G118" s="21">
        <v>44284927.649999999</v>
      </c>
      <c r="H118" s="21">
        <v>47190772.780000001</v>
      </c>
      <c r="I118" s="21">
        <v>49119256.93</v>
      </c>
      <c r="J118" s="21">
        <v>51217054.520000003</v>
      </c>
      <c r="K118" s="21">
        <v>56691797.32</v>
      </c>
      <c r="L118" s="21">
        <v>2009185.14</v>
      </c>
      <c r="M118" s="21">
        <v>2054386.73</v>
      </c>
      <c r="N118" s="21">
        <v>2054386.73</v>
      </c>
      <c r="O118" s="21">
        <v>2054386.73</v>
      </c>
      <c r="P118" s="21">
        <v>40732.729999999981</v>
      </c>
      <c r="Q118" s="21">
        <v>40732.729999999981</v>
      </c>
      <c r="R118" s="21">
        <v>-159266.91999999998</v>
      </c>
      <c r="S118" s="21">
        <v>3078662.47</v>
      </c>
      <c r="T118" s="21">
        <v>4389937.45</v>
      </c>
      <c r="U118" s="21">
        <v>4778752.26</v>
      </c>
      <c r="V118" s="21">
        <v>4803195.26</v>
      </c>
      <c r="W118" s="21">
        <v>5057239.26</v>
      </c>
      <c r="X118" s="21">
        <v>5082769.26</v>
      </c>
      <c r="Y118" s="21">
        <v>5298677.26</v>
      </c>
      <c r="Z118" s="21">
        <v>5298113.26</v>
      </c>
      <c r="AA118" s="21">
        <v>204357.66000000015</v>
      </c>
      <c r="AB118" s="21">
        <v>467711.81000000006</v>
      </c>
      <c r="AC118" s="21">
        <v>631444.85</v>
      </c>
      <c r="AD118" s="21">
        <v>631444.85</v>
      </c>
      <c r="AE118" s="21">
        <v>641399.77</v>
      </c>
      <c r="AF118" s="21">
        <v>381718.36</v>
      </c>
      <c r="AG118" s="21">
        <v>381718.36</v>
      </c>
      <c r="AH118" s="21">
        <v>384297.4</v>
      </c>
      <c r="AI118" s="21">
        <v>384297.4</v>
      </c>
      <c r="AJ118" s="21">
        <v>179940.4</v>
      </c>
      <c r="AK118" s="21">
        <v>179940.4</v>
      </c>
      <c r="AL118" s="21">
        <v>179940.4</v>
      </c>
      <c r="AM118" s="21">
        <v>2954.1499999999942</v>
      </c>
      <c r="AN118" s="21">
        <v>2954.1499999999942</v>
      </c>
      <c r="AO118" s="21">
        <v>2954.1499999999942</v>
      </c>
      <c r="AP118" s="21">
        <v>2954.1499999999942</v>
      </c>
      <c r="AQ118" s="21">
        <v>2954.1499999999942</v>
      </c>
      <c r="AR118" s="21">
        <v>2954.1499999999942</v>
      </c>
      <c r="AS118" s="21">
        <v>2954.1499999999942</v>
      </c>
      <c r="AT118" s="21">
        <v>2954.1499999999942</v>
      </c>
      <c r="AU118" s="21">
        <v>2954.1499999999942</v>
      </c>
      <c r="AV118" s="21">
        <v>2954.1499999999942</v>
      </c>
      <c r="AW118" s="21">
        <v>2954.1499999999942</v>
      </c>
      <c r="AX118" s="21">
        <v>2954.1499999999942</v>
      </c>
      <c r="AY118" s="21">
        <v>2954.1499999999942</v>
      </c>
      <c r="AZ118" s="21">
        <v>2954.1499999999942</v>
      </c>
      <c r="BA118" s="21">
        <v>2954.1499999999942</v>
      </c>
      <c r="BB118" s="21">
        <v>2954.1499999999942</v>
      </c>
      <c r="BC118" s="21">
        <v>2954.1499999999942</v>
      </c>
      <c r="BD118" s="21">
        <v>2954.1499999999942</v>
      </c>
      <c r="BE118" s="21">
        <v>2954.1499999999942</v>
      </c>
      <c r="BF118" s="21">
        <v>2954.1499999999942</v>
      </c>
      <c r="BG118" s="21">
        <v>2954.1499999999942</v>
      </c>
      <c r="BH118" s="21">
        <v>2954.1499999999942</v>
      </c>
      <c r="BI118" s="21">
        <v>2954.1499999999942</v>
      </c>
      <c r="BJ118" s="21">
        <v>2954.1499999999942</v>
      </c>
      <c r="BK118" s="21">
        <v>2954.1499999999942</v>
      </c>
      <c r="BL118" s="21">
        <v>2954.1499999999942</v>
      </c>
      <c r="BM118" s="21">
        <v>2954.1499999999942</v>
      </c>
      <c r="BN118" s="21">
        <v>2954.1499999999942</v>
      </c>
      <c r="BO118" s="21">
        <v>2954.1499999999942</v>
      </c>
      <c r="BP118" s="21">
        <v>2954.1499999999942</v>
      </c>
      <c r="BQ118" s="21">
        <v>2954.1499999999942</v>
      </c>
      <c r="BR118" s="21">
        <v>2954.1499999999942</v>
      </c>
      <c r="BS118" s="21">
        <v>2954.1499999999942</v>
      </c>
      <c r="BT118" s="21">
        <v>2954.1499999999942</v>
      </c>
      <c r="BU118" s="21">
        <v>2954.1499999999942</v>
      </c>
      <c r="BV118" s="21">
        <v>2954.1499999999942</v>
      </c>
      <c r="BW118" s="21">
        <v>2954.1499999999942</v>
      </c>
      <c r="BX118" s="21">
        <v>2954.1499999999942</v>
      </c>
      <c r="BY118" s="21">
        <v>2954.1499999999942</v>
      </c>
      <c r="BZ118" s="21">
        <v>2954.1499999999942</v>
      </c>
      <c r="CA118" s="21">
        <v>2954.1499999999942</v>
      </c>
      <c r="CB118" s="21">
        <v>2954.1499999999942</v>
      </c>
      <c r="CC118" s="21">
        <v>2954.1499999999942</v>
      </c>
      <c r="CD118" s="21">
        <v>2954.1499999999942</v>
      </c>
    </row>
    <row r="119" spans="1:82" x14ac:dyDescent="0.2">
      <c r="A119" s="9" t="s">
        <v>12</v>
      </c>
      <c r="B119" s="9" t="s">
        <v>111</v>
      </c>
      <c r="C119" s="9" t="s">
        <v>144</v>
      </c>
      <c r="D119" s="9" t="s">
        <v>297</v>
      </c>
      <c r="E119" s="21">
        <v>43795762758</v>
      </c>
      <c r="F119" s="21">
        <v>43928595185</v>
      </c>
      <c r="G119" s="21">
        <v>44017568243</v>
      </c>
      <c r="H119" s="21">
        <v>44143380936</v>
      </c>
      <c r="I119" s="21">
        <v>44230374768</v>
      </c>
      <c r="J119" s="21">
        <v>44440039460</v>
      </c>
      <c r="K119" s="21">
        <v>44734102719</v>
      </c>
      <c r="L119" s="21">
        <v>45172346803</v>
      </c>
      <c r="M119" s="21">
        <v>45449067226</v>
      </c>
      <c r="N119" s="21">
        <v>45743162600.68</v>
      </c>
      <c r="O119" s="21">
        <v>45885931264.879997</v>
      </c>
      <c r="P119" s="21">
        <v>44890523011.669998</v>
      </c>
      <c r="Q119" s="21">
        <v>44890523011.669998</v>
      </c>
      <c r="R119" s="21">
        <v>44953387291.379997</v>
      </c>
      <c r="S119" s="21">
        <v>45055169257.329994</v>
      </c>
      <c r="T119" s="21">
        <v>45176998150.360001</v>
      </c>
      <c r="U119" s="21">
        <v>45546756430.040001</v>
      </c>
      <c r="V119" s="21">
        <v>45641184832.550003</v>
      </c>
      <c r="W119" s="21">
        <v>45982773106.010002</v>
      </c>
      <c r="X119" s="21">
        <v>46236056592.370003</v>
      </c>
      <c r="Y119" s="21">
        <v>46535664391.639999</v>
      </c>
      <c r="Z119" s="21">
        <v>46955415421.709999</v>
      </c>
      <c r="AA119" s="21">
        <v>47288681278.519997</v>
      </c>
      <c r="AB119" s="21">
        <v>49000003890.909996</v>
      </c>
      <c r="AC119" s="21">
        <v>49414534338.150002</v>
      </c>
      <c r="AD119" s="21">
        <v>49414534338.150002</v>
      </c>
      <c r="AE119" s="21">
        <v>49546205976.630005</v>
      </c>
      <c r="AF119" s="21">
        <v>49713922071.119995</v>
      </c>
      <c r="AG119" s="21">
        <v>49882362976.620003</v>
      </c>
      <c r="AH119" s="21">
        <v>49997237383.32</v>
      </c>
      <c r="AI119" s="21">
        <v>50234062928.18</v>
      </c>
      <c r="AJ119" s="21">
        <v>50417550449.790001</v>
      </c>
      <c r="AK119" s="21">
        <v>50841874403.82</v>
      </c>
      <c r="AL119" s="21">
        <v>51294161316.639999</v>
      </c>
      <c r="AM119" s="21">
        <v>51708498285.669998</v>
      </c>
      <c r="AN119" s="21">
        <v>52141398513.108688</v>
      </c>
      <c r="AO119" s="21">
        <v>52613687138.855293</v>
      </c>
      <c r="AP119" s="21">
        <v>53660466794.263397</v>
      </c>
      <c r="AQ119" s="21">
        <v>53660466794.263397</v>
      </c>
      <c r="AR119" s="21">
        <v>53957198861.347908</v>
      </c>
      <c r="AS119" s="21">
        <v>54228158234.856697</v>
      </c>
      <c r="AT119" s="21">
        <v>54696073750.221191</v>
      </c>
      <c r="AU119" s="21">
        <v>55217307678.219658</v>
      </c>
      <c r="AV119" s="21">
        <v>55696361894.362579</v>
      </c>
      <c r="AW119" s="21">
        <v>56170545264.545837</v>
      </c>
      <c r="AX119" s="21">
        <v>56479016337.381111</v>
      </c>
      <c r="AY119" s="21">
        <v>56771690623.853844</v>
      </c>
      <c r="AZ119" s="21">
        <v>57068703962.429268</v>
      </c>
      <c r="BA119" s="21">
        <v>57375644328.346657</v>
      </c>
      <c r="BB119" s="21">
        <v>57691980614.172401</v>
      </c>
      <c r="BC119" s="21">
        <v>59470566261.060318</v>
      </c>
      <c r="BD119" s="21">
        <v>59470566261.060318</v>
      </c>
      <c r="BE119" s="21">
        <v>57674402384.45784</v>
      </c>
      <c r="BF119" s="21">
        <v>57974605764.996407</v>
      </c>
      <c r="BG119" s="21">
        <v>58281483690.862267</v>
      </c>
      <c r="BH119" s="21">
        <v>58901371831.969955</v>
      </c>
      <c r="BI119" s="21">
        <v>59182679405.98539</v>
      </c>
      <c r="BJ119" s="21">
        <v>60669265969.518608</v>
      </c>
      <c r="BK119" s="21">
        <v>60955748523.376381</v>
      </c>
      <c r="BL119" s="21">
        <v>61314191336.006088</v>
      </c>
      <c r="BM119" s="21">
        <v>61598323745.512398</v>
      </c>
      <c r="BN119" s="21">
        <v>61938702820.531914</v>
      </c>
      <c r="BO119" s="21">
        <v>62228690770.485634</v>
      </c>
      <c r="BP119" s="21">
        <v>64018654377.752831</v>
      </c>
      <c r="BQ119" s="21">
        <v>64018654377.752831</v>
      </c>
      <c r="BR119" s="21">
        <v>64306476016.313011</v>
      </c>
      <c r="BS119" s="21">
        <v>64621470770.047409</v>
      </c>
      <c r="BT119" s="21">
        <v>64957546445.495461</v>
      </c>
      <c r="BU119" s="21">
        <v>65295151523.13102</v>
      </c>
      <c r="BV119" s="21">
        <v>65665983985.491058</v>
      </c>
      <c r="BW119" s="21">
        <v>66041793300.153839</v>
      </c>
      <c r="BX119" s="21">
        <v>66466055987.196747</v>
      </c>
      <c r="BY119" s="21">
        <v>66803914559.513596</v>
      </c>
      <c r="BZ119" s="21">
        <v>67156151589.338493</v>
      </c>
      <c r="CA119" s="21">
        <v>67474409644.097229</v>
      </c>
      <c r="CB119" s="21">
        <v>67769704990.110886</v>
      </c>
      <c r="CC119" s="21">
        <v>69093341661.89093</v>
      </c>
      <c r="CD119" s="21">
        <v>69093341661.89093</v>
      </c>
    </row>
    <row r="120" spans="1:82" x14ac:dyDescent="0.2">
      <c r="A120" s="9" t="s">
        <v>12</v>
      </c>
      <c r="B120" s="9" t="s">
        <v>111</v>
      </c>
      <c r="C120" s="9" t="s">
        <v>298</v>
      </c>
      <c r="D120" s="9" t="s">
        <v>299</v>
      </c>
      <c r="E120" s="21">
        <v>-175007595.59999999</v>
      </c>
      <c r="F120" s="21">
        <v>-174993146.80000001</v>
      </c>
      <c r="G120" s="21">
        <v>-174993146.80000001</v>
      </c>
      <c r="H120" s="21">
        <v>-174993146.80000001</v>
      </c>
      <c r="I120" s="21">
        <v>-174993146.80000001</v>
      </c>
      <c r="J120" s="21">
        <v>-174993146.69999999</v>
      </c>
      <c r="K120" s="21">
        <v>-174988887.19999999</v>
      </c>
      <c r="L120" s="21">
        <v>-174988887.19999999</v>
      </c>
      <c r="M120" s="21">
        <v>-174988887.40000001</v>
      </c>
      <c r="N120" s="21">
        <v>-174960599.47</v>
      </c>
      <c r="O120" s="21">
        <v>-174688273.53</v>
      </c>
      <c r="P120" s="21">
        <v>-174688273.47</v>
      </c>
      <c r="Q120" s="21">
        <v>-174688273.47</v>
      </c>
      <c r="R120" s="21">
        <v>-174688273.38999999</v>
      </c>
      <c r="S120" s="21">
        <v>-174688273.33999997</v>
      </c>
      <c r="T120" s="21">
        <v>-173660215.64000002</v>
      </c>
      <c r="U120" s="21">
        <v>-171373225.38</v>
      </c>
      <c r="V120" s="21">
        <v>-171373032.99000001</v>
      </c>
      <c r="W120" s="21">
        <v>-170463989.38</v>
      </c>
      <c r="X120" s="21">
        <v>-170462898.01999998</v>
      </c>
      <c r="Y120" s="21">
        <v>-170461991.5</v>
      </c>
      <c r="Z120" s="21">
        <v>-170461991.5</v>
      </c>
      <c r="AA120" s="21">
        <v>-170461991.47999999</v>
      </c>
      <c r="AB120" s="21">
        <v>-170451164.20999998</v>
      </c>
      <c r="AC120" s="21">
        <v>-170448135.81</v>
      </c>
      <c r="AD120" s="21">
        <v>-170448135.81</v>
      </c>
      <c r="AE120" s="21">
        <v>-170448135.81</v>
      </c>
      <c r="AF120" s="21">
        <v>-170447581.88</v>
      </c>
      <c r="AG120" s="21">
        <v>-170428083.329999</v>
      </c>
      <c r="AH120" s="21">
        <v>-170402070.50999999</v>
      </c>
      <c r="AI120" s="21">
        <v>-170402070.50999999</v>
      </c>
      <c r="AJ120" s="21">
        <v>-170402070.5</v>
      </c>
      <c r="AK120" s="21">
        <v>-170402070.5</v>
      </c>
      <c r="AL120" s="21">
        <v>-170402070.47999999</v>
      </c>
      <c r="AM120" s="21">
        <v>-170402070.47</v>
      </c>
      <c r="AN120" s="21">
        <v>-170402070.47</v>
      </c>
      <c r="AO120" s="21">
        <v>-170402070.47</v>
      </c>
      <c r="AP120" s="21">
        <v>-170402070.47</v>
      </c>
      <c r="AQ120" s="21">
        <v>-170402070.47</v>
      </c>
      <c r="AR120" s="21">
        <v>-170402070.47</v>
      </c>
      <c r="AS120" s="21">
        <v>-170402070.47</v>
      </c>
      <c r="AT120" s="21">
        <v>-170402070.47</v>
      </c>
      <c r="AU120" s="21">
        <v>-170402070.47</v>
      </c>
      <c r="AV120" s="21">
        <v>-170402070.47</v>
      </c>
      <c r="AW120" s="21">
        <v>-170402070.47</v>
      </c>
      <c r="AX120" s="21">
        <v>-170402070.47</v>
      </c>
      <c r="AY120" s="21">
        <v>-170402070.47</v>
      </c>
      <c r="AZ120" s="21">
        <v>-170402070.47</v>
      </c>
      <c r="BA120" s="21">
        <v>-170402070.47</v>
      </c>
      <c r="BB120" s="21">
        <v>-170402070.47</v>
      </c>
      <c r="BC120" s="21">
        <v>-170402070.47</v>
      </c>
      <c r="BD120" s="21">
        <v>-170402070.47</v>
      </c>
      <c r="BE120" s="21">
        <v>-170402070.47</v>
      </c>
      <c r="BF120" s="21">
        <v>-170402070.47</v>
      </c>
      <c r="BG120" s="21">
        <v>-170402070.47</v>
      </c>
      <c r="BH120" s="21">
        <v>-170402070.47</v>
      </c>
      <c r="BI120" s="21">
        <v>-170402070.47</v>
      </c>
      <c r="BJ120" s="21">
        <v>-170402070.47</v>
      </c>
      <c r="BK120" s="21">
        <v>-170402070.47</v>
      </c>
      <c r="BL120" s="21">
        <v>-170402070.47</v>
      </c>
      <c r="BM120" s="21">
        <v>-170402070.47</v>
      </c>
      <c r="BN120" s="21">
        <v>-170402070.47</v>
      </c>
      <c r="BO120" s="21">
        <v>-170402070.47</v>
      </c>
      <c r="BP120" s="21">
        <v>-170402070.47</v>
      </c>
      <c r="BQ120" s="21">
        <v>-170402070.47</v>
      </c>
      <c r="BR120" s="21">
        <v>-170402070.47</v>
      </c>
      <c r="BS120" s="21">
        <v>-170402070.47</v>
      </c>
      <c r="BT120" s="21">
        <v>-170402070.47</v>
      </c>
      <c r="BU120" s="21">
        <v>-170402070.47</v>
      </c>
      <c r="BV120" s="21">
        <v>-170402070.47</v>
      </c>
      <c r="BW120" s="21">
        <v>-170402070.47</v>
      </c>
      <c r="BX120" s="21">
        <v>-170402070.47</v>
      </c>
      <c r="BY120" s="21">
        <v>-170402070.47</v>
      </c>
      <c r="BZ120" s="21">
        <v>-170402070.47</v>
      </c>
      <c r="CA120" s="21">
        <v>-170402070.47</v>
      </c>
      <c r="CB120" s="21">
        <v>-170402070.47</v>
      </c>
      <c r="CC120" s="21">
        <v>-170402070.47</v>
      </c>
      <c r="CD120" s="21">
        <v>-170402070.47</v>
      </c>
    </row>
    <row r="121" spans="1:82" x14ac:dyDescent="0.2">
      <c r="A121" s="9" t="s">
        <v>12</v>
      </c>
      <c r="B121" s="9" t="s">
        <v>111</v>
      </c>
      <c r="C121" s="9" t="s">
        <v>300</v>
      </c>
      <c r="D121" s="9" t="s">
        <v>301</v>
      </c>
      <c r="E121" s="21">
        <v>942822.40000000002</v>
      </c>
      <c r="F121" s="21">
        <v>942822.40000000002</v>
      </c>
      <c r="G121" s="21">
        <v>942822.40000000002</v>
      </c>
      <c r="H121" s="21">
        <v>942822.40000000002</v>
      </c>
      <c r="I121" s="21">
        <v>942822.40000000002</v>
      </c>
      <c r="J121" s="21">
        <v>0</v>
      </c>
      <c r="K121" s="21">
        <v>336751.8</v>
      </c>
      <c r="L121" s="21">
        <v>336751.8</v>
      </c>
      <c r="M121" s="21">
        <v>336751.8</v>
      </c>
      <c r="N121" s="21">
        <v>336751.8</v>
      </c>
      <c r="O121" s="21">
        <v>336751.8</v>
      </c>
      <c r="P121" s="21">
        <v>179627189.25999999</v>
      </c>
      <c r="Q121" s="21">
        <v>179627189.25999999</v>
      </c>
      <c r="R121" s="21">
        <v>179290437.45999998</v>
      </c>
      <c r="S121" s="21">
        <v>179290437.46000001</v>
      </c>
      <c r="T121" s="21">
        <v>180204452.87</v>
      </c>
      <c r="U121" s="21">
        <v>2609962.4099999964</v>
      </c>
      <c r="V121" s="21">
        <v>2609962.41</v>
      </c>
      <c r="W121" s="21">
        <v>-3.9999999571591616E-2</v>
      </c>
      <c r="X121" s="21">
        <v>-0.04</v>
      </c>
      <c r="Y121" s="21">
        <v>-0.04</v>
      </c>
      <c r="Z121" s="21">
        <v>-0.04</v>
      </c>
      <c r="AA121" s="21">
        <v>-0.04</v>
      </c>
      <c r="AB121" s="21">
        <v>-0.04</v>
      </c>
      <c r="AC121" s="21">
        <v>-0.04</v>
      </c>
      <c r="AD121" s="21">
        <v>-0.04</v>
      </c>
      <c r="AE121" s="21">
        <v>-0.04</v>
      </c>
      <c r="AF121" s="21">
        <v>66704.670000000013</v>
      </c>
      <c r="AG121" s="21">
        <v>66704.67</v>
      </c>
      <c r="AH121" s="21">
        <v>66704.67</v>
      </c>
      <c r="AI121" s="21">
        <v>66704.67</v>
      </c>
      <c r="AJ121" s="21">
        <v>0</v>
      </c>
      <c r="AK121" s="21">
        <v>0</v>
      </c>
      <c r="AL121" s="21">
        <v>0</v>
      </c>
      <c r="AM121" s="21">
        <v>0</v>
      </c>
      <c r="AN121" s="21">
        <v>0</v>
      </c>
      <c r="AO121" s="21">
        <v>0</v>
      </c>
      <c r="AP121" s="21">
        <v>0</v>
      </c>
      <c r="AQ121" s="21">
        <v>0</v>
      </c>
      <c r="AR121" s="21">
        <v>0</v>
      </c>
      <c r="AS121" s="21">
        <v>0</v>
      </c>
      <c r="AT121" s="21">
        <v>0</v>
      </c>
      <c r="AU121" s="21">
        <v>0</v>
      </c>
      <c r="AV121" s="21">
        <v>0</v>
      </c>
      <c r="AW121" s="21">
        <v>0</v>
      </c>
      <c r="AX121" s="21">
        <v>0</v>
      </c>
      <c r="AY121" s="21">
        <v>0</v>
      </c>
      <c r="AZ121" s="21">
        <v>0</v>
      </c>
      <c r="BA121" s="21">
        <v>0</v>
      </c>
      <c r="BB121" s="21">
        <v>0</v>
      </c>
      <c r="BC121" s="21">
        <v>0</v>
      </c>
      <c r="BD121" s="21">
        <v>0</v>
      </c>
      <c r="BE121" s="21">
        <v>0</v>
      </c>
      <c r="BF121" s="21">
        <v>0</v>
      </c>
      <c r="BG121" s="21">
        <v>0</v>
      </c>
      <c r="BH121" s="21">
        <v>0</v>
      </c>
      <c r="BI121" s="21">
        <v>0</v>
      </c>
      <c r="BJ121" s="21">
        <v>0</v>
      </c>
      <c r="BK121" s="21">
        <v>0</v>
      </c>
      <c r="BL121" s="21">
        <v>0</v>
      </c>
      <c r="BM121" s="21">
        <v>0</v>
      </c>
      <c r="BN121" s="21">
        <v>0</v>
      </c>
      <c r="BO121" s="21">
        <v>0</v>
      </c>
      <c r="BP121" s="21">
        <v>0</v>
      </c>
      <c r="BQ121" s="21">
        <v>0</v>
      </c>
      <c r="BR121" s="21">
        <v>0</v>
      </c>
      <c r="BS121" s="21">
        <v>0</v>
      </c>
      <c r="BT121" s="21">
        <v>0</v>
      </c>
      <c r="BU121" s="21">
        <v>0</v>
      </c>
      <c r="BV121" s="21">
        <v>0</v>
      </c>
      <c r="BW121" s="21">
        <v>0</v>
      </c>
      <c r="BX121" s="21">
        <v>0</v>
      </c>
      <c r="BY121" s="21">
        <v>0</v>
      </c>
      <c r="BZ121" s="21">
        <v>0</v>
      </c>
      <c r="CA121" s="21">
        <v>0</v>
      </c>
      <c r="CB121" s="21">
        <v>0</v>
      </c>
      <c r="CC121" s="21">
        <v>0</v>
      </c>
      <c r="CD121" s="21">
        <v>0</v>
      </c>
    </row>
    <row r="122" spans="1:82" x14ac:dyDescent="0.2">
      <c r="A122" s="9" t="s">
        <v>12</v>
      </c>
      <c r="B122" s="9" t="s">
        <v>111</v>
      </c>
      <c r="C122" s="9" t="s">
        <v>302</v>
      </c>
      <c r="D122" s="9" t="s">
        <v>303</v>
      </c>
      <c r="E122" s="21">
        <v>7472949.5099999998</v>
      </c>
      <c r="F122" s="21">
        <v>192.39</v>
      </c>
      <c r="G122" s="21">
        <v>3396771.2</v>
      </c>
      <c r="H122" s="21">
        <v>192.39</v>
      </c>
      <c r="I122" s="21">
        <v>192.39</v>
      </c>
      <c r="J122" s="21">
        <v>24917064.390000001</v>
      </c>
      <c r="K122" s="21">
        <v>20000192.390000001</v>
      </c>
      <c r="L122" s="21">
        <v>20000192.390000001</v>
      </c>
      <c r="M122" s="21">
        <v>20000192.390000001</v>
      </c>
      <c r="N122" s="21">
        <v>20000192.390000001</v>
      </c>
      <c r="O122" s="21">
        <v>26969767.390000001</v>
      </c>
      <c r="P122" s="21">
        <v>20000192.390000001</v>
      </c>
      <c r="Q122" s="21">
        <v>20000192.390000001</v>
      </c>
      <c r="R122" s="21">
        <v>20000192.390000001</v>
      </c>
      <c r="S122" s="21">
        <v>192.39000000059605</v>
      </c>
      <c r="T122" s="21">
        <v>-304531.61</v>
      </c>
      <c r="U122" s="21">
        <v>-15697201.709999999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-22158917.41</v>
      </c>
      <c r="AC122" s="21">
        <v>0</v>
      </c>
      <c r="AD122" s="21">
        <v>0</v>
      </c>
      <c r="AE122" s="21">
        <v>0</v>
      </c>
      <c r="AF122" s="21">
        <v>0</v>
      </c>
      <c r="AG122" s="21">
        <v>-900002.51</v>
      </c>
      <c r="AH122" s="21">
        <v>-900002.51</v>
      </c>
      <c r="AI122" s="21">
        <v>-900002.51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  <c r="AT122" s="21">
        <v>0</v>
      </c>
      <c r="AU122" s="21">
        <v>0</v>
      </c>
      <c r="AV122" s="21">
        <v>0</v>
      </c>
      <c r="AW122" s="21">
        <v>0</v>
      </c>
      <c r="AX122" s="21">
        <v>0</v>
      </c>
      <c r="AY122" s="21">
        <v>0</v>
      </c>
      <c r="AZ122" s="21">
        <v>0</v>
      </c>
      <c r="BA122" s="21">
        <v>0</v>
      </c>
      <c r="BB122" s="21">
        <v>0</v>
      </c>
      <c r="BC122" s="21">
        <v>0</v>
      </c>
      <c r="BD122" s="21">
        <v>0</v>
      </c>
      <c r="BE122" s="21">
        <v>0</v>
      </c>
      <c r="BF122" s="21">
        <v>0</v>
      </c>
      <c r="BG122" s="21">
        <v>0</v>
      </c>
      <c r="BH122" s="21">
        <v>0</v>
      </c>
      <c r="BI122" s="21">
        <v>0</v>
      </c>
      <c r="BJ122" s="21">
        <v>0</v>
      </c>
      <c r="BK122" s="21">
        <v>0</v>
      </c>
      <c r="BL122" s="21">
        <v>0</v>
      </c>
      <c r="BM122" s="21">
        <v>0</v>
      </c>
      <c r="BN122" s="21">
        <v>0</v>
      </c>
      <c r="BO122" s="21">
        <v>0</v>
      </c>
      <c r="BP122" s="21">
        <v>0</v>
      </c>
      <c r="BQ122" s="21">
        <v>0</v>
      </c>
      <c r="BR122" s="21">
        <v>0</v>
      </c>
      <c r="BS122" s="21">
        <v>0</v>
      </c>
      <c r="BT122" s="21">
        <v>0</v>
      </c>
      <c r="BU122" s="21">
        <v>0</v>
      </c>
      <c r="BV122" s="21">
        <v>0</v>
      </c>
      <c r="BW122" s="21">
        <v>0</v>
      </c>
      <c r="BX122" s="21">
        <v>0</v>
      </c>
      <c r="BY122" s="21">
        <v>0</v>
      </c>
      <c r="BZ122" s="21">
        <v>0</v>
      </c>
      <c r="CA122" s="21">
        <v>0</v>
      </c>
      <c r="CB122" s="21">
        <v>0</v>
      </c>
      <c r="CC122" s="21">
        <v>0</v>
      </c>
      <c r="CD122" s="21">
        <v>0</v>
      </c>
    </row>
    <row r="123" spans="1:82" x14ac:dyDescent="0.2">
      <c r="A123" s="9" t="s">
        <v>12</v>
      </c>
      <c r="B123" s="9" t="s">
        <v>111</v>
      </c>
      <c r="C123" s="9" t="s">
        <v>304</v>
      </c>
      <c r="D123" s="9" t="s">
        <v>305</v>
      </c>
      <c r="E123" s="21">
        <v>8852427.4900000002</v>
      </c>
      <c r="F123" s="21">
        <v>13000941.34</v>
      </c>
      <c r="G123" s="21">
        <v>12200219.699999999</v>
      </c>
      <c r="H123" s="21">
        <v>24927374.739999998</v>
      </c>
      <c r="I123" s="21">
        <v>9685713.1199999992</v>
      </c>
      <c r="J123" s="21">
        <v>44364207.700000003</v>
      </c>
      <c r="K123" s="21">
        <v>20727929.609999999</v>
      </c>
      <c r="L123" s="21">
        <v>23178155.32</v>
      </c>
      <c r="M123" s="21">
        <v>31560817.149999999</v>
      </c>
      <c r="N123" s="21">
        <v>7616779.0099999979</v>
      </c>
      <c r="O123" s="21">
        <v>12955379.460000001</v>
      </c>
      <c r="P123" s="21">
        <v>24817411.68</v>
      </c>
      <c r="Q123" s="21">
        <v>24817411.68</v>
      </c>
      <c r="R123" s="21">
        <v>31826130.460000001</v>
      </c>
      <c r="S123" s="21">
        <v>22800159.310000002</v>
      </c>
      <c r="T123" s="21">
        <v>26525754.609999999</v>
      </c>
      <c r="U123" s="21">
        <v>21031611.939999998</v>
      </c>
      <c r="V123" s="21">
        <v>17857595.620000001</v>
      </c>
      <c r="W123" s="21">
        <v>15235012</v>
      </c>
      <c r="X123" s="21">
        <v>24346725.09</v>
      </c>
      <c r="Y123" s="21">
        <v>9620815.9299999997</v>
      </c>
      <c r="Z123" s="21">
        <v>29415724.370000001</v>
      </c>
      <c r="AA123" s="21">
        <v>9913781.6700000018</v>
      </c>
      <c r="AB123" s="21">
        <v>16064044.98</v>
      </c>
      <c r="AC123" s="21">
        <v>22424648.73</v>
      </c>
      <c r="AD123" s="21">
        <v>22424648.73</v>
      </c>
      <c r="AE123" s="21">
        <v>16457226.280000001</v>
      </c>
      <c r="AF123" s="21">
        <v>16439468.609999999</v>
      </c>
      <c r="AG123" s="21">
        <v>-11153197.550000001</v>
      </c>
      <c r="AH123" s="21">
        <v>1067025.70999999</v>
      </c>
      <c r="AI123" s="21">
        <v>-10875097.189999999</v>
      </c>
      <c r="AJ123" s="21">
        <v>-47574407.099999897</v>
      </c>
      <c r="AK123" s="21">
        <v>-13268507.859999999</v>
      </c>
      <c r="AL123" s="21">
        <v>10020253.369999999</v>
      </c>
      <c r="AM123" s="21">
        <v>-7849035.9199999999</v>
      </c>
      <c r="AN123" s="21">
        <v>-7849035.9199999999</v>
      </c>
      <c r="AO123" s="21">
        <v>-7849035.9199999999</v>
      </c>
      <c r="AP123" s="21">
        <v>-7849035.9199999999</v>
      </c>
      <c r="AQ123" s="21">
        <v>-7849035.9199999999</v>
      </c>
      <c r="AR123" s="21">
        <v>-7849035.9199999999</v>
      </c>
      <c r="AS123" s="21">
        <v>-7849035.9199999999</v>
      </c>
      <c r="AT123" s="21">
        <v>-7849035.9199999999</v>
      </c>
      <c r="AU123" s="21">
        <v>-7849035.9199999999</v>
      </c>
      <c r="AV123" s="21">
        <v>-7849035.9199999999</v>
      </c>
      <c r="AW123" s="21">
        <v>-7849035.9199999999</v>
      </c>
      <c r="AX123" s="21">
        <v>-7849035.9199999999</v>
      </c>
      <c r="AY123" s="21">
        <v>-7849035.9199999999</v>
      </c>
      <c r="AZ123" s="21">
        <v>-7849035.9199999999</v>
      </c>
      <c r="BA123" s="21">
        <v>-7849035.9199999999</v>
      </c>
      <c r="BB123" s="21">
        <v>-7849035.9199999999</v>
      </c>
      <c r="BC123" s="21">
        <v>-7849035.9199999999</v>
      </c>
      <c r="BD123" s="21">
        <v>-7849035.9199999999</v>
      </c>
      <c r="BE123" s="21">
        <v>-7849035.9199999999</v>
      </c>
      <c r="BF123" s="21">
        <v>-7849035.9199999999</v>
      </c>
      <c r="BG123" s="21">
        <v>-7849035.9199999999</v>
      </c>
      <c r="BH123" s="21">
        <v>-7849035.9199999999</v>
      </c>
      <c r="BI123" s="21">
        <v>-7849035.9199999999</v>
      </c>
      <c r="BJ123" s="21">
        <v>-7849035.9199999999</v>
      </c>
      <c r="BK123" s="21">
        <v>-7849035.9199999999</v>
      </c>
      <c r="BL123" s="21">
        <v>-7849035.9199999999</v>
      </c>
      <c r="BM123" s="21">
        <v>-7849035.9199999999</v>
      </c>
      <c r="BN123" s="21">
        <v>-7849035.9199999999</v>
      </c>
      <c r="BO123" s="21">
        <v>-7849035.9199999999</v>
      </c>
      <c r="BP123" s="21">
        <v>-7849035.9199999999</v>
      </c>
      <c r="BQ123" s="21">
        <v>-7849035.9199999999</v>
      </c>
      <c r="BR123" s="21">
        <v>-7849035.9199999999</v>
      </c>
      <c r="BS123" s="21">
        <v>-7849035.9199999999</v>
      </c>
      <c r="BT123" s="21">
        <v>-7849035.9199999999</v>
      </c>
      <c r="BU123" s="21">
        <v>-7849035.9199999999</v>
      </c>
      <c r="BV123" s="21">
        <v>-7849035.9199999999</v>
      </c>
      <c r="BW123" s="21">
        <v>-7849035.9199999999</v>
      </c>
      <c r="BX123" s="21">
        <v>-7849035.9199999999</v>
      </c>
      <c r="BY123" s="21">
        <v>-7849035.9199999999</v>
      </c>
      <c r="BZ123" s="21">
        <v>-7849035.9199999999</v>
      </c>
      <c r="CA123" s="21">
        <v>-7849035.9199999999</v>
      </c>
      <c r="CB123" s="21">
        <v>-7849035.9199999999</v>
      </c>
      <c r="CC123" s="21">
        <v>-7849035.9199999999</v>
      </c>
      <c r="CD123" s="21">
        <v>-7849035.9199999999</v>
      </c>
    </row>
    <row r="124" spans="1:82" x14ac:dyDescent="0.2">
      <c r="A124" s="9" t="s">
        <v>12</v>
      </c>
      <c r="B124" s="9" t="s">
        <v>111</v>
      </c>
      <c r="C124" s="9" t="s">
        <v>306</v>
      </c>
      <c r="D124" s="9" t="s">
        <v>307</v>
      </c>
      <c r="E124" s="21">
        <v>59410224.140000001</v>
      </c>
      <c r="F124" s="21">
        <v>59410224.140000001</v>
      </c>
      <c r="G124" s="21">
        <v>59410224.140000001</v>
      </c>
      <c r="H124" s="21">
        <v>59410224.140000001</v>
      </c>
      <c r="I124" s="21">
        <v>59410224.140000001</v>
      </c>
      <c r="J124" s="21">
        <v>59410224.140000001</v>
      </c>
      <c r="K124" s="21">
        <v>59410224.140000001</v>
      </c>
      <c r="L124" s="21">
        <v>59410224.140000001</v>
      </c>
      <c r="M124" s="21">
        <v>59410224.140000001</v>
      </c>
      <c r="N124" s="21">
        <v>59410224.140000001</v>
      </c>
      <c r="O124" s="21">
        <v>59410224.140000001</v>
      </c>
      <c r="P124" s="21">
        <v>59410224.140000001</v>
      </c>
      <c r="Q124" s="21">
        <v>59410224.140000001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  <c r="AT124" s="21">
        <v>0</v>
      </c>
      <c r="AU124" s="21">
        <v>0</v>
      </c>
      <c r="AV124" s="21">
        <v>0</v>
      </c>
      <c r="AW124" s="21">
        <v>0</v>
      </c>
      <c r="AX124" s="21">
        <v>0</v>
      </c>
      <c r="AY124" s="21">
        <v>0</v>
      </c>
      <c r="AZ124" s="21">
        <v>0</v>
      </c>
      <c r="BA124" s="21">
        <v>0</v>
      </c>
      <c r="BB124" s="21">
        <v>0</v>
      </c>
      <c r="BC124" s="21">
        <v>0</v>
      </c>
      <c r="BD124" s="21">
        <v>0</v>
      </c>
      <c r="BE124" s="21">
        <v>0</v>
      </c>
      <c r="BF124" s="21">
        <v>0</v>
      </c>
      <c r="BG124" s="21">
        <v>0</v>
      </c>
      <c r="BH124" s="21">
        <v>0</v>
      </c>
      <c r="BI124" s="21">
        <v>0</v>
      </c>
      <c r="BJ124" s="21">
        <v>0</v>
      </c>
      <c r="BK124" s="21">
        <v>0</v>
      </c>
      <c r="BL124" s="21">
        <v>0</v>
      </c>
      <c r="BM124" s="21">
        <v>0</v>
      </c>
      <c r="BN124" s="21">
        <v>0</v>
      </c>
      <c r="BO124" s="21">
        <v>0</v>
      </c>
      <c r="BP124" s="21">
        <v>0</v>
      </c>
      <c r="BQ124" s="21">
        <v>0</v>
      </c>
      <c r="BR124" s="21">
        <v>0</v>
      </c>
      <c r="BS124" s="21">
        <v>0</v>
      </c>
      <c r="BT124" s="21">
        <v>0</v>
      </c>
      <c r="BU124" s="21">
        <v>0</v>
      </c>
      <c r="BV124" s="21">
        <v>0</v>
      </c>
      <c r="BW124" s="21">
        <v>0</v>
      </c>
      <c r="BX124" s="21">
        <v>0</v>
      </c>
      <c r="BY124" s="21">
        <v>0</v>
      </c>
      <c r="BZ124" s="21">
        <v>0</v>
      </c>
      <c r="CA124" s="21">
        <v>0</v>
      </c>
      <c r="CB124" s="21">
        <v>0</v>
      </c>
      <c r="CC124" s="21">
        <v>0</v>
      </c>
      <c r="CD124" s="21">
        <v>0</v>
      </c>
    </row>
    <row r="125" spans="1:82" x14ac:dyDescent="0.2">
      <c r="A125" s="9" t="s">
        <v>12</v>
      </c>
      <c r="B125" s="9" t="s">
        <v>111</v>
      </c>
      <c r="C125" s="9" t="s">
        <v>308</v>
      </c>
      <c r="D125" s="9" t="s">
        <v>309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2000000</v>
      </c>
      <c r="Q125" s="21">
        <v>2000000</v>
      </c>
      <c r="R125" s="21">
        <v>2000000</v>
      </c>
      <c r="S125" s="21">
        <v>88033725.420000002</v>
      </c>
      <c r="T125" s="21">
        <v>88033725.420000002</v>
      </c>
      <c r="U125" s="21">
        <v>79033725.420000002</v>
      </c>
      <c r="V125" s="21">
        <v>79033725.420000002</v>
      </c>
      <c r="W125" s="21">
        <v>77033725.420000002</v>
      </c>
      <c r="X125" s="21">
        <v>77033725.420000002</v>
      </c>
      <c r="Y125" s="21">
        <v>48746016.329999998</v>
      </c>
      <c r="Z125" s="21">
        <v>48746016.329999998</v>
      </c>
      <c r="AA125" s="21">
        <v>48746016.329999998</v>
      </c>
      <c r="AB125" s="21">
        <v>48746016.329999998</v>
      </c>
      <c r="AC125" s="21">
        <v>48493535.659999996</v>
      </c>
      <c r="AD125" s="21">
        <v>48493535.659999996</v>
      </c>
      <c r="AE125" s="21">
        <v>48493535.659999996</v>
      </c>
      <c r="AF125" s="21">
        <v>48493535.659999996</v>
      </c>
      <c r="AG125" s="21">
        <v>48493535.659999996</v>
      </c>
      <c r="AH125" s="21">
        <v>48493535.659999996</v>
      </c>
      <c r="AI125" s="21">
        <v>48493535.659999996</v>
      </c>
      <c r="AJ125" s="21">
        <v>48493535.650000006</v>
      </c>
      <c r="AK125" s="21">
        <v>48493535.650000006</v>
      </c>
      <c r="AL125" s="21">
        <v>48493535.650000006</v>
      </c>
      <c r="AM125" s="21">
        <v>48493535.650000006</v>
      </c>
      <c r="AN125" s="21">
        <v>48493535.650000006</v>
      </c>
      <c r="AO125" s="21">
        <v>48493535.650000006</v>
      </c>
      <c r="AP125" s="21">
        <v>48493535.650000006</v>
      </c>
      <c r="AQ125" s="21">
        <v>48493535.650000006</v>
      </c>
      <c r="AR125" s="21">
        <v>48493535.650000006</v>
      </c>
      <c r="AS125" s="21">
        <v>48493535.650000006</v>
      </c>
      <c r="AT125" s="21">
        <v>48493535.650000006</v>
      </c>
      <c r="AU125" s="21">
        <v>48493535.650000006</v>
      </c>
      <c r="AV125" s="21">
        <v>48493535.650000006</v>
      </c>
      <c r="AW125" s="21">
        <v>48493535.650000006</v>
      </c>
      <c r="AX125" s="21">
        <v>48493535.650000006</v>
      </c>
      <c r="AY125" s="21">
        <v>48493535.650000006</v>
      </c>
      <c r="AZ125" s="21">
        <v>48493535.650000006</v>
      </c>
      <c r="BA125" s="21">
        <v>48493535.650000006</v>
      </c>
      <c r="BB125" s="21">
        <v>48493535.650000006</v>
      </c>
      <c r="BC125" s="21">
        <v>48493535.650000006</v>
      </c>
      <c r="BD125" s="21">
        <v>48493535.650000006</v>
      </c>
      <c r="BE125" s="21">
        <v>48493535.650000006</v>
      </c>
      <c r="BF125" s="21">
        <v>48493535.650000006</v>
      </c>
      <c r="BG125" s="21">
        <v>48493535.650000006</v>
      </c>
      <c r="BH125" s="21">
        <v>48493535.650000006</v>
      </c>
      <c r="BI125" s="21">
        <v>48493535.650000006</v>
      </c>
      <c r="BJ125" s="21">
        <v>48493535.650000006</v>
      </c>
      <c r="BK125" s="21">
        <v>48493535.650000006</v>
      </c>
      <c r="BL125" s="21">
        <v>48493535.650000006</v>
      </c>
      <c r="BM125" s="21">
        <v>48493535.650000006</v>
      </c>
      <c r="BN125" s="21">
        <v>48493535.650000006</v>
      </c>
      <c r="BO125" s="21">
        <v>48493535.650000006</v>
      </c>
      <c r="BP125" s="21">
        <v>48493535.650000006</v>
      </c>
      <c r="BQ125" s="21">
        <v>48493535.650000006</v>
      </c>
      <c r="BR125" s="21">
        <v>48493535.650000006</v>
      </c>
      <c r="BS125" s="21">
        <v>48493535.650000006</v>
      </c>
      <c r="BT125" s="21">
        <v>48493535.650000006</v>
      </c>
      <c r="BU125" s="21">
        <v>48493535.650000006</v>
      </c>
      <c r="BV125" s="21">
        <v>48493535.650000006</v>
      </c>
      <c r="BW125" s="21">
        <v>48493535.650000006</v>
      </c>
      <c r="BX125" s="21">
        <v>48493535.650000006</v>
      </c>
      <c r="BY125" s="21">
        <v>48493535.650000006</v>
      </c>
      <c r="BZ125" s="21">
        <v>48493535.650000006</v>
      </c>
      <c r="CA125" s="21">
        <v>48493535.650000006</v>
      </c>
      <c r="CB125" s="21">
        <v>48493535.650000006</v>
      </c>
      <c r="CC125" s="21">
        <v>48493535.650000006</v>
      </c>
      <c r="CD125" s="21">
        <v>48493535.650000006</v>
      </c>
    </row>
    <row r="126" spans="1:82" x14ac:dyDescent="0.2">
      <c r="A126" s="9" t="s">
        <v>12</v>
      </c>
      <c r="B126" s="9" t="s">
        <v>111</v>
      </c>
      <c r="C126" s="9" t="s">
        <v>310</v>
      </c>
      <c r="D126" s="9" t="s">
        <v>311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6057411.0499999998</v>
      </c>
      <c r="T126" s="21">
        <v>10780015.41</v>
      </c>
      <c r="U126" s="21">
        <v>19130313.649999999</v>
      </c>
      <c r="V126" s="21">
        <v>19130313.649999999</v>
      </c>
      <c r="W126" s="21">
        <v>20343472.649999999</v>
      </c>
      <c r="X126" s="21">
        <v>20343472.649999999</v>
      </c>
      <c r="Y126" s="21">
        <v>19911606.780000001</v>
      </c>
      <c r="Z126" s="21">
        <v>19911606.780000001</v>
      </c>
      <c r="AA126" s="21">
        <v>19911606.780000001</v>
      </c>
      <c r="AB126" s="21">
        <v>19581222.990000002</v>
      </c>
      <c r="AC126" s="21">
        <v>18560964.990000002</v>
      </c>
      <c r="AD126" s="21">
        <v>18560964.990000002</v>
      </c>
      <c r="AE126" s="21">
        <v>13838360.629999999</v>
      </c>
      <c r="AF126" s="21">
        <v>13838360.629999999</v>
      </c>
      <c r="AG126" s="21">
        <v>13838360.629999999</v>
      </c>
      <c r="AH126" s="21">
        <v>13838360.629999999</v>
      </c>
      <c r="AI126" s="21">
        <v>13838360.629999999</v>
      </c>
      <c r="AJ126" s="21">
        <v>13838360.649999999</v>
      </c>
      <c r="AK126" s="21">
        <v>13838360.649999999</v>
      </c>
      <c r="AL126" s="21">
        <v>13838360.649999999</v>
      </c>
      <c r="AM126" s="21">
        <v>13838360.649999999</v>
      </c>
      <c r="AN126" s="21">
        <v>13838360.649999999</v>
      </c>
      <c r="AO126" s="21">
        <v>13838360.649999999</v>
      </c>
      <c r="AP126" s="21">
        <v>13838360.649999999</v>
      </c>
      <c r="AQ126" s="21">
        <v>13838360.649999999</v>
      </c>
      <c r="AR126" s="21">
        <v>13838360.649999999</v>
      </c>
      <c r="AS126" s="21">
        <v>13838360.649999999</v>
      </c>
      <c r="AT126" s="21">
        <v>13838360.649999999</v>
      </c>
      <c r="AU126" s="21">
        <v>13838360.649999999</v>
      </c>
      <c r="AV126" s="21">
        <v>13838360.649999999</v>
      </c>
      <c r="AW126" s="21">
        <v>13838360.649999999</v>
      </c>
      <c r="AX126" s="21">
        <v>13838360.649999999</v>
      </c>
      <c r="AY126" s="21">
        <v>13838360.649999999</v>
      </c>
      <c r="AZ126" s="21">
        <v>13838360.649999999</v>
      </c>
      <c r="BA126" s="21">
        <v>13838360.649999999</v>
      </c>
      <c r="BB126" s="21">
        <v>13838360.649999999</v>
      </c>
      <c r="BC126" s="21">
        <v>13838360.649999999</v>
      </c>
      <c r="BD126" s="21">
        <v>13838360.649999999</v>
      </c>
      <c r="BE126" s="21">
        <v>13838360.649999999</v>
      </c>
      <c r="BF126" s="21">
        <v>13838360.649999999</v>
      </c>
      <c r="BG126" s="21">
        <v>13838360.649999999</v>
      </c>
      <c r="BH126" s="21">
        <v>13838360.649999999</v>
      </c>
      <c r="BI126" s="21">
        <v>13838360.649999999</v>
      </c>
      <c r="BJ126" s="21">
        <v>13838360.649999999</v>
      </c>
      <c r="BK126" s="21">
        <v>13838360.649999999</v>
      </c>
      <c r="BL126" s="21">
        <v>13838360.649999999</v>
      </c>
      <c r="BM126" s="21">
        <v>13838360.649999999</v>
      </c>
      <c r="BN126" s="21">
        <v>13838360.649999999</v>
      </c>
      <c r="BO126" s="21">
        <v>13838360.649999999</v>
      </c>
      <c r="BP126" s="21">
        <v>13838360.649999999</v>
      </c>
      <c r="BQ126" s="21">
        <v>13838360.649999999</v>
      </c>
      <c r="BR126" s="21">
        <v>13838360.649999999</v>
      </c>
      <c r="BS126" s="21">
        <v>13838360.649999999</v>
      </c>
      <c r="BT126" s="21">
        <v>13838360.649999999</v>
      </c>
      <c r="BU126" s="21">
        <v>13838360.649999999</v>
      </c>
      <c r="BV126" s="21">
        <v>13838360.649999999</v>
      </c>
      <c r="BW126" s="21">
        <v>13838360.649999999</v>
      </c>
      <c r="BX126" s="21">
        <v>13838360.649999999</v>
      </c>
      <c r="BY126" s="21">
        <v>13838360.649999999</v>
      </c>
      <c r="BZ126" s="21">
        <v>13838360.649999999</v>
      </c>
      <c r="CA126" s="21">
        <v>13838360.649999999</v>
      </c>
      <c r="CB126" s="21">
        <v>13838360.649999999</v>
      </c>
      <c r="CC126" s="21">
        <v>13838360.649999999</v>
      </c>
      <c r="CD126" s="21">
        <v>13838360.649999999</v>
      </c>
    </row>
    <row r="127" spans="1:82" x14ac:dyDescent="0.2">
      <c r="A127" s="9" t="s">
        <v>12</v>
      </c>
      <c r="B127" s="9" t="s">
        <v>111</v>
      </c>
      <c r="C127" s="9" t="s">
        <v>312</v>
      </c>
      <c r="D127" s="9" t="s">
        <v>313</v>
      </c>
      <c r="E127" s="21">
        <v>2915029899</v>
      </c>
      <c r="F127" s="21">
        <v>2914797820</v>
      </c>
      <c r="G127" s="21">
        <v>3399184437</v>
      </c>
      <c r="H127" s="21">
        <v>3435890488</v>
      </c>
      <c r="I127" s="21">
        <v>3583719225</v>
      </c>
      <c r="J127" s="21">
        <v>3621516801</v>
      </c>
      <c r="K127" s="21">
        <v>3528026641</v>
      </c>
      <c r="L127" s="21">
        <v>3385416972</v>
      </c>
      <c r="M127" s="21">
        <v>3082200739</v>
      </c>
      <c r="N127" s="21">
        <v>3062849201.2799997</v>
      </c>
      <c r="O127" s="21">
        <v>3147648936.3700004</v>
      </c>
      <c r="P127" s="21">
        <v>3273071845.7799997</v>
      </c>
      <c r="Q127" s="21">
        <v>3273071845.7799997</v>
      </c>
      <c r="R127" s="21">
        <v>3676118793.9400001</v>
      </c>
      <c r="S127" s="21">
        <v>3809098533.5999999</v>
      </c>
      <c r="T127" s="21">
        <v>5191492807.54</v>
      </c>
      <c r="U127" s="21">
        <v>5598691852.4799995</v>
      </c>
      <c r="V127" s="21">
        <v>5772847418.79</v>
      </c>
      <c r="W127" s="21">
        <v>5803597152.3699999</v>
      </c>
      <c r="X127" s="21">
        <v>5758402490.46</v>
      </c>
      <c r="Y127" s="21">
        <v>5641021318.9800005</v>
      </c>
      <c r="Z127" s="21">
        <v>5338726914.8499994</v>
      </c>
      <c r="AA127" s="21">
        <v>5252240497.21</v>
      </c>
      <c r="AB127" s="21">
        <v>3762166067.8699999</v>
      </c>
      <c r="AC127" s="21">
        <v>3945860270.7999997</v>
      </c>
      <c r="AD127" s="21">
        <v>3945860270.7999997</v>
      </c>
      <c r="AE127" s="21">
        <v>4438563299.5100002</v>
      </c>
      <c r="AF127" s="21">
        <v>4416452464.8200006</v>
      </c>
      <c r="AG127" s="21">
        <v>4503283626.8400002</v>
      </c>
      <c r="AH127" s="21">
        <v>4994515235.5299997</v>
      </c>
      <c r="AI127" s="21">
        <v>5085875132.4899998</v>
      </c>
      <c r="AJ127" s="21">
        <v>5234861053.5900002</v>
      </c>
      <c r="AK127" s="21">
        <v>4968359278.3599997</v>
      </c>
      <c r="AL127" s="21">
        <v>4701377464.9299898</v>
      </c>
      <c r="AM127" s="21">
        <v>4491686930.1400003</v>
      </c>
      <c r="AN127" s="21">
        <v>4491686930.1400003</v>
      </c>
      <c r="AO127" s="21">
        <v>4491686930.1400003</v>
      </c>
      <c r="AP127" s="21">
        <v>4491686930.1400003</v>
      </c>
      <c r="AQ127" s="21">
        <v>4491686930.1400003</v>
      </c>
      <c r="AR127" s="21">
        <v>4491686930.1400003</v>
      </c>
      <c r="AS127" s="21">
        <v>4491686930.1400003</v>
      </c>
      <c r="AT127" s="21">
        <v>4491686930.1400003</v>
      </c>
      <c r="AU127" s="21">
        <v>4491686930.1400003</v>
      </c>
      <c r="AV127" s="21">
        <v>4491686930.1400003</v>
      </c>
      <c r="AW127" s="21">
        <v>4491686930.1400003</v>
      </c>
      <c r="AX127" s="21">
        <v>4491686930.1400003</v>
      </c>
      <c r="AY127" s="21">
        <v>4491686930.1400003</v>
      </c>
      <c r="AZ127" s="21">
        <v>4491686930.1400003</v>
      </c>
      <c r="BA127" s="21">
        <v>4491686930.1400003</v>
      </c>
      <c r="BB127" s="21">
        <v>4491686930.1400003</v>
      </c>
      <c r="BC127" s="21">
        <v>4491686930.1400003</v>
      </c>
      <c r="BD127" s="21">
        <v>4491686930.1400003</v>
      </c>
      <c r="BE127" s="21">
        <v>4491686930.1400003</v>
      </c>
      <c r="BF127" s="21">
        <v>4491686930.1400003</v>
      </c>
      <c r="BG127" s="21">
        <v>4491686930.1400003</v>
      </c>
      <c r="BH127" s="21">
        <v>4491686930.1400003</v>
      </c>
      <c r="BI127" s="21">
        <v>4491686930.1400003</v>
      </c>
      <c r="BJ127" s="21">
        <v>4491686930.1400003</v>
      </c>
      <c r="BK127" s="21">
        <v>4491686930.1400003</v>
      </c>
      <c r="BL127" s="21">
        <v>4491686930.1400003</v>
      </c>
      <c r="BM127" s="21">
        <v>4491686930.1400003</v>
      </c>
      <c r="BN127" s="21">
        <v>4491686930.1400003</v>
      </c>
      <c r="BO127" s="21">
        <v>4491686930.1400003</v>
      </c>
      <c r="BP127" s="21">
        <v>4491686930.1400003</v>
      </c>
      <c r="BQ127" s="21">
        <v>4491686930.1400003</v>
      </c>
      <c r="BR127" s="21">
        <v>4491686930.1400003</v>
      </c>
      <c r="BS127" s="21">
        <v>4491686930.1400003</v>
      </c>
      <c r="BT127" s="21">
        <v>4491686930.1400003</v>
      </c>
      <c r="BU127" s="21">
        <v>4491686930.1400003</v>
      </c>
      <c r="BV127" s="21">
        <v>4491686930.1400003</v>
      </c>
      <c r="BW127" s="21">
        <v>4491686930.1400003</v>
      </c>
      <c r="BX127" s="21">
        <v>4491686930.1400003</v>
      </c>
      <c r="BY127" s="21">
        <v>4491686930.1400003</v>
      </c>
      <c r="BZ127" s="21">
        <v>4491686930.1400003</v>
      </c>
      <c r="CA127" s="21">
        <v>4491686930.1400003</v>
      </c>
      <c r="CB127" s="21">
        <v>4491686930.1400003</v>
      </c>
      <c r="CC127" s="21">
        <v>4491686930.1400003</v>
      </c>
      <c r="CD127" s="21">
        <v>4491686930.1400003</v>
      </c>
    </row>
    <row r="128" spans="1:82" x14ac:dyDescent="0.2">
      <c r="A128" s="9" t="s">
        <v>12</v>
      </c>
      <c r="B128" s="9" t="s">
        <v>111</v>
      </c>
      <c r="C128" s="9" t="s">
        <v>314</v>
      </c>
      <c r="D128" s="9" t="s">
        <v>315</v>
      </c>
      <c r="E128" s="21">
        <v>72220.66</v>
      </c>
      <c r="F128" s="21">
        <v>72220.66</v>
      </c>
      <c r="G128" s="21">
        <v>72220.66</v>
      </c>
      <c r="H128" s="21">
        <v>72220.66</v>
      </c>
      <c r="I128" s="21">
        <v>72220.66</v>
      </c>
      <c r="J128" s="21">
        <v>72220.66</v>
      </c>
      <c r="K128" s="21">
        <v>72220.66</v>
      </c>
      <c r="L128" s="21">
        <v>72220.66</v>
      </c>
      <c r="M128" s="21">
        <v>72220.66</v>
      </c>
      <c r="N128" s="21">
        <v>72220.66</v>
      </c>
      <c r="O128" s="21">
        <v>-412509.97</v>
      </c>
      <c r="P128" s="21">
        <v>72220.660000000033</v>
      </c>
      <c r="Q128" s="21">
        <v>72220.660000000033</v>
      </c>
      <c r="R128" s="21">
        <v>-412509.97</v>
      </c>
      <c r="S128" s="21">
        <v>-412509.97</v>
      </c>
      <c r="T128" s="21">
        <v>-488623.05</v>
      </c>
      <c r="U128" s="21">
        <v>-488623.05</v>
      </c>
      <c r="V128" s="21">
        <v>-488623.05</v>
      </c>
      <c r="W128" s="21">
        <v>-488623.05</v>
      </c>
      <c r="X128" s="21">
        <v>-488623.05</v>
      </c>
      <c r="Y128" s="21">
        <v>-488623.05</v>
      </c>
      <c r="Z128" s="21">
        <v>-488623.05</v>
      </c>
      <c r="AA128" s="21">
        <v>-488623.05</v>
      </c>
      <c r="AB128" s="21">
        <v>-488623.05</v>
      </c>
      <c r="AC128" s="21">
        <v>-488623.05</v>
      </c>
      <c r="AD128" s="21">
        <v>-488623.05</v>
      </c>
      <c r="AE128" s="21">
        <v>-488623.05</v>
      </c>
      <c r="AF128" s="21">
        <v>-488623.05</v>
      </c>
      <c r="AG128" s="21">
        <v>-484728.1</v>
      </c>
      <c r="AH128" s="21">
        <v>-484728.1</v>
      </c>
      <c r="AI128" s="21">
        <v>-484728.1</v>
      </c>
      <c r="AJ128" s="21">
        <v>-484728.1</v>
      </c>
      <c r="AK128" s="21">
        <v>-484728.1</v>
      </c>
      <c r="AL128" s="21">
        <v>-484728.1</v>
      </c>
      <c r="AM128" s="21">
        <v>-484728.1</v>
      </c>
      <c r="AN128" s="21">
        <v>-484728.1</v>
      </c>
      <c r="AO128" s="21">
        <v>-484728.1</v>
      </c>
      <c r="AP128" s="21">
        <v>-484728.1</v>
      </c>
      <c r="AQ128" s="21">
        <v>-484728.1</v>
      </c>
      <c r="AR128" s="21">
        <v>-484728.1</v>
      </c>
      <c r="AS128" s="21">
        <v>-484728.1</v>
      </c>
      <c r="AT128" s="21">
        <v>-484728.1</v>
      </c>
      <c r="AU128" s="21">
        <v>-484728.1</v>
      </c>
      <c r="AV128" s="21">
        <v>-484728.1</v>
      </c>
      <c r="AW128" s="21">
        <v>-484728.1</v>
      </c>
      <c r="AX128" s="21">
        <v>-484728.1</v>
      </c>
      <c r="AY128" s="21">
        <v>-484728.1</v>
      </c>
      <c r="AZ128" s="21">
        <v>-484728.1</v>
      </c>
      <c r="BA128" s="21">
        <v>-484728.1</v>
      </c>
      <c r="BB128" s="21">
        <v>-484728.1</v>
      </c>
      <c r="BC128" s="21">
        <v>-484728.1</v>
      </c>
      <c r="BD128" s="21">
        <v>-484728.1</v>
      </c>
      <c r="BE128" s="21">
        <v>-484728.1</v>
      </c>
      <c r="BF128" s="21">
        <v>-484728.1</v>
      </c>
      <c r="BG128" s="21">
        <v>-484728.1</v>
      </c>
      <c r="BH128" s="21">
        <v>-484728.1</v>
      </c>
      <c r="BI128" s="21">
        <v>-484728.1</v>
      </c>
      <c r="BJ128" s="21">
        <v>-484728.1</v>
      </c>
      <c r="BK128" s="21">
        <v>-484728.1</v>
      </c>
      <c r="BL128" s="21">
        <v>-484728.1</v>
      </c>
      <c r="BM128" s="21">
        <v>-484728.1</v>
      </c>
      <c r="BN128" s="21">
        <v>-484728.1</v>
      </c>
      <c r="BO128" s="21">
        <v>-484728.1</v>
      </c>
      <c r="BP128" s="21">
        <v>-484728.1</v>
      </c>
      <c r="BQ128" s="21">
        <v>-484728.1</v>
      </c>
      <c r="BR128" s="21">
        <v>-484728.1</v>
      </c>
      <c r="BS128" s="21">
        <v>-484728.1</v>
      </c>
      <c r="BT128" s="21">
        <v>-484728.1</v>
      </c>
      <c r="BU128" s="21">
        <v>-484728.1</v>
      </c>
      <c r="BV128" s="21">
        <v>-484728.1</v>
      </c>
      <c r="BW128" s="21">
        <v>-484728.1</v>
      </c>
      <c r="BX128" s="21">
        <v>-484728.1</v>
      </c>
      <c r="BY128" s="21">
        <v>-484728.1</v>
      </c>
      <c r="BZ128" s="21">
        <v>-484728.1</v>
      </c>
      <c r="CA128" s="21">
        <v>-484728.1</v>
      </c>
      <c r="CB128" s="21">
        <v>-484728.1</v>
      </c>
      <c r="CC128" s="21">
        <v>-484728.1</v>
      </c>
      <c r="CD128" s="21">
        <v>-484728.1</v>
      </c>
    </row>
    <row r="129" spans="1:82" x14ac:dyDescent="0.2">
      <c r="A129" s="9" t="s">
        <v>12</v>
      </c>
      <c r="B129" s="9" t="s">
        <v>111</v>
      </c>
      <c r="C129" s="9" t="s">
        <v>316</v>
      </c>
      <c r="D129" s="9" t="s">
        <v>317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-54138.61</v>
      </c>
      <c r="L129" s="21">
        <v>-54171.43</v>
      </c>
      <c r="M129" s="21">
        <v>-54130.18</v>
      </c>
      <c r="N129" s="21">
        <v>4079843.73</v>
      </c>
      <c r="O129" s="21">
        <v>4499935.09</v>
      </c>
      <c r="P129" s="21">
        <v>4648042.9799999995</v>
      </c>
      <c r="Q129" s="21">
        <v>4648042.9799999995</v>
      </c>
      <c r="R129" s="21">
        <v>4642725.57</v>
      </c>
      <c r="S129" s="21">
        <v>4785567.21</v>
      </c>
      <c r="T129" s="21">
        <v>4787462.08</v>
      </c>
      <c r="U129" s="21">
        <v>4790210.1100000003</v>
      </c>
      <c r="V129" s="21">
        <v>3205582.6000000006</v>
      </c>
      <c r="W129" s="21">
        <v>3199671.18</v>
      </c>
      <c r="X129" s="21">
        <v>3201796.18</v>
      </c>
      <c r="Y129" s="21">
        <v>3201928.6300000004</v>
      </c>
      <c r="Z129" s="21">
        <v>3201835.94</v>
      </c>
      <c r="AA129" s="21">
        <v>3202148.4899999998</v>
      </c>
      <c r="AB129" s="21">
        <v>3202148.49</v>
      </c>
      <c r="AC129" s="21">
        <v>3202148.49</v>
      </c>
      <c r="AD129" s="21">
        <v>3202148.49</v>
      </c>
      <c r="AE129" s="21">
        <v>3202148.49</v>
      </c>
      <c r="AF129" s="21">
        <v>3202148.49</v>
      </c>
      <c r="AG129" s="21">
        <v>3202148.49</v>
      </c>
      <c r="AH129" s="21">
        <v>3202148.49</v>
      </c>
      <c r="AI129" s="21">
        <v>3202148.49</v>
      </c>
      <c r="AJ129" s="21">
        <v>3202422.87</v>
      </c>
      <c r="AK129" s="21">
        <v>3202148.49</v>
      </c>
      <c r="AL129" s="21">
        <v>3202148.49</v>
      </c>
      <c r="AM129" s="21">
        <v>3202148.49</v>
      </c>
      <c r="AN129" s="21">
        <v>3202148.49</v>
      </c>
      <c r="AO129" s="21">
        <v>3202148.49</v>
      </c>
      <c r="AP129" s="21">
        <v>3202148.49</v>
      </c>
      <c r="AQ129" s="21">
        <v>3202148.49</v>
      </c>
      <c r="AR129" s="21">
        <v>3202148.49</v>
      </c>
      <c r="AS129" s="21">
        <v>3202148.49</v>
      </c>
      <c r="AT129" s="21">
        <v>3202148.49</v>
      </c>
      <c r="AU129" s="21">
        <v>3202148.49</v>
      </c>
      <c r="AV129" s="21">
        <v>3202148.49</v>
      </c>
      <c r="AW129" s="21">
        <v>3202148.49</v>
      </c>
      <c r="AX129" s="21">
        <v>3202148.49</v>
      </c>
      <c r="AY129" s="21">
        <v>3202148.49</v>
      </c>
      <c r="AZ129" s="21">
        <v>3202148.49</v>
      </c>
      <c r="BA129" s="21">
        <v>3202148.49</v>
      </c>
      <c r="BB129" s="21">
        <v>3202148.49</v>
      </c>
      <c r="BC129" s="21">
        <v>3202148.49</v>
      </c>
      <c r="BD129" s="21">
        <v>3202148.49</v>
      </c>
      <c r="BE129" s="21">
        <v>3202148.49</v>
      </c>
      <c r="BF129" s="21">
        <v>3202148.49</v>
      </c>
      <c r="BG129" s="21">
        <v>3202148.49</v>
      </c>
      <c r="BH129" s="21">
        <v>3202148.49</v>
      </c>
      <c r="BI129" s="21">
        <v>3202148.49</v>
      </c>
      <c r="BJ129" s="21">
        <v>3202148.49</v>
      </c>
      <c r="BK129" s="21">
        <v>3202148.49</v>
      </c>
      <c r="BL129" s="21">
        <v>3202148.49</v>
      </c>
      <c r="BM129" s="21">
        <v>3202148.49</v>
      </c>
      <c r="BN129" s="21">
        <v>3202148.49</v>
      </c>
      <c r="BO129" s="21">
        <v>3202148.49</v>
      </c>
      <c r="BP129" s="21">
        <v>3202148.49</v>
      </c>
      <c r="BQ129" s="21">
        <v>3202148.49</v>
      </c>
      <c r="BR129" s="21">
        <v>3202148.49</v>
      </c>
      <c r="BS129" s="21">
        <v>3202148.49</v>
      </c>
      <c r="BT129" s="21">
        <v>3202148.49</v>
      </c>
      <c r="BU129" s="21">
        <v>3202148.49</v>
      </c>
      <c r="BV129" s="21">
        <v>3202148.49</v>
      </c>
      <c r="BW129" s="21">
        <v>3202148.49</v>
      </c>
      <c r="BX129" s="21">
        <v>3202148.49</v>
      </c>
      <c r="BY129" s="21">
        <v>3202148.49</v>
      </c>
      <c r="BZ129" s="21">
        <v>3202148.49</v>
      </c>
      <c r="CA129" s="21">
        <v>3202148.49</v>
      </c>
      <c r="CB129" s="21">
        <v>3202148.49</v>
      </c>
      <c r="CC129" s="21">
        <v>3202148.49</v>
      </c>
      <c r="CD129" s="21">
        <v>3202148.49</v>
      </c>
    </row>
    <row r="130" spans="1:82" x14ac:dyDescent="0.2">
      <c r="A130" s="9" t="s">
        <v>12</v>
      </c>
      <c r="B130" s="9" t="s">
        <v>111</v>
      </c>
      <c r="C130" s="9" t="s">
        <v>318</v>
      </c>
      <c r="D130" s="9" t="s">
        <v>319</v>
      </c>
      <c r="E130" s="21">
        <v>107382869.7</v>
      </c>
      <c r="F130" s="21">
        <v>107382869.7</v>
      </c>
      <c r="G130" s="21">
        <v>107382869.7</v>
      </c>
      <c r="H130" s="21">
        <v>107382869.7</v>
      </c>
      <c r="I130" s="21">
        <v>107382869.7</v>
      </c>
      <c r="J130" s="21">
        <v>107382869.7</v>
      </c>
      <c r="K130" s="21">
        <v>107382869.7</v>
      </c>
      <c r="L130" s="21">
        <v>107382869.7</v>
      </c>
      <c r="M130" s="21">
        <v>107382869.7</v>
      </c>
      <c r="N130" s="21">
        <v>107382869.72</v>
      </c>
      <c r="O130" s="21">
        <v>107382869.72</v>
      </c>
      <c r="P130" s="21">
        <v>107382869.72</v>
      </c>
      <c r="Q130" s="21">
        <v>107382869.72</v>
      </c>
      <c r="R130" s="21">
        <v>107382869.72</v>
      </c>
      <c r="S130" s="21">
        <v>107382869.72</v>
      </c>
      <c r="T130" s="21">
        <v>107382869.77</v>
      </c>
      <c r="U130" s="21">
        <v>218022656.47</v>
      </c>
      <c r="V130" s="21">
        <v>107382869.72</v>
      </c>
      <c r="W130" s="21">
        <v>107382869.72</v>
      </c>
      <c r="X130" s="21">
        <v>107382869.72</v>
      </c>
      <c r="Y130" s="21">
        <v>107382869.72</v>
      </c>
      <c r="Z130" s="21">
        <v>107382869.72</v>
      </c>
      <c r="AA130" s="21">
        <v>107382869.72</v>
      </c>
      <c r="AB130" s="21">
        <v>107382869.72</v>
      </c>
      <c r="AC130" s="21">
        <v>107382869.72</v>
      </c>
      <c r="AD130" s="21">
        <v>107382869.72</v>
      </c>
      <c r="AE130" s="21">
        <v>107382869.72</v>
      </c>
      <c r="AF130" s="21">
        <v>107382869.72</v>
      </c>
      <c r="AG130" s="21">
        <v>107382869.72</v>
      </c>
      <c r="AH130" s="21">
        <v>107382869.72</v>
      </c>
      <c r="AI130" s="21">
        <v>107382869.72</v>
      </c>
      <c r="AJ130" s="21">
        <v>107382869.72</v>
      </c>
      <c r="AK130" s="21">
        <v>107382869.72</v>
      </c>
      <c r="AL130" s="21">
        <v>107382869.72</v>
      </c>
      <c r="AM130" s="21">
        <v>107382869.72</v>
      </c>
      <c r="AN130" s="21">
        <v>107382869.72</v>
      </c>
      <c r="AO130" s="21">
        <v>107382869.72</v>
      </c>
      <c r="AP130" s="21">
        <v>107382869.72</v>
      </c>
      <c r="AQ130" s="21">
        <v>107382869.72</v>
      </c>
      <c r="AR130" s="21">
        <v>107382869.72</v>
      </c>
      <c r="AS130" s="21">
        <v>107382869.72</v>
      </c>
      <c r="AT130" s="21">
        <v>107382869.72</v>
      </c>
      <c r="AU130" s="21">
        <v>107382869.72</v>
      </c>
      <c r="AV130" s="21">
        <v>107382869.72</v>
      </c>
      <c r="AW130" s="21">
        <v>107382869.72</v>
      </c>
      <c r="AX130" s="21">
        <v>107382869.72</v>
      </c>
      <c r="AY130" s="21">
        <v>107382869.72</v>
      </c>
      <c r="AZ130" s="21">
        <v>107382869.72</v>
      </c>
      <c r="BA130" s="21">
        <v>107382869.72</v>
      </c>
      <c r="BB130" s="21">
        <v>107382869.72</v>
      </c>
      <c r="BC130" s="21">
        <v>107382869.72</v>
      </c>
      <c r="BD130" s="21">
        <v>107382869.72</v>
      </c>
      <c r="BE130" s="21">
        <v>0</v>
      </c>
      <c r="BF130" s="21">
        <v>0</v>
      </c>
      <c r="BG130" s="21">
        <v>0</v>
      </c>
      <c r="BH130" s="21">
        <v>0</v>
      </c>
      <c r="BI130" s="21">
        <v>0</v>
      </c>
      <c r="BJ130" s="21">
        <v>0</v>
      </c>
      <c r="BK130" s="21">
        <v>0</v>
      </c>
      <c r="BL130" s="21">
        <v>0</v>
      </c>
      <c r="BM130" s="21">
        <v>0</v>
      </c>
      <c r="BN130" s="21">
        <v>0</v>
      </c>
      <c r="BO130" s="21">
        <v>0</v>
      </c>
      <c r="BP130" s="21">
        <v>0</v>
      </c>
      <c r="BQ130" s="21">
        <v>0</v>
      </c>
      <c r="BR130" s="21">
        <v>0</v>
      </c>
      <c r="BS130" s="21">
        <v>0</v>
      </c>
      <c r="BT130" s="21">
        <v>0</v>
      </c>
      <c r="BU130" s="21">
        <v>0</v>
      </c>
      <c r="BV130" s="21">
        <v>0</v>
      </c>
      <c r="BW130" s="21">
        <v>0</v>
      </c>
      <c r="BX130" s="21">
        <v>0</v>
      </c>
      <c r="BY130" s="21">
        <v>0</v>
      </c>
      <c r="BZ130" s="21">
        <v>0</v>
      </c>
      <c r="CA130" s="21">
        <v>0</v>
      </c>
      <c r="CB130" s="21">
        <v>0</v>
      </c>
      <c r="CC130" s="21">
        <v>0</v>
      </c>
      <c r="CD130" s="21">
        <v>0</v>
      </c>
    </row>
    <row r="131" spans="1:82" x14ac:dyDescent="0.2">
      <c r="A131" s="9" t="s">
        <v>12</v>
      </c>
      <c r="B131" s="9" t="s">
        <v>111</v>
      </c>
      <c r="C131" s="9" t="s">
        <v>320</v>
      </c>
      <c r="D131" s="9" t="s">
        <v>321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110639786.75</v>
      </c>
      <c r="W131" s="21">
        <v>110639786.75</v>
      </c>
      <c r="X131" s="21">
        <v>110639786.75</v>
      </c>
      <c r="Y131" s="21">
        <v>110639786.75</v>
      </c>
      <c r="Z131" s="21">
        <v>110639786.75</v>
      </c>
      <c r="AA131" s="21">
        <v>110639786.75</v>
      </c>
      <c r="AB131" s="21">
        <v>110639786.75</v>
      </c>
      <c r="AC131" s="21">
        <v>110639786.75</v>
      </c>
      <c r="AD131" s="21">
        <v>110639786.75</v>
      </c>
      <c r="AE131" s="21">
        <v>110639786.75</v>
      </c>
      <c r="AF131" s="21">
        <v>110639786.75</v>
      </c>
      <c r="AG131" s="21">
        <v>110639786.75</v>
      </c>
      <c r="AH131" s="21">
        <v>110639786.75</v>
      </c>
      <c r="AI131" s="21">
        <v>110639786.75</v>
      </c>
      <c r="AJ131" s="21">
        <v>110639786.75</v>
      </c>
      <c r="AK131" s="21">
        <v>110639786.75</v>
      </c>
      <c r="AL131" s="21">
        <v>110639786.75</v>
      </c>
      <c r="AM131" s="21">
        <v>110639786.75</v>
      </c>
      <c r="AN131" s="21">
        <v>110639786.75</v>
      </c>
      <c r="AO131" s="21">
        <v>110639786.75</v>
      </c>
      <c r="AP131" s="21">
        <v>110639786.75</v>
      </c>
      <c r="AQ131" s="21">
        <v>110639786.75</v>
      </c>
      <c r="AR131" s="21">
        <v>110639786.75</v>
      </c>
      <c r="AS131" s="21">
        <v>110639786.75</v>
      </c>
      <c r="AT131" s="21">
        <v>110639786.75</v>
      </c>
      <c r="AU131" s="21">
        <v>110639786.75</v>
      </c>
      <c r="AV131" s="21">
        <v>110639786.75</v>
      </c>
      <c r="AW131" s="21">
        <v>110639786.75</v>
      </c>
      <c r="AX131" s="21">
        <v>110639786.75</v>
      </c>
      <c r="AY131" s="21">
        <v>110639786.75</v>
      </c>
      <c r="AZ131" s="21">
        <v>110639786.75</v>
      </c>
      <c r="BA131" s="21">
        <v>110639786.75</v>
      </c>
      <c r="BB131" s="21">
        <v>110639786.75</v>
      </c>
      <c r="BC131" s="21">
        <v>110639786.75</v>
      </c>
      <c r="BD131" s="21">
        <v>110639786.75</v>
      </c>
      <c r="BE131" s="21">
        <v>110639786.75</v>
      </c>
      <c r="BF131" s="21">
        <v>110639786.75</v>
      </c>
      <c r="BG131" s="21">
        <v>110639786.75</v>
      </c>
      <c r="BH131" s="21">
        <v>110639786.75</v>
      </c>
      <c r="BI131" s="21">
        <v>110639786.75</v>
      </c>
      <c r="BJ131" s="21">
        <v>110639786.75</v>
      </c>
      <c r="BK131" s="21">
        <v>110639786.75</v>
      </c>
      <c r="BL131" s="21">
        <v>110639786.75</v>
      </c>
      <c r="BM131" s="21">
        <v>110639786.75</v>
      </c>
      <c r="BN131" s="21">
        <v>110639786.75</v>
      </c>
      <c r="BO131" s="21">
        <v>110639786.75</v>
      </c>
      <c r="BP131" s="21">
        <v>110639786.75</v>
      </c>
      <c r="BQ131" s="21">
        <v>110639786.75</v>
      </c>
      <c r="BR131" s="21">
        <v>110639786.75</v>
      </c>
      <c r="BS131" s="21">
        <v>110639786.75</v>
      </c>
      <c r="BT131" s="21">
        <v>110639786.75</v>
      </c>
      <c r="BU131" s="21">
        <v>110639786.75</v>
      </c>
      <c r="BV131" s="21">
        <v>110639786.75</v>
      </c>
      <c r="BW131" s="21">
        <v>110639786.75</v>
      </c>
      <c r="BX131" s="21">
        <v>110639786.75</v>
      </c>
      <c r="BY131" s="21">
        <v>110639786.75</v>
      </c>
      <c r="BZ131" s="21">
        <v>110639786.75</v>
      </c>
      <c r="CA131" s="21">
        <v>110639786.75</v>
      </c>
      <c r="CB131" s="21">
        <v>110639786.75</v>
      </c>
      <c r="CC131" s="21">
        <v>110639786.75</v>
      </c>
      <c r="CD131" s="21">
        <v>110639786.75</v>
      </c>
    </row>
    <row r="132" spans="1:82" x14ac:dyDescent="0.2">
      <c r="A132" s="9" t="s">
        <v>12</v>
      </c>
      <c r="B132" s="9" t="s">
        <v>111</v>
      </c>
      <c r="C132" s="9" t="s">
        <v>322</v>
      </c>
      <c r="D132" s="9" t="s">
        <v>323</v>
      </c>
      <c r="E132" s="21">
        <v>322313803.10000002</v>
      </c>
      <c r="F132" s="21">
        <v>322402980.60000002</v>
      </c>
      <c r="G132" s="21">
        <v>325333658.89999998</v>
      </c>
      <c r="H132" s="21">
        <v>302498147.80000001</v>
      </c>
      <c r="I132" s="21">
        <v>323414744.69999999</v>
      </c>
      <c r="J132" s="21">
        <v>350531608.19999999</v>
      </c>
      <c r="K132" s="21">
        <v>349307350.19999999</v>
      </c>
      <c r="L132" s="21">
        <v>349449502.89999998</v>
      </c>
      <c r="M132" s="21">
        <v>353241166.30000001</v>
      </c>
      <c r="N132" s="21">
        <v>302457774.54000002</v>
      </c>
      <c r="O132" s="21">
        <v>271410862.12</v>
      </c>
      <c r="P132" s="21">
        <v>293863312.44999999</v>
      </c>
      <c r="Q132" s="21">
        <v>293863312.44999999</v>
      </c>
      <c r="R132" s="21">
        <v>294507471.74000001</v>
      </c>
      <c r="S132" s="21">
        <v>298647145.24000001</v>
      </c>
      <c r="T132" s="21">
        <v>367466928.72000003</v>
      </c>
      <c r="U132" s="21">
        <v>313832129.37</v>
      </c>
      <c r="V132" s="21">
        <v>312871917.98000002</v>
      </c>
      <c r="W132" s="21">
        <v>320512873.87</v>
      </c>
      <c r="X132" s="21">
        <v>369726773.81</v>
      </c>
      <c r="Y132" s="21">
        <v>368898964.57999998</v>
      </c>
      <c r="Z132" s="21">
        <v>377490906.25999999</v>
      </c>
      <c r="AA132" s="21">
        <v>390517405.38</v>
      </c>
      <c r="AB132" s="21">
        <v>349107144.69</v>
      </c>
      <c r="AC132" s="21">
        <v>361269688.06</v>
      </c>
      <c r="AD132" s="21">
        <v>361269688.06</v>
      </c>
      <c r="AE132" s="21">
        <v>362931223.54000002</v>
      </c>
      <c r="AF132" s="21">
        <v>380376609.73000002</v>
      </c>
      <c r="AG132" s="21">
        <v>374304376.56</v>
      </c>
      <c r="AH132" s="21">
        <v>341022810.56</v>
      </c>
      <c r="AI132" s="21">
        <v>368464234.57999998</v>
      </c>
      <c r="AJ132" s="21">
        <v>368615131.93000001</v>
      </c>
      <c r="AK132" s="21">
        <v>371795314.72000003</v>
      </c>
      <c r="AL132" s="21">
        <v>375434989.44999999</v>
      </c>
      <c r="AM132" s="21">
        <v>376620274.03999996</v>
      </c>
      <c r="AN132" s="21">
        <v>377457813.96999997</v>
      </c>
      <c r="AO132" s="21">
        <v>316478591.71999997</v>
      </c>
      <c r="AP132" s="21">
        <v>394347755.44999993</v>
      </c>
      <c r="AQ132" s="21">
        <v>394347755.44999993</v>
      </c>
      <c r="AR132" s="21">
        <v>397891913.83999997</v>
      </c>
      <c r="AS132" s="21">
        <v>432917858.10999995</v>
      </c>
      <c r="AT132" s="21">
        <v>446445560.67999983</v>
      </c>
      <c r="AU132" s="21">
        <v>473577468.71999991</v>
      </c>
      <c r="AV132" s="21">
        <v>435728876.05999988</v>
      </c>
      <c r="AW132" s="21">
        <v>439650129.00999993</v>
      </c>
      <c r="AX132" s="21">
        <v>455225314.44999993</v>
      </c>
      <c r="AY132" s="21">
        <v>497343325.61999995</v>
      </c>
      <c r="AZ132" s="21">
        <v>502349113.50999981</v>
      </c>
      <c r="BA132" s="21">
        <v>467744617.19893873</v>
      </c>
      <c r="BB132" s="21">
        <v>435845052.54893875</v>
      </c>
      <c r="BC132" s="21">
        <v>456845601.01893866</v>
      </c>
      <c r="BD132" s="21">
        <v>456845601.01893866</v>
      </c>
      <c r="BE132" s="21">
        <v>457239507.9789387</v>
      </c>
      <c r="BF132" s="21">
        <v>478952204.45893866</v>
      </c>
      <c r="BG132" s="21">
        <v>492467498.36893862</v>
      </c>
      <c r="BH132" s="21">
        <v>469913407.40893871</v>
      </c>
      <c r="BI132" s="21">
        <v>473181316.82893866</v>
      </c>
      <c r="BJ132" s="21">
        <v>477203774.18893874</v>
      </c>
      <c r="BK132" s="21">
        <v>492850520.45893878</v>
      </c>
      <c r="BL132" s="21">
        <v>509116502.05893868</v>
      </c>
      <c r="BM132" s="21">
        <v>512945103.52893871</v>
      </c>
      <c r="BN132" s="21">
        <v>471905089.65893883</v>
      </c>
      <c r="BO132" s="21">
        <v>482278843.23893887</v>
      </c>
      <c r="BP132" s="21">
        <v>514180414.04893881</v>
      </c>
      <c r="BQ132" s="21">
        <v>514180414.04893881</v>
      </c>
      <c r="BR132" s="21">
        <v>514721802.2889387</v>
      </c>
      <c r="BS132" s="21">
        <v>522553433.02893871</v>
      </c>
      <c r="BT132" s="21">
        <v>502579654.86508828</v>
      </c>
      <c r="BU132" s="21">
        <v>504347440.43508822</v>
      </c>
      <c r="BV132" s="21">
        <v>477215981.59508842</v>
      </c>
      <c r="BW132" s="21">
        <v>482338339.31508821</v>
      </c>
      <c r="BX132" s="21">
        <v>482638503.72508842</v>
      </c>
      <c r="BY132" s="21">
        <v>506594455.22508842</v>
      </c>
      <c r="BZ132" s="21">
        <v>507197574.78508836</v>
      </c>
      <c r="CA132" s="21">
        <v>470292863.89508826</v>
      </c>
      <c r="CB132" s="21">
        <v>487875904.9950884</v>
      </c>
      <c r="CC132" s="21">
        <v>502861800.03508836</v>
      </c>
      <c r="CD132" s="21">
        <v>502861800.03508836</v>
      </c>
    </row>
    <row r="133" spans="1:82" x14ac:dyDescent="0.2">
      <c r="A133" s="9" t="s">
        <v>12</v>
      </c>
      <c r="B133" s="9" t="s">
        <v>111</v>
      </c>
      <c r="C133" s="9" t="s">
        <v>324</v>
      </c>
      <c r="D133" s="9" t="s">
        <v>325</v>
      </c>
      <c r="E133" s="21">
        <v>820359766.79999995</v>
      </c>
      <c r="F133" s="21">
        <v>820357131.89999998</v>
      </c>
      <c r="G133" s="21">
        <v>820504246.79999995</v>
      </c>
      <c r="H133" s="21">
        <v>794677615.60000002</v>
      </c>
      <c r="I133" s="21">
        <v>788251474.79999995</v>
      </c>
      <c r="J133" s="21">
        <v>788273421.20000005</v>
      </c>
      <c r="K133" s="21">
        <v>788279313.39999998</v>
      </c>
      <c r="L133" s="21">
        <v>790116139.89999998</v>
      </c>
      <c r="M133" s="21">
        <v>788775269.70000005</v>
      </c>
      <c r="N133" s="21">
        <v>762037546.07000005</v>
      </c>
      <c r="O133" s="21">
        <v>736660685.21000004</v>
      </c>
      <c r="P133" s="21">
        <v>737544941.88999999</v>
      </c>
      <c r="Q133" s="21">
        <v>737544941.88999999</v>
      </c>
      <c r="R133" s="21">
        <v>737526451.83000004</v>
      </c>
      <c r="S133" s="21">
        <v>737483062.13999999</v>
      </c>
      <c r="T133" s="21">
        <v>737486940.56999993</v>
      </c>
      <c r="U133" s="21">
        <v>731414151.13</v>
      </c>
      <c r="V133" s="21">
        <v>730243964.28999996</v>
      </c>
      <c r="W133" s="21">
        <v>730244559.43999994</v>
      </c>
      <c r="X133" s="21">
        <v>730254252.93000007</v>
      </c>
      <c r="Y133" s="21">
        <v>730254899.13</v>
      </c>
      <c r="Z133" s="21">
        <v>730276953.87</v>
      </c>
      <c r="AA133" s="21">
        <v>730278303.87</v>
      </c>
      <c r="AB133" s="21">
        <v>710204593.90999997</v>
      </c>
      <c r="AC133" s="21">
        <v>710206619.62</v>
      </c>
      <c r="AD133" s="21">
        <v>710206619.62</v>
      </c>
      <c r="AE133" s="21">
        <v>710210106.78999996</v>
      </c>
      <c r="AF133" s="21">
        <v>710212801.01999998</v>
      </c>
      <c r="AG133" s="21">
        <v>700094880.13999999</v>
      </c>
      <c r="AH133" s="21">
        <v>689222778.69999897</v>
      </c>
      <c r="AI133" s="21">
        <v>689120734.59000003</v>
      </c>
      <c r="AJ133" s="21">
        <v>689134770.35000002</v>
      </c>
      <c r="AK133" s="21">
        <v>689132398.76999998</v>
      </c>
      <c r="AL133" s="21">
        <v>689134415.43999898</v>
      </c>
      <c r="AM133" s="21">
        <v>689140681.10000002</v>
      </c>
      <c r="AN133" s="21">
        <v>689140681.10000002</v>
      </c>
      <c r="AO133" s="21">
        <v>687080958.41000009</v>
      </c>
      <c r="AP133" s="21">
        <v>687080958.41000009</v>
      </c>
      <c r="AQ133" s="21">
        <v>687080958.41000009</v>
      </c>
      <c r="AR133" s="21">
        <v>687080958.41000009</v>
      </c>
      <c r="AS133" s="21">
        <v>687080958.41000009</v>
      </c>
      <c r="AT133" s="21">
        <v>687080958.41000009</v>
      </c>
      <c r="AU133" s="21">
        <v>687080958.41000009</v>
      </c>
      <c r="AV133" s="21">
        <v>674682356.7710557</v>
      </c>
      <c r="AW133" s="21">
        <v>674682356.7710557</v>
      </c>
      <c r="AX133" s="21">
        <v>674682356.7710557</v>
      </c>
      <c r="AY133" s="21">
        <v>674682356.7710557</v>
      </c>
      <c r="AZ133" s="21">
        <v>674682356.7710557</v>
      </c>
      <c r="BA133" s="21">
        <v>637232208.53002524</v>
      </c>
      <c r="BB133" s="21">
        <v>621465359.28216815</v>
      </c>
      <c r="BC133" s="21">
        <v>621465359.28216815</v>
      </c>
      <c r="BD133" s="21">
        <v>621465359.28216815</v>
      </c>
      <c r="BE133" s="21">
        <v>621465359.28216815</v>
      </c>
      <c r="BF133" s="21">
        <v>621465359.28216815</v>
      </c>
      <c r="BG133" s="21">
        <v>621465359.28216815</v>
      </c>
      <c r="BH133" s="21">
        <v>612746454.44779277</v>
      </c>
      <c r="BI133" s="21">
        <v>612746454.44779253</v>
      </c>
      <c r="BJ133" s="21">
        <v>612746454.44779253</v>
      </c>
      <c r="BK133" s="21">
        <v>612746454.44779253</v>
      </c>
      <c r="BL133" s="21">
        <v>612746454.44779253</v>
      </c>
      <c r="BM133" s="21">
        <v>612746454.44779253</v>
      </c>
      <c r="BN133" s="21">
        <v>618255288.53779244</v>
      </c>
      <c r="BO133" s="21">
        <v>618255288.53779268</v>
      </c>
      <c r="BP133" s="21">
        <v>618255288.53779268</v>
      </c>
      <c r="BQ133" s="21">
        <v>618255288.53779268</v>
      </c>
      <c r="BR133" s="21">
        <v>618255288.53779268</v>
      </c>
      <c r="BS133" s="21">
        <v>618255288.53779268</v>
      </c>
      <c r="BT133" s="21">
        <v>604821320.92676926</v>
      </c>
      <c r="BU133" s="21">
        <v>604821320.92676926</v>
      </c>
      <c r="BV133" s="21">
        <v>600608285.59676921</v>
      </c>
      <c r="BW133" s="21">
        <v>600608285.59676933</v>
      </c>
      <c r="BX133" s="21">
        <v>600608285.59676933</v>
      </c>
      <c r="BY133" s="21">
        <v>600608285.59676933</v>
      </c>
      <c r="BZ133" s="21">
        <v>600608285.59676933</v>
      </c>
      <c r="CA133" s="21">
        <v>583784716.28676927</v>
      </c>
      <c r="CB133" s="21">
        <v>583784716.28676939</v>
      </c>
      <c r="CC133" s="21">
        <v>583784716.28676939</v>
      </c>
      <c r="CD133" s="21">
        <v>583784716.28676939</v>
      </c>
    </row>
    <row r="134" spans="1:82" x14ac:dyDescent="0.2">
      <c r="A134" s="9" t="s">
        <v>12</v>
      </c>
      <c r="B134" s="9" t="s">
        <v>111</v>
      </c>
      <c r="C134" s="9" t="s">
        <v>326</v>
      </c>
      <c r="D134" s="9" t="s">
        <v>327</v>
      </c>
      <c r="E134" s="21">
        <v>82525906.709999993</v>
      </c>
      <c r="F134" s="21">
        <v>82525906.709999993</v>
      </c>
      <c r="G134" s="21">
        <v>82545597.840000004</v>
      </c>
      <c r="H134" s="21">
        <v>161568655</v>
      </c>
      <c r="I134" s="21">
        <v>79042748.25</v>
      </c>
      <c r="J134" s="21">
        <v>79042748.25</v>
      </c>
      <c r="K134" s="21">
        <v>79042748.25</v>
      </c>
      <c r="L134" s="21">
        <v>79042748.25</v>
      </c>
      <c r="M134" s="21">
        <v>79042748.25</v>
      </c>
      <c r="N134" s="21">
        <v>157599703.50999999</v>
      </c>
      <c r="O134" s="21">
        <v>157237537.25</v>
      </c>
      <c r="P134" s="21">
        <v>157237537.25</v>
      </c>
      <c r="Q134" s="21">
        <v>157237537.25</v>
      </c>
      <c r="R134" s="21">
        <v>157237537.25</v>
      </c>
      <c r="S134" s="21">
        <v>157237537.25</v>
      </c>
      <c r="T134" s="21">
        <v>157237537.25</v>
      </c>
      <c r="U134" s="21">
        <v>142564860.06</v>
      </c>
      <c r="V134" s="21">
        <v>65168480.370000005</v>
      </c>
      <c r="W134" s="21">
        <v>65168480.369999997</v>
      </c>
      <c r="X134" s="21">
        <v>65168480.369999997</v>
      </c>
      <c r="Y134" s="21">
        <v>65168480.369999997</v>
      </c>
      <c r="Z134" s="21">
        <v>65168480.369999997</v>
      </c>
      <c r="AA134" s="21">
        <v>0</v>
      </c>
      <c r="AB134" s="21">
        <v>81690072.810000002</v>
      </c>
      <c r="AC134" s="21">
        <v>81690072.810000002</v>
      </c>
      <c r="AD134" s="21">
        <v>81690072.810000002</v>
      </c>
      <c r="AE134" s="21">
        <v>81690072.810000002</v>
      </c>
      <c r="AF134" s="21">
        <v>81690072.810000002</v>
      </c>
      <c r="AG134" s="21">
        <v>146513191.18000001</v>
      </c>
      <c r="AH134" s="21">
        <v>204204030.72999999</v>
      </c>
      <c r="AI134" s="21">
        <v>122513957.919999</v>
      </c>
      <c r="AJ134" s="21">
        <v>122513957.92</v>
      </c>
      <c r="AK134" s="21">
        <v>122513957.92</v>
      </c>
      <c r="AL134" s="21">
        <v>122513957.92</v>
      </c>
      <c r="AM134" s="21">
        <v>57690839.550000004</v>
      </c>
      <c r="AN134" s="21">
        <v>0</v>
      </c>
      <c r="AO134" s="21">
        <v>63797547.410000011</v>
      </c>
      <c r="AP134" s="21">
        <v>63797547.410000011</v>
      </c>
      <c r="AQ134" s="21">
        <v>63797547.410000011</v>
      </c>
      <c r="AR134" s="21">
        <v>63797547.410000011</v>
      </c>
      <c r="AS134" s="21">
        <v>63797547.410000011</v>
      </c>
      <c r="AT134" s="21">
        <v>63797547.410000011</v>
      </c>
      <c r="AU134" s="21">
        <v>63797547.410000011</v>
      </c>
      <c r="AV134" s="21">
        <v>67386323.688944414</v>
      </c>
      <c r="AW134" s="21">
        <v>67386323.688944414</v>
      </c>
      <c r="AX134" s="21">
        <v>67386323.688944414</v>
      </c>
      <c r="AY134" s="21">
        <v>67386323.688944414</v>
      </c>
      <c r="AZ134" s="21">
        <v>67386323.688944414</v>
      </c>
      <c r="BA134" s="21">
        <v>140301876.10103613</v>
      </c>
      <c r="BB134" s="21">
        <v>144131989.6199488</v>
      </c>
      <c r="BC134" s="21">
        <v>144131989.6199488</v>
      </c>
      <c r="BD134" s="21">
        <v>144131989.6199488</v>
      </c>
      <c r="BE134" s="21">
        <v>144131989.6199488</v>
      </c>
      <c r="BF134" s="21">
        <v>144131989.6199488</v>
      </c>
      <c r="BG134" s="21">
        <v>144131989.6199488</v>
      </c>
      <c r="BH134" s="21">
        <v>124147144.62223253</v>
      </c>
      <c r="BI134" s="21">
        <v>52930707.414375409</v>
      </c>
      <c r="BJ134" s="21">
        <v>52930707.414375409</v>
      </c>
      <c r="BK134" s="21">
        <v>52930707.414375409</v>
      </c>
      <c r="BL134" s="21">
        <v>52930707.414375409</v>
      </c>
      <c r="BM134" s="21">
        <v>52930707.414375409</v>
      </c>
      <c r="BN134" s="21">
        <v>53473633.320000023</v>
      </c>
      <c r="BO134" s="21">
        <v>53473633.320000008</v>
      </c>
      <c r="BP134" s="21">
        <v>53473633.320000008</v>
      </c>
      <c r="BQ134" s="21">
        <v>53473633.320000008</v>
      </c>
      <c r="BR134" s="21">
        <v>53473633.320000008</v>
      </c>
      <c r="BS134" s="21">
        <v>53473633.320000008</v>
      </c>
      <c r="BT134" s="21">
        <v>104876267.8948738</v>
      </c>
      <c r="BU134" s="21">
        <v>51402634.574873805</v>
      </c>
      <c r="BV134" s="21">
        <v>105115754.40487382</v>
      </c>
      <c r="BW134" s="21">
        <v>105115754.40487382</v>
      </c>
      <c r="BX134" s="21">
        <v>105115754.40487382</v>
      </c>
      <c r="BY134" s="21">
        <v>105115754.40487382</v>
      </c>
      <c r="BZ134" s="21">
        <v>53713119.830000013</v>
      </c>
      <c r="CA134" s="21">
        <v>112000207.08000001</v>
      </c>
      <c r="CB134" s="21">
        <v>58287087.25000003</v>
      </c>
      <c r="CC134" s="21">
        <v>58287087.25000003</v>
      </c>
      <c r="CD134" s="21">
        <v>58287087.25000003</v>
      </c>
    </row>
    <row r="135" spans="1:82" x14ac:dyDescent="0.2">
      <c r="A135" s="9" t="s">
        <v>12</v>
      </c>
      <c r="B135" s="9" t="s">
        <v>111</v>
      </c>
      <c r="C135" s="9" t="s">
        <v>328</v>
      </c>
      <c r="D135" s="9" t="s">
        <v>329</v>
      </c>
      <c r="E135" s="21">
        <v>-599720973.5</v>
      </c>
      <c r="F135" s="21">
        <v>-615756111.5</v>
      </c>
      <c r="G135" s="21">
        <v>-629991850</v>
      </c>
      <c r="H135" s="21">
        <v>-644546072.70000005</v>
      </c>
      <c r="I135" s="21">
        <v>-577302449.70000005</v>
      </c>
      <c r="J135" s="21">
        <v>-592473748.39999998</v>
      </c>
      <c r="K135" s="21">
        <v>-608267957.10000002</v>
      </c>
      <c r="L135" s="21">
        <v>-622797902.29999995</v>
      </c>
      <c r="M135" s="21">
        <v>-634518649.10000002</v>
      </c>
      <c r="N135" s="21">
        <v>-644799313.38</v>
      </c>
      <c r="O135" s="21">
        <v>-579410587.62</v>
      </c>
      <c r="P135" s="21">
        <v>-594766290.17999995</v>
      </c>
      <c r="Q135" s="21">
        <v>-594766290.17999995</v>
      </c>
      <c r="R135" s="21">
        <v>-609779997.37</v>
      </c>
      <c r="S135" s="21">
        <v>-623266541.34000003</v>
      </c>
      <c r="T135" s="21">
        <v>-635933074.06000006</v>
      </c>
      <c r="U135" s="21">
        <v>-569939415.57999992</v>
      </c>
      <c r="V135" s="21">
        <v>-501904521.24000001</v>
      </c>
      <c r="W135" s="21">
        <v>-513696798.90000004</v>
      </c>
      <c r="X135" s="21">
        <v>-528620864.08999997</v>
      </c>
      <c r="Y135" s="21">
        <v>-543544929.27999997</v>
      </c>
      <c r="Z135" s="21">
        <v>-556319325.32999992</v>
      </c>
      <c r="AA135" s="21">
        <v>-506079894.34000003</v>
      </c>
      <c r="AB135" s="21">
        <v>-517852928.78999996</v>
      </c>
      <c r="AC135" s="21">
        <v>-532310843.71000004</v>
      </c>
      <c r="AD135" s="21">
        <v>-532310843.71000004</v>
      </c>
      <c r="AE135" s="21">
        <v>-546761559.28999996</v>
      </c>
      <c r="AF135" s="21">
        <v>-558580636.49000001</v>
      </c>
      <c r="AG135" s="21">
        <v>-570445611.37</v>
      </c>
      <c r="AH135" s="21">
        <v>-580816764.59000003</v>
      </c>
      <c r="AI135" s="21">
        <v>-512427477.85000002</v>
      </c>
      <c r="AJ135" s="21">
        <v>-525143188.33999997</v>
      </c>
      <c r="AK135" s="21">
        <v>-537725238.93999898</v>
      </c>
      <c r="AL135" s="21">
        <v>-550899872.94000006</v>
      </c>
      <c r="AM135" s="21">
        <v>-499539895.12000006</v>
      </c>
      <c r="AN135" s="21">
        <v>-452089542.99263084</v>
      </c>
      <c r="AO135" s="21">
        <v>-464485583.40674871</v>
      </c>
      <c r="AP135" s="21">
        <v>-478172570.13905281</v>
      </c>
      <c r="AQ135" s="21">
        <v>-478172570.13905281</v>
      </c>
      <c r="AR135" s="21">
        <v>-491859556.87135696</v>
      </c>
      <c r="AS135" s="21">
        <v>-504221996.50053489</v>
      </c>
      <c r="AT135" s="21">
        <v>-517908983.23283905</v>
      </c>
      <c r="AU135" s="21">
        <v>-528834781.45187563</v>
      </c>
      <c r="AV135" s="21">
        <v>-477166264.0709877</v>
      </c>
      <c r="AW135" s="21">
        <v>-490527877.92348385</v>
      </c>
      <c r="AX135" s="21">
        <v>-504334878.90439653</v>
      </c>
      <c r="AY135" s="21">
        <v>-517828975.63863087</v>
      </c>
      <c r="AZ135" s="21">
        <v>-528061547.02434415</v>
      </c>
      <c r="BA135" s="21">
        <v>-539649643.36041045</v>
      </c>
      <c r="BB135" s="21">
        <v>-485137271.6969915</v>
      </c>
      <c r="BC135" s="21">
        <v>-499168486.19630229</v>
      </c>
      <c r="BD135" s="21">
        <v>-499168486.19630229</v>
      </c>
      <c r="BE135" s="21">
        <v>-513199700.69561297</v>
      </c>
      <c r="BF135" s="21">
        <v>-525873055.72724855</v>
      </c>
      <c r="BG135" s="21">
        <v>-537598672.83716762</v>
      </c>
      <c r="BH135" s="21">
        <v>-476600951.35073036</v>
      </c>
      <c r="BI135" s="21">
        <v>-418722426.90880167</v>
      </c>
      <c r="BJ135" s="21">
        <v>-431630084.42421633</v>
      </c>
      <c r="BK135" s="21">
        <v>-444967997.19014484</v>
      </c>
      <c r="BL135" s="21">
        <v>-458305909.95607316</v>
      </c>
      <c r="BM135" s="21">
        <v>-467977480.63587278</v>
      </c>
      <c r="BN135" s="21">
        <v>-427785033.56671363</v>
      </c>
      <c r="BO135" s="21">
        <v>-440435454.77846229</v>
      </c>
      <c r="BP135" s="21">
        <v>-453507556.6972692</v>
      </c>
      <c r="BQ135" s="21">
        <v>-453507556.6972692</v>
      </c>
      <c r="BR135" s="21">
        <v>-466579658.61607611</v>
      </c>
      <c r="BS135" s="21">
        <v>-477279175.53708309</v>
      </c>
      <c r="BT135" s="21">
        <v>-487859157.78120643</v>
      </c>
      <c r="BU135" s="21">
        <v>-444636269.99635577</v>
      </c>
      <c r="BV135" s="21">
        <v>-456907766.58957565</v>
      </c>
      <c r="BW135" s="21">
        <v>-469366656.98591155</v>
      </c>
      <c r="BX135" s="21">
        <v>-482240843.72879189</v>
      </c>
      <c r="BY135" s="21">
        <v>-495115030.47167236</v>
      </c>
      <c r="BZ135" s="21">
        <v>-456171286.29313445</v>
      </c>
      <c r="CA135" s="21">
        <v>-466607903.68397117</v>
      </c>
      <c r="CB135" s="21">
        <v>-425088021.95051062</v>
      </c>
      <c r="CC135" s="21">
        <v>-437687701.3169347</v>
      </c>
      <c r="CD135" s="21">
        <v>-437687701.3169347</v>
      </c>
    </row>
    <row r="136" spans="1:82" x14ac:dyDescent="0.2">
      <c r="A136" s="9" t="s">
        <v>12</v>
      </c>
      <c r="B136" s="9" t="s">
        <v>111</v>
      </c>
      <c r="C136" s="9" t="s">
        <v>330</v>
      </c>
      <c r="D136" s="9" t="s">
        <v>331</v>
      </c>
      <c r="E136" s="21">
        <v>6725747.7699999996</v>
      </c>
      <c r="F136" s="21">
        <v>6725747.7699999996</v>
      </c>
      <c r="G136" s="21">
        <v>6725747.7699999996</v>
      </c>
      <c r="H136" s="21">
        <v>6725747.7699999996</v>
      </c>
      <c r="I136" s="21">
        <v>6725747.7699999996</v>
      </c>
      <c r="J136" s="21">
        <v>6725747.7699999996</v>
      </c>
      <c r="K136" s="21">
        <v>6725747.7699999996</v>
      </c>
      <c r="L136" s="21">
        <v>6725747.7699999996</v>
      </c>
      <c r="M136" s="21">
        <v>6725747.7699999996</v>
      </c>
      <c r="N136" s="21">
        <v>6671628.0699999994</v>
      </c>
      <c r="O136" s="21">
        <v>6517594.9199999999</v>
      </c>
      <c r="P136" s="21">
        <v>6517594.9199999999</v>
      </c>
      <c r="Q136" s="21">
        <v>6517594.9199999999</v>
      </c>
      <c r="R136" s="21">
        <v>6517594.9199999999</v>
      </c>
      <c r="S136" s="21">
        <v>6517594.9199999999</v>
      </c>
      <c r="T136" s="21">
        <v>6517594.9199999999</v>
      </c>
      <c r="U136" s="21">
        <v>6517594.9199999999</v>
      </c>
      <c r="V136" s="21">
        <v>6517594.9199999999</v>
      </c>
      <c r="W136" s="21">
        <v>6523543.8399999999</v>
      </c>
      <c r="X136" s="21">
        <v>6523543.8399999999</v>
      </c>
      <c r="Y136" s="21">
        <v>6523543.8399999999</v>
      </c>
      <c r="Z136" s="21">
        <v>6523543.8399999999</v>
      </c>
      <c r="AA136" s="21">
        <v>6523543.8399999999</v>
      </c>
      <c r="AB136" s="21">
        <v>6523543.8399999999</v>
      </c>
      <c r="AC136" s="21">
        <v>6524566.3899999997</v>
      </c>
      <c r="AD136" s="21">
        <v>6524566.3899999997</v>
      </c>
      <c r="AE136" s="21">
        <v>6524566.3899999997</v>
      </c>
      <c r="AF136" s="21">
        <v>6524566.3899999997</v>
      </c>
      <c r="AG136" s="21">
        <v>6524566.3899999997</v>
      </c>
      <c r="AH136" s="21">
        <v>6524566.3899999997</v>
      </c>
      <c r="AI136" s="21">
        <v>6524566.3899999997</v>
      </c>
      <c r="AJ136" s="21">
        <v>6524566.3899999997</v>
      </c>
      <c r="AK136" s="21">
        <v>6524566.3899999997</v>
      </c>
      <c r="AL136" s="21">
        <v>6524566.3899999997</v>
      </c>
      <c r="AM136" s="21">
        <v>6524566.3899999997</v>
      </c>
      <c r="AN136" s="21">
        <v>6540879.5858356319</v>
      </c>
      <c r="AO136" s="21">
        <v>6571825.1798017994</v>
      </c>
      <c r="AP136" s="21">
        <v>6859683.0865453733</v>
      </c>
      <c r="AQ136" s="21">
        <v>6859683.0865453733</v>
      </c>
      <c r="AR136" s="21">
        <v>6935360.6122892983</v>
      </c>
      <c r="AS136" s="21">
        <v>7014223.1034558965</v>
      </c>
      <c r="AT136" s="21">
        <v>7130760.3789787414</v>
      </c>
      <c r="AU136" s="21">
        <v>7204495.5246233791</v>
      </c>
      <c r="AV136" s="21">
        <v>7251350.2553266762</v>
      </c>
      <c r="AW136" s="21">
        <v>7345225.43956328</v>
      </c>
      <c r="AX136" s="21">
        <v>7437877.2076614285</v>
      </c>
      <c r="AY136" s="21">
        <v>7504376.4336455083</v>
      </c>
      <c r="AZ136" s="21">
        <v>7540872.6523850719</v>
      </c>
      <c r="BA136" s="21">
        <v>7597249.6204683594</v>
      </c>
      <c r="BB136" s="21">
        <v>7662108.4818922561</v>
      </c>
      <c r="BC136" s="21">
        <v>8088004.6303527132</v>
      </c>
      <c r="BD136" s="21">
        <v>8088004.6303527132</v>
      </c>
      <c r="BE136" s="21">
        <v>8182489.6486567985</v>
      </c>
      <c r="BF136" s="21">
        <v>8238565.047650096</v>
      </c>
      <c r="BG136" s="21">
        <v>8294739.429209549</v>
      </c>
      <c r="BH136" s="21">
        <v>8320868.4103280585</v>
      </c>
      <c r="BI136" s="21">
        <v>8334288.055052083</v>
      </c>
      <c r="BJ136" s="21">
        <v>8361174.8091097455</v>
      </c>
      <c r="BK136" s="21">
        <v>8387711.1650393791</v>
      </c>
      <c r="BL136" s="21">
        <v>8406757.1818179172</v>
      </c>
      <c r="BM136" s="21">
        <v>8417210.0492638256</v>
      </c>
      <c r="BN136" s="21">
        <v>8433356.9541961402</v>
      </c>
      <c r="BO136" s="21">
        <v>8451933.1548155621</v>
      </c>
      <c r="BP136" s="21">
        <v>8573913.9007483814</v>
      </c>
      <c r="BQ136" s="21">
        <v>8573913.9007483814</v>
      </c>
      <c r="BR136" s="21">
        <v>8600975.3171379659</v>
      </c>
      <c r="BS136" s="21">
        <v>8617035.8497875538</v>
      </c>
      <c r="BT136" s="21">
        <v>8633124.7319944166</v>
      </c>
      <c r="BU136" s="21">
        <v>8640608.3230501749</v>
      </c>
      <c r="BV136" s="21">
        <v>8644451.8381406665</v>
      </c>
      <c r="BW136" s="21">
        <v>8652152.4626415484</v>
      </c>
      <c r="BX136" s="21">
        <v>8659752.7297544032</v>
      </c>
      <c r="BY136" s="21">
        <v>8665207.6918199044</v>
      </c>
      <c r="BZ136" s="21">
        <v>8668201.4934140202</v>
      </c>
      <c r="CA136" s="21">
        <v>8672826.1220124941</v>
      </c>
      <c r="CB136" s="21">
        <v>8678146.524219336</v>
      </c>
      <c r="CC136" s="21">
        <v>8713082.9809872918</v>
      </c>
      <c r="CD136" s="21">
        <v>8713082.9809872918</v>
      </c>
    </row>
    <row r="137" spans="1:82" x14ac:dyDescent="0.2">
      <c r="A137" s="9" t="s">
        <v>12</v>
      </c>
      <c r="B137" s="9" t="s">
        <v>111</v>
      </c>
      <c r="C137" s="9" t="s">
        <v>332</v>
      </c>
      <c r="D137" s="9" t="s">
        <v>333</v>
      </c>
      <c r="E137" s="21">
        <v>4108544.36</v>
      </c>
      <c r="F137" s="21">
        <v>4085969.94</v>
      </c>
      <c r="G137" s="21">
        <v>4063395.52</v>
      </c>
      <c r="H137" s="21">
        <v>4040821.1</v>
      </c>
      <c r="I137" s="21">
        <v>4018246.68</v>
      </c>
      <c r="J137" s="21">
        <v>3995672.26</v>
      </c>
      <c r="K137" s="21">
        <v>3973097.84</v>
      </c>
      <c r="L137" s="21">
        <v>3950523.42</v>
      </c>
      <c r="M137" s="21">
        <v>3927949</v>
      </c>
      <c r="N137" s="21">
        <v>3905374.58</v>
      </c>
      <c r="O137" s="21">
        <v>3882800.16</v>
      </c>
      <c r="P137" s="21">
        <v>3860225.74</v>
      </c>
      <c r="Q137" s="21">
        <v>3860225.74</v>
      </c>
      <c r="R137" s="21">
        <v>3837651.3200000003</v>
      </c>
      <c r="S137" s="21">
        <v>3815076.9</v>
      </c>
      <c r="T137" s="21">
        <v>3792502.48</v>
      </c>
      <c r="U137" s="21">
        <v>3769928.06</v>
      </c>
      <c r="V137" s="21">
        <v>3747353.64</v>
      </c>
      <c r="W137" s="21">
        <v>3724779.22</v>
      </c>
      <c r="X137" s="21">
        <v>3702204.8000000003</v>
      </c>
      <c r="Y137" s="21">
        <v>3679630.38</v>
      </c>
      <c r="Z137" s="21">
        <v>3657055.96</v>
      </c>
      <c r="AA137" s="21">
        <v>3634481.54</v>
      </c>
      <c r="AB137" s="21">
        <v>3611907.12</v>
      </c>
      <c r="AC137" s="21">
        <v>3589332.7</v>
      </c>
      <c r="AD137" s="21">
        <v>3589332.7</v>
      </c>
      <c r="AE137" s="21">
        <v>3566758.2800000003</v>
      </c>
      <c r="AF137" s="21">
        <v>3544183.86</v>
      </c>
      <c r="AG137" s="21">
        <v>3521609.44</v>
      </c>
      <c r="AH137" s="21">
        <v>3499035.02</v>
      </c>
      <c r="AI137" s="21">
        <v>3476460.6</v>
      </c>
      <c r="AJ137" s="21">
        <v>3453886.18</v>
      </c>
      <c r="AK137" s="21">
        <v>3431311.76</v>
      </c>
      <c r="AL137" s="21">
        <v>3408737.34</v>
      </c>
      <c r="AM137" s="21">
        <v>3386162.92</v>
      </c>
      <c r="AN137" s="21">
        <v>3363588.5</v>
      </c>
      <c r="AO137" s="21">
        <v>3341014.08</v>
      </c>
      <c r="AP137" s="21">
        <v>3318439.66</v>
      </c>
      <c r="AQ137" s="21">
        <v>3318439.66</v>
      </c>
      <c r="AR137" s="21">
        <v>3295865.24</v>
      </c>
      <c r="AS137" s="21">
        <v>3273290.82</v>
      </c>
      <c r="AT137" s="21">
        <v>3250716.4</v>
      </c>
      <c r="AU137" s="21">
        <v>3228141.98</v>
      </c>
      <c r="AV137" s="21">
        <v>3205567.56</v>
      </c>
      <c r="AW137" s="21">
        <v>3182993.14</v>
      </c>
      <c r="AX137" s="21">
        <v>3160418.72</v>
      </c>
      <c r="AY137" s="21">
        <v>3137844.3</v>
      </c>
      <c r="AZ137" s="21">
        <v>3115269.88</v>
      </c>
      <c r="BA137" s="21">
        <v>3092695.46</v>
      </c>
      <c r="BB137" s="21">
        <v>3070121.04</v>
      </c>
      <c r="BC137" s="21">
        <v>3047546.62</v>
      </c>
      <c r="BD137" s="21">
        <v>3047546.62</v>
      </c>
      <c r="BE137" s="21">
        <v>3024972.2</v>
      </c>
      <c r="BF137" s="21">
        <v>3002397.7800000003</v>
      </c>
      <c r="BG137" s="21">
        <v>2979823.3600000003</v>
      </c>
      <c r="BH137" s="21">
        <v>2957248.9400000004</v>
      </c>
      <c r="BI137" s="21">
        <v>2934674.52</v>
      </c>
      <c r="BJ137" s="21">
        <v>2912100.1</v>
      </c>
      <c r="BK137" s="21">
        <v>2889525.68</v>
      </c>
      <c r="BL137" s="21">
        <v>2866951.2600000002</v>
      </c>
      <c r="BM137" s="21">
        <v>2844376.8400000003</v>
      </c>
      <c r="BN137" s="21">
        <v>2821802.4200000004</v>
      </c>
      <c r="BO137" s="21">
        <v>2799228</v>
      </c>
      <c r="BP137" s="21">
        <v>2776653.58</v>
      </c>
      <c r="BQ137" s="21">
        <v>2776653.58</v>
      </c>
      <c r="BR137" s="21">
        <v>2754079.16</v>
      </c>
      <c r="BS137" s="21">
        <v>2731504.74</v>
      </c>
      <c r="BT137" s="21">
        <v>2708930.3200000003</v>
      </c>
      <c r="BU137" s="21">
        <v>2686355.9</v>
      </c>
      <c r="BV137" s="21">
        <v>2663781.48</v>
      </c>
      <c r="BW137" s="21">
        <v>2641207.06</v>
      </c>
      <c r="BX137" s="21">
        <v>2618632.6399999997</v>
      </c>
      <c r="BY137" s="21">
        <v>2596058.2199999997</v>
      </c>
      <c r="BZ137" s="21">
        <v>2573483.7999999998</v>
      </c>
      <c r="CA137" s="21">
        <v>2550909.38</v>
      </c>
      <c r="CB137" s="21">
        <v>2528334.96</v>
      </c>
      <c r="CC137" s="21">
        <v>2505760.5399999996</v>
      </c>
      <c r="CD137" s="21">
        <v>2505760.5399999996</v>
      </c>
    </row>
    <row r="138" spans="1:82" x14ac:dyDescent="0.2">
      <c r="A138" s="9" t="s">
        <v>12</v>
      </c>
      <c r="B138" s="9" t="s">
        <v>111</v>
      </c>
      <c r="C138" s="9" t="s">
        <v>334</v>
      </c>
      <c r="D138" s="9" t="s">
        <v>335</v>
      </c>
      <c r="E138" s="21">
        <v>-6089718.6399999997</v>
      </c>
      <c r="F138" s="21">
        <v>-18672931.68</v>
      </c>
      <c r="G138" s="21">
        <v>19268773.98</v>
      </c>
      <c r="H138" s="21">
        <v>-26288387.420000002</v>
      </c>
      <c r="I138" s="21">
        <v>-4409112.3</v>
      </c>
      <c r="J138" s="21">
        <v>-32806096.57</v>
      </c>
      <c r="K138" s="21">
        <v>-21166331.609999999</v>
      </c>
      <c r="L138" s="21">
        <v>-40622224.460000001</v>
      </c>
      <c r="M138" s="21">
        <v>-40782010.399999999</v>
      </c>
      <c r="N138" s="21">
        <v>-25460750.390000001</v>
      </c>
      <c r="O138" s="21">
        <v>-23503869.420000002</v>
      </c>
      <c r="P138" s="21">
        <v>-23805126.710000001</v>
      </c>
      <c r="Q138" s="21">
        <v>-23805126.710000001</v>
      </c>
      <c r="R138" s="21">
        <v>-27553456.640000001</v>
      </c>
      <c r="S138" s="21">
        <v>-17170969.98</v>
      </c>
      <c r="T138" s="21">
        <v>-18312634.600000001</v>
      </c>
      <c r="U138" s="21">
        <v>-11153128.220000003</v>
      </c>
      <c r="V138" s="21">
        <v>-6772588.290000001</v>
      </c>
      <c r="W138" s="21">
        <v>337941.25</v>
      </c>
      <c r="X138" s="21">
        <v>-1332074.01</v>
      </c>
      <c r="Y138" s="21">
        <v>-5785657.3999999994</v>
      </c>
      <c r="Z138" s="21">
        <v>-23136540.870000005</v>
      </c>
      <c r="AA138" s="21">
        <v>-16846379.489999998</v>
      </c>
      <c r="AB138" s="21">
        <v>-6296211.5499999989</v>
      </c>
      <c r="AC138" s="21">
        <v>-21830705.190000001</v>
      </c>
      <c r="AD138" s="21">
        <v>-21830705.190000001</v>
      </c>
      <c r="AE138" s="21">
        <v>-11737862.840000002</v>
      </c>
      <c r="AF138" s="21">
        <v>-12050207.1</v>
      </c>
      <c r="AG138" s="21">
        <v>14303607.93</v>
      </c>
      <c r="AH138" s="21">
        <v>676143.86</v>
      </c>
      <c r="AI138" s="21">
        <v>11211747.5</v>
      </c>
      <c r="AJ138" s="21">
        <v>50680579.619999997</v>
      </c>
      <c r="AK138" s="21">
        <v>18814638.4799999</v>
      </c>
      <c r="AL138" s="21">
        <v>-4645088.41</v>
      </c>
      <c r="AM138" s="21">
        <v>21642141.199999999</v>
      </c>
      <c r="AN138" s="21">
        <v>21642141.199999999</v>
      </c>
      <c r="AO138" s="21">
        <v>21642141.199999999</v>
      </c>
      <c r="AP138" s="21">
        <v>21642141.199999999</v>
      </c>
      <c r="AQ138" s="21">
        <v>21642141.199999999</v>
      </c>
      <c r="AR138" s="21">
        <v>21642141.199999999</v>
      </c>
      <c r="AS138" s="21">
        <v>21642141.199999999</v>
      </c>
      <c r="AT138" s="21">
        <v>21642141.199999999</v>
      </c>
      <c r="AU138" s="21">
        <v>21642141.199999999</v>
      </c>
      <c r="AV138" s="21">
        <v>21642141.199999999</v>
      </c>
      <c r="AW138" s="21">
        <v>21642141.199999999</v>
      </c>
      <c r="AX138" s="21">
        <v>21642141.199999999</v>
      </c>
      <c r="AY138" s="21">
        <v>21642141.199999999</v>
      </c>
      <c r="AZ138" s="21">
        <v>21642141.199999999</v>
      </c>
      <c r="BA138" s="21">
        <v>21642141.199999999</v>
      </c>
      <c r="BB138" s="21">
        <v>21642141.199999999</v>
      </c>
      <c r="BC138" s="21">
        <v>21642141.199999999</v>
      </c>
      <c r="BD138" s="21">
        <v>21642141.199999999</v>
      </c>
      <c r="BE138" s="21">
        <v>21642141.199999999</v>
      </c>
      <c r="BF138" s="21">
        <v>21642141.199999999</v>
      </c>
      <c r="BG138" s="21">
        <v>21642141.199999999</v>
      </c>
      <c r="BH138" s="21">
        <v>21642141.199999999</v>
      </c>
      <c r="BI138" s="21">
        <v>21642141.199999999</v>
      </c>
      <c r="BJ138" s="21">
        <v>21642141.199999999</v>
      </c>
      <c r="BK138" s="21">
        <v>21642141.199999999</v>
      </c>
      <c r="BL138" s="21">
        <v>21642141.199999999</v>
      </c>
      <c r="BM138" s="21">
        <v>21642141.199999999</v>
      </c>
      <c r="BN138" s="21">
        <v>21642141.199999999</v>
      </c>
      <c r="BO138" s="21">
        <v>21642141.199999999</v>
      </c>
      <c r="BP138" s="21">
        <v>21642141.199999999</v>
      </c>
      <c r="BQ138" s="21">
        <v>21642141.199999999</v>
      </c>
      <c r="BR138" s="21">
        <v>21642141.199999999</v>
      </c>
      <c r="BS138" s="21">
        <v>21642141.199999999</v>
      </c>
      <c r="BT138" s="21">
        <v>21642141.199999999</v>
      </c>
      <c r="BU138" s="21">
        <v>21642141.199999999</v>
      </c>
      <c r="BV138" s="21">
        <v>21642141.199999999</v>
      </c>
      <c r="BW138" s="21">
        <v>21642141.199999999</v>
      </c>
      <c r="BX138" s="21">
        <v>21642141.199999999</v>
      </c>
      <c r="BY138" s="21">
        <v>21642141.199999999</v>
      </c>
      <c r="BZ138" s="21">
        <v>21642141.199999999</v>
      </c>
      <c r="CA138" s="21">
        <v>21642141.199999999</v>
      </c>
      <c r="CB138" s="21">
        <v>21642141.199999999</v>
      </c>
      <c r="CC138" s="21">
        <v>21642141.199999999</v>
      </c>
      <c r="CD138" s="21">
        <v>21642141.199999999</v>
      </c>
    </row>
    <row r="139" spans="1:82" x14ac:dyDescent="0.2">
      <c r="A139" s="9" t="s">
        <v>12</v>
      </c>
      <c r="B139" s="9" t="s">
        <v>111</v>
      </c>
      <c r="C139" s="9" t="s">
        <v>336</v>
      </c>
      <c r="D139" s="9" t="s">
        <v>337</v>
      </c>
      <c r="E139" s="21">
        <v>3446286303.9299998</v>
      </c>
      <c r="F139" s="21">
        <v>3784584732.8299999</v>
      </c>
      <c r="G139" s="21">
        <v>3463416866.9899998</v>
      </c>
      <c r="H139" s="21">
        <v>3601650580.9899998</v>
      </c>
      <c r="I139" s="21">
        <v>3626508168.9899998</v>
      </c>
      <c r="J139" s="21">
        <v>3684395174.5100002</v>
      </c>
      <c r="K139" s="21">
        <v>3825660457.5100002</v>
      </c>
      <c r="L139" s="21">
        <v>3828202960.52</v>
      </c>
      <c r="M139" s="21">
        <v>4032277567</v>
      </c>
      <c r="N139" s="21">
        <v>4046847906.9200001</v>
      </c>
      <c r="O139" s="21">
        <v>4039115486.4400001</v>
      </c>
      <c r="P139" s="21">
        <v>4117672938.6399999</v>
      </c>
      <c r="Q139" s="21">
        <v>4117672938.6399999</v>
      </c>
      <c r="R139" s="21">
        <v>3744223532.6999998</v>
      </c>
      <c r="S139" s="21">
        <v>3795035200.7199998</v>
      </c>
      <c r="T139" s="21">
        <v>2751699106.6999998</v>
      </c>
      <c r="U139" s="21">
        <v>2496392275.9899998</v>
      </c>
      <c r="V139" s="21">
        <v>2403004174.2199998</v>
      </c>
      <c r="W139" s="21">
        <v>2317701774.71</v>
      </c>
      <c r="X139" s="21">
        <v>2545915340.0999999</v>
      </c>
      <c r="Y139" s="21">
        <v>2725124359.77</v>
      </c>
      <c r="Z139" s="21">
        <v>2981681391.3099999</v>
      </c>
      <c r="AA139" s="21">
        <v>3205534297.9000001</v>
      </c>
      <c r="AB139" s="21">
        <v>3521150133.4900002</v>
      </c>
      <c r="AC139" s="21">
        <v>3573712257.7999997</v>
      </c>
      <c r="AD139" s="21">
        <v>3573712257.7999997</v>
      </c>
      <c r="AE139" s="21">
        <v>3171017093.6600003</v>
      </c>
      <c r="AF139" s="21">
        <v>3302431559.0099998</v>
      </c>
      <c r="AG139" s="21">
        <v>3516919150.4299998</v>
      </c>
      <c r="AH139" s="21">
        <v>3398743814.2399998</v>
      </c>
      <c r="AI139" s="21">
        <v>3413102636.70999</v>
      </c>
      <c r="AJ139" s="21">
        <v>3675030655.4899998</v>
      </c>
      <c r="AK139" s="21">
        <v>3941222713.4899998</v>
      </c>
      <c r="AL139" s="21">
        <v>4137864301.2999902</v>
      </c>
      <c r="AM139" s="21">
        <v>4314778995.7600002</v>
      </c>
      <c r="AN139" s="21">
        <v>4428205724.5450459</v>
      </c>
      <c r="AO139" s="21">
        <v>4477039757.5364609</v>
      </c>
      <c r="AP139" s="21">
        <v>4033325502.6791134</v>
      </c>
      <c r="AQ139" s="21">
        <v>4033325502.6791134</v>
      </c>
      <c r="AR139" s="21">
        <v>4122429290.0498796</v>
      </c>
      <c r="AS139" s="21">
        <v>4285711123.7107377</v>
      </c>
      <c r="AT139" s="21">
        <v>4300144778.7476654</v>
      </c>
      <c r="AU139" s="21">
        <v>4302756327.1475744</v>
      </c>
      <c r="AV139" s="21">
        <v>4296707989.7776995</v>
      </c>
      <c r="AW139" s="21">
        <v>4378037906.3591843</v>
      </c>
      <c r="AX139" s="21">
        <v>4560950857.2519569</v>
      </c>
      <c r="AY139" s="21">
        <v>4703192686.4765377</v>
      </c>
      <c r="AZ139" s="21">
        <v>4892988736.9843197</v>
      </c>
      <c r="BA139" s="21">
        <v>5063474375.7804079</v>
      </c>
      <c r="BB139" s="21">
        <v>5158420866.1373968</v>
      </c>
      <c r="BC139" s="21">
        <v>3858326412.4030676</v>
      </c>
      <c r="BD139" s="21">
        <v>3858326412.4030676</v>
      </c>
      <c r="BE139" s="21">
        <v>3924245335.0854826</v>
      </c>
      <c r="BF139" s="21">
        <v>4089568714.0335488</v>
      </c>
      <c r="BG139" s="21">
        <v>4234394558.1486425</v>
      </c>
      <c r="BH139" s="21">
        <v>4018277296.6120405</v>
      </c>
      <c r="BI139" s="21">
        <v>4205551783.856298</v>
      </c>
      <c r="BJ139" s="21">
        <v>3319399559.6526203</v>
      </c>
      <c r="BK139" s="21">
        <v>3518527316.4947333</v>
      </c>
      <c r="BL139" s="21">
        <v>3645846295.0327358</v>
      </c>
      <c r="BM139" s="21">
        <v>3773783726.0503736</v>
      </c>
      <c r="BN139" s="21">
        <v>3894690146.3251033</v>
      </c>
      <c r="BO139" s="21">
        <v>3951684904.5172472</v>
      </c>
      <c r="BP139" s="21">
        <v>2487144894.7337728</v>
      </c>
      <c r="BQ139" s="21">
        <v>2487144894.7337728</v>
      </c>
      <c r="BR139" s="21">
        <v>2517794244.3170671</v>
      </c>
      <c r="BS139" s="21">
        <v>2667880045.4457474</v>
      </c>
      <c r="BT139" s="21">
        <v>2790228570.5473928</v>
      </c>
      <c r="BU139" s="21">
        <v>2901063222.0022163</v>
      </c>
      <c r="BV139" s="21">
        <v>3036506681.5987101</v>
      </c>
      <c r="BW139" s="21">
        <v>3181125960.5646591</v>
      </c>
      <c r="BX139" s="21">
        <v>3234441997.5304875</v>
      </c>
      <c r="BY139" s="21">
        <v>3332653161.2803917</v>
      </c>
      <c r="BZ139" s="21">
        <v>3334640659.9287529</v>
      </c>
      <c r="CA139" s="21">
        <v>3475896735.2964678</v>
      </c>
      <c r="CB139" s="21">
        <v>3537991135.9372454</v>
      </c>
      <c r="CC139" s="21">
        <v>2633840499.6129689</v>
      </c>
      <c r="CD139" s="21">
        <v>2633840499.6129689</v>
      </c>
    </row>
    <row r="140" spans="1:82" x14ac:dyDescent="0.2">
      <c r="A140" s="9" t="s">
        <v>12</v>
      </c>
      <c r="B140" s="9" t="s">
        <v>111</v>
      </c>
      <c r="C140" s="9" t="s">
        <v>338</v>
      </c>
      <c r="D140" s="9" t="s">
        <v>339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484730.63</v>
      </c>
      <c r="P140" s="21">
        <v>0</v>
      </c>
      <c r="Q140" s="21">
        <v>0</v>
      </c>
      <c r="R140" s="21">
        <v>484730.63</v>
      </c>
      <c r="S140" s="21">
        <v>484730.63</v>
      </c>
      <c r="T140" s="21">
        <v>484730.63</v>
      </c>
      <c r="U140" s="21">
        <v>484730.63</v>
      </c>
      <c r="V140" s="21">
        <v>483360.6</v>
      </c>
      <c r="W140" s="21">
        <v>483360.6</v>
      </c>
      <c r="X140" s="21">
        <v>483360.6</v>
      </c>
      <c r="Y140" s="21">
        <v>483360.6</v>
      </c>
      <c r="Z140" s="21">
        <v>483360.6</v>
      </c>
      <c r="AA140" s="21">
        <v>483360.6</v>
      </c>
      <c r="AB140" s="21">
        <v>483360.6</v>
      </c>
      <c r="AC140" s="21">
        <v>483360.6</v>
      </c>
      <c r="AD140" s="21">
        <v>483360.6</v>
      </c>
      <c r="AE140" s="21">
        <v>483360.6</v>
      </c>
      <c r="AF140" s="21">
        <v>483360.6</v>
      </c>
      <c r="AG140" s="21">
        <v>483360.6</v>
      </c>
      <c r="AH140" s="21">
        <v>483360.6</v>
      </c>
      <c r="AI140" s="21">
        <v>483360.6</v>
      </c>
      <c r="AJ140" s="21">
        <v>483360.6</v>
      </c>
      <c r="AK140" s="21">
        <v>483360.6</v>
      </c>
      <c r="AL140" s="21">
        <v>483360.6</v>
      </c>
      <c r="AM140" s="21">
        <v>483360.6</v>
      </c>
      <c r="AN140" s="21">
        <v>483360.6</v>
      </c>
      <c r="AO140" s="21">
        <v>483360.6</v>
      </c>
      <c r="AP140" s="21">
        <v>483360.6</v>
      </c>
      <c r="AQ140" s="21">
        <v>483360.6</v>
      </c>
      <c r="AR140" s="21">
        <v>483360.6</v>
      </c>
      <c r="AS140" s="21">
        <v>483360.6</v>
      </c>
      <c r="AT140" s="21">
        <v>483360.6</v>
      </c>
      <c r="AU140" s="21">
        <v>483360.6</v>
      </c>
      <c r="AV140" s="21">
        <v>483360.6</v>
      </c>
      <c r="AW140" s="21">
        <v>483360.6</v>
      </c>
      <c r="AX140" s="21">
        <v>483360.6</v>
      </c>
      <c r="AY140" s="21">
        <v>483360.6</v>
      </c>
      <c r="AZ140" s="21">
        <v>483360.6</v>
      </c>
      <c r="BA140" s="21">
        <v>483360.6</v>
      </c>
      <c r="BB140" s="21">
        <v>483360.6</v>
      </c>
      <c r="BC140" s="21">
        <v>483360.6</v>
      </c>
      <c r="BD140" s="21">
        <v>483360.6</v>
      </c>
      <c r="BE140" s="21">
        <v>483360.6</v>
      </c>
      <c r="BF140" s="21">
        <v>483360.6</v>
      </c>
      <c r="BG140" s="21">
        <v>483360.6</v>
      </c>
      <c r="BH140" s="21">
        <v>483360.6</v>
      </c>
      <c r="BI140" s="21">
        <v>483360.6</v>
      </c>
      <c r="BJ140" s="21">
        <v>483360.6</v>
      </c>
      <c r="BK140" s="21">
        <v>483360.6</v>
      </c>
      <c r="BL140" s="21">
        <v>483360.6</v>
      </c>
      <c r="BM140" s="21">
        <v>483360.6</v>
      </c>
      <c r="BN140" s="21">
        <v>483360.6</v>
      </c>
      <c r="BO140" s="21">
        <v>483360.6</v>
      </c>
      <c r="BP140" s="21">
        <v>483360.6</v>
      </c>
      <c r="BQ140" s="21">
        <v>483360.6</v>
      </c>
      <c r="BR140" s="21">
        <v>483360.6</v>
      </c>
      <c r="BS140" s="21">
        <v>483360.6</v>
      </c>
      <c r="BT140" s="21">
        <v>483360.6</v>
      </c>
      <c r="BU140" s="21">
        <v>483360.6</v>
      </c>
      <c r="BV140" s="21">
        <v>483360.6</v>
      </c>
      <c r="BW140" s="21">
        <v>483360.6</v>
      </c>
      <c r="BX140" s="21">
        <v>483360.6</v>
      </c>
      <c r="BY140" s="21">
        <v>483360.6</v>
      </c>
      <c r="BZ140" s="21">
        <v>483360.6</v>
      </c>
      <c r="CA140" s="21">
        <v>483360.6</v>
      </c>
      <c r="CB140" s="21">
        <v>483360.6</v>
      </c>
      <c r="CC140" s="21">
        <v>483360.6</v>
      </c>
      <c r="CD140" s="21">
        <v>483360.6</v>
      </c>
    </row>
    <row r="141" spans="1:82" x14ac:dyDescent="0.2">
      <c r="A141" s="9" t="s">
        <v>12</v>
      </c>
      <c r="B141" s="9" t="s">
        <v>111</v>
      </c>
      <c r="C141" s="9" t="s">
        <v>340</v>
      </c>
      <c r="D141" s="9" t="s">
        <v>341</v>
      </c>
      <c r="E141" s="21">
        <v>0.27</v>
      </c>
      <c r="F141" s="21">
        <v>0.27</v>
      </c>
      <c r="G141" s="21">
        <v>0.27</v>
      </c>
      <c r="H141" s="21">
        <v>0.27</v>
      </c>
      <c r="I141" s="21">
        <v>0.27</v>
      </c>
      <c r="J141" s="21">
        <v>0.27</v>
      </c>
      <c r="K141" s="21">
        <v>0.27</v>
      </c>
      <c r="L141" s="21">
        <v>0.27</v>
      </c>
      <c r="M141" s="21">
        <v>0.27</v>
      </c>
      <c r="N141" s="21">
        <v>0.27</v>
      </c>
      <c r="O141" s="21">
        <v>0.27</v>
      </c>
      <c r="P141" s="21">
        <v>0.27</v>
      </c>
      <c r="Q141" s="21">
        <v>0.27</v>
      </c>
      <c r="R141" s="21">
        <v>0.27</v>
      </c>
      <c r="S141" s="21">
        <v>0.27</v>
      </c>
      <c r="T141" s="21">
        <v>0.27</v>
      </c>
      <c r="U141" s="21">
        <v>0.27</v>
      </c>
      <c r="V141" s="21">
        <v>0.27</v>
      </c>
      <c r="W141" s="21">
        <v>0.27</v>
      </c>
      <c r="X141" s="21">
        <v>0.27</v>
      </c>
      <c r="Y141" s="21">
        <v>0.27</v>
      </c>
      <c r="Z141" s="21">
        <v>0.27</v>
      </c>
      <c r="AA141" s="21">
        <v>0.27</v>
      </c>
      <c r="AB141" s="21">
        <v>0.27</v>
      </c>
      <c r="AC141" s="21">
        <v>0.27</v>
      </c>
      <c r="AD141" s="21">
        <v>0.27</v>
      </c>
      <c r="AE141" s="21">
        <v>0.27</v>
      </c>
      <c r="AF141" s="21">
        <v>0.27</v>
      </c>
      <c r="AG141" s="21">
        <v>0.27</v>
      </c>
      <c r="AH141" s="21">
        <v>0.27</v>
      </c>
      <c r="AI141" s="21">
        <v>0.27</v>
      </c>
      <c r="AJ141" s="21">
        <v>0.27</v>
      </c>
      <c r="AK141" s="21">
        <v>0.27</v>
      </c>
      <c r="AL141" s="21">
        <v>0.27</v>
      </c>
      <c r="AM141" s="21">
        <v>0.27</v>
      </c>
      <c r="AN141" s="21">
        <v>0.27</v>
      </c>
      <c r="AO141" s="21">
        <v>0.27</v>
      </c>
      <c r="AP141" s="21">
        <v>0.27</v>
      </c>
      <c r="AQ141" s="21">
        <v>0.27</v>
      </c>
      <c r="AR141" s="21">
        <v>0.27</v>
      </c>
      <c r="AS141" s="21">
        <v>0.27</v>
      </c>
      <c r="AT141" s="21">
        <v>0.27</v>
      </c>
      <c r="AU141" s="21">
        <v>0.27</v>
      </c>
      <c r="AV141" s="21">
        <v>0.27</v>
      </c>
      <c r="AW141" s="21">
        <v>0.27</v>
      </c>
      <c r="AX141" s="21">
        <v>0.27</v>
      </c>
      <c r="AY141" s="21">
        <v>0.27</v>
      </c>
      <c r="AZ141" s="21">
        <v>0.27</v>
      </c>
      <c r="BA141" s="21">
        <v>0.27</v>
      </c>
      <c r="BB141" s="21">
        <v>0.27</v>
      </c>
      <c r="BC141" s="21">
        <v>0.27</v>
      </c>
      <c r="BD141" s="21">
        <v>0.27</v>
      </c>
      <c r="BE141" s="21">
        <v>0.27</v>
      </c>
      <c r="BF141" s="21">
        <v>0.27</v>
      </c>
      <c r="BG141" s="21">
        <v>0.27</v>
      </c>
      <c r="BH141" s="21">
        <v>0.27</v>
      </c>
      <c r="BI141" s="21">
        <v>0.27</v>
      </c>
      <c r="BJ141" s="21">
        <v>0.27</v>
      </c>
      <c r="BK141" s="21">
        <v>0.27</v>
      </c>
      <c r="BL141" s="21">
        <v>0.27</v>
      </c>
      <c r="BM141" s="21">
        <v>0.27</v>
      </c>
      <c r="BN141" s="21">
        <v>0.27</v>
      </c>
      <c r="BO141" s="21">
        <v>0.27</v>
      </c>
      <c r="BP141" s="21">
        <v>0.27</v>
      </c>
      <c r="BQ141" s="21">
        <v>0.27</v>
      </c>
      <c r="BR141" s="21">
        <v>0.27</v>
      </c>
      <c r="BS141" s="21">
        <v>0.27</v>
      </c>
      <c r="BT141" s="21">
        <v>0.27</v>
      </c>
      <c r="BU141" s="21">
        <v>0.27</v>
      </c>
      <c r="BV141" s="21">
        <v>0.27</v>
      </c>
      <c r="BW141" s="21">
        <v>0.27</v>
      </c>
      <c r="BX141" s="21">
        <v>0.27</v>
      </c>
      <c r="BY141" s="21">
        <v>0.27</v>
      </c>
      <c r="BZ141" s="21">
        <v>0.27</v>
      </c>
      <c r="CA141" s="21">
        <v>0.27</v>
      </c>
      <c r="CB141" s="21">
        <v>0.27</v>
      </c>
      <c r="CC141" s="21">
        <v>0.27</v>
      </c>
      <c r="CD141" s="21">
        <v>0.27</v>
      </c>
    </row>
    <row r="142" spans="1:82" x14ac:dyDescent="0.2">
      <c r="A142" s="9" t="s">
        <v>12</v>
      </c>
      <c r="B142" s="9" t="s">
        <v>111</v>
      </c>
      <c r="C142" s="9" t="s">
        <v>342</v>
      </c>
      <c r="D142" s="9" t="s">
        <v>343</v>
      </c>
      <c r="E142" s="21">
        <v>452358729.78999996</v>
      </c>
      <c r="F142" s="21">
        <v>452358729.78999996</v>
      </c>
      <c r="G142" s="21">
        <v>452358729.78999996</v>
      </c>
      <c r="H142" s="21">
        <v>452358729.78999996</v>
      </c>
      <c r="I142" s="21">
        <v>452358729.78999996</v>
      </c>
      <c r="J142" s="21">
        <v>452358729.78999996</v>
      </c>
      <c r="K142" s="21">
        <v>418061962.58999997</v>
      </c>
      <c r="L142" s="21">
        <v>418061962.58999997</v>
      </c>
      <c r="M142" s="21">
        <v>418061962.58999997</v>
      </c>
      <c r="N142" s="21">
        <v>418061962.60999995</v>
      </c>
      <c r="O142" s="21">
        <v>418061962.60999995</v>
      </c>
      <c r="P142" s="21">
        <v>418061962.60999995</v>
      </c>
      <c r="Q142" s="21">
        <v>418061962.60999995</v>
      </c>
      <c r="R142" s="21">
        <v>418061962.60999995</v>
      </c>
      <c r="S142" s="21">
        <v>418061962.60999995</v>
      </c>
      <c r="T142" s="21">
        <v>467557308.09999996</v>
      </c>
      <c r="U142" s="21">
        <v>467557308.09999996</v>
      </c>
      <c r="V142" s="21">
        <v>467557308.09999996</v>
      </c>
      <c r="W142" s="21">
        <v>467557308.09999996</v>
      </c>
      <c r="X142" s="21">
        <v>418061962.60999995</v>
      </c>
      <c r="Y142" s="21">
        <v>418061962.60999995</v>
      </c>
      <c r="Z142" s="21">
        <v>418061962.60999995</v>
      </c>
      <c r="AA142" s="21">
        <v>418061962.60999995</v>
      </c>
      <c r="AB142" s="21">
        <v>418061962.60999995</v>
      </c>
      <c r="AC142" s="21">
        <v>383249205.05999994</v>
      </c>
      <c r="AD142" s="21">
        <v>383249205.05999994</v>
      </c>
      <c r="AE142" s="21">
        <v>383249205.06</v>
      </c>
      <c r="AF142" s="21">
        <v>350827563.87</v>
      </c>
      <c r="AG142" s="21">
        <v>350827563.86999995</v>
      </c>
      <c r="AH142" s="21">
        <v>350827563.86999995</v>
      </c>
      <c r="AI142" s="21">
        <v>350827563.86999995</v>
      </c>
      <c r="AJ142" s="21">
        <v>350827563.86999995</v>
      </c>
      <c r="AK142" s="21">
        <v>350827563.86999995</v>
      </c>
      <c r="AL142" s="21">
        <v>350827563.86999995</v>
      </c>
      <c r="AM142" s="21">
        <v>359486626.19</v>
      </c>
      <c r="AN142" s="21">
        <v>359486626.19</v>
      </c>
      <c r="AO142" s="21">
        <v>359486626.19</v>
      </c>
      <c r="AP142" s="21">
        <v>359486626.19</v>
      </c>
      <c r="AQ142" s="21">
        <v>359486626.19</v>
      </c>
      <c r="AR142" s="21">
        <v>359486626.19</v>
      </c>
      <c r="AS142" s="21">
        <v>359486626.19</v>
      </c>
      <c r="AT142" s="21">
        <v>359486626.19</v>
      </c>
      <c r="AU142" s="21">
        <v>359486626.19</v>
      </c>
      <c r="AV142" s="21">
        <v>359486626.19</v>
      </c>
      <c r="AW142" s="21">
        <v>359486626.19</v>
      </c>
      <c r="AX142" s="21">
        <v>359486626.19</v>
      </c>
      <c r="AY142" s="21">
        <v>359486626.19</v>
      </c>
      <c r="AZ142" s="21">
        <v>359486626.19</v>
      </c>
      <c r="BA142" s="21">
        <v>359486626.19</v>
      </c>
      <c r="BB142" s="21">
        <v>359486626.19</v>
      </c>
      <c r="BC142" s="21">
        <v>359486626.19</v>
      </c>
      <c r="BD142" s="21">
        <v>359486626.19</v>
      </c>
      <c r="BE142" s="21">
        <v>359486626.19</v>
      </c>
      <c r="BF142" s="21">
        <v>359486626.19</v>
      </c>
      <c r="BG142" s="21">
        <v>359486626.19</v>
      </c>
      <c r="BH142" s="21">
        <v>359486626.19</v>
      </c>
      <c r="BI142" s="21">
        <v>359486626.19</v>
      </c>
      <c r="BJ142" s="21">
        <v>359486626.19</v>
      </c>
      <c r="BK142" s="21">
        <v>359486626.19</v>
      </c>
      <c r="BL142" s="21">
        <v>359486626.19</v>
      </c>
      <c r="BM142" s="21">
        <v>359486626.19</v>
      </c>
      <c r="BN142" s="21">
        <v>359486626.19</v>
      </c>
      <c r="BO142" s="21">
        <v>359486626.19</v>
      </c>
      <c r="BP142" s="21">
        <v>359486626.19</v>
      </c>
      <c r="BQ142" s="21">
        <v>359486626.19</v>
      </c>
      <c r="BR142" s="21">
        <v>359486626.19</v>
      </c>
      <c r="BS142" s="21">
        <v>359486626.19</v>
      </c>
      <c r="BT142" s="21">
        <v>359486626.19</v>
      </c>
      <c r="BU142" s="21">
        <v>359486626.19</v>
      </c>
      <c r="BV142" s="21">
        <v>359486626.19</v>
      </c>
      <c r="BW142" s="21">
        <v>359486626.19</v>
      </c>
      <c r="BX142" s="21">
        <v>359486626.19</v>
      </c>
      <c r="BY142" s="21">
        <v>359486626.19</v>
      </c>
      <c r="BZ142" s="21">
        <v>359486626.19</v>
      </c>
      <c r="CA142" s="21">
        <v>359486626.19</v>
      </c>
      <c r="CB142" s="21">
        <v>359486626.19</v>
      </c>
      <c r="CC142" s="21">
        <v>359486626.19</v>
      </c>
      <c r="CD142" s="21">
        <v>359486626.19</v>
      </c>
    </row>
    <row r="143" spans="1:82" x14ac:dyDescent="0.2">
      <c r="A143" s="9" t="s">
        <v>12</v>
      </c>
      <c r="B143" s="9" t="s">
        <v>111</v>
      </c>
      <c r="C143" s="9" t="s">
        <v>344</v>
      </c>
      <c r="D143" s="9" t="s">
        <v>345</v>
      </c>
      <c r="E143" s="21">
        <v>-249203123.30000001</v>
      </c>
      <c r="F143" s="21">
        <v>-248577977.69999999</v>
      </c>
      <c r="G143" s="21">
        <v>-247343572.09999999</v>
      </c>
      <c r="H143" s="21">
        <v>-246701440.5</v>
      </c>
      <c r="I143" s="21">
        <v>-246050647.80000001</v>
      </c>
      <c r="J143" s="21">
        <v>-245391069.5</v>
      </c>
      <c r="K143" s="21">
        <v>-244722565.80000001</v>
      </c>
      <c r="L143" s="21">
        <v>-244044974.30000001</v>
      </c>
      <c r="M143" s="21">
        <v>-243358092.59999999</v>
      </c>
      <c r="N143" s="21">
        <v>-242661639.73999998</v>
      </c>
      <c r="O143" s="21">
        <v>-241955141.34</v>
      </c>
      <c r="P143" s="21">
        <v>-241630584.05000001</v>
      </c>
      <c r="Q143" s="21">
        <v>-241630584.05000001</v>
      </c>
      <c r="R143" s="21">
        <v>-241630584.05000001</v>
      </c>
      <c r="S143" s="21">
        <v>-241630584.05000001</v>
      </c>
      <c r="T143" s="21">
        <v>-241630584.05000001</v>
      </c>
      <c r="U143" s="21">
        <v>-241630584.05000001</v>
      </c>
      <c r="V143" s="21">
        <v>-241630584.05000001</v>
      </c>
      <c r="W143" s="21">
        <v>-241630584.05000001</v>
      </c>
      <c r="X143" s="21">
        <v>-241630584.05000001</v>
      </c>
      <c r="Y143" s="21">
        <v>-241630584.05000001</v>
      </c>
      <c r="Z143" s="21">
        <v>-241630584.05000001</v>
      </c>
      <c r="AA143" s="21">
        <v>-241630584.05000001</v>
      </c>
      <c r="AB143" s="21">
        <v>-241630584.05000001</v>
      </c>
      <c r="AC143" s="21">
        <v>-241630584.05000001</v>
      </c>
      <c r="AD143" s="21">
        <v>-241630584.05000001</v>
      </c>
      <c r="AE143" s="21">
        <v>-241630584.05000001</v>
      </c>
      <c r="AF143" s="21">
        <v>-241630584.05000001</v>
      </c>
      <c r="AG143" s="21">
        <v>-241630584.05000001</v>
      </c>
      <c r="AH143" s="21">
        <v>-241630584.05000001</v>
      </c>
      <c r="AI143" s="21">
        <v>-241630584.05000001</v>
      </c>
      <c r="AJ143" s="21">
        <v>-241630584.05000001</v>
      </c>
      <c r="AK143" s="21">
        <v>-241630584.05000001</v>
      </c>
      <c r="AL143" s="21">
        <v>-241630584.05000001</v>
      </c>
      <c r="AM143" s="21">
        <v>-241630584.05000001</v>
      </c>
      <c r="AN143" s="21">
        <v>-241630584.05000001</v>
      </c>
      <c r="AO143" s="21">
        <v>-241630584.05000001</v>
      </c>
      <c r="AP143" s="21">
        <v>-241630584.05000001</v>
      </c>
      <c r="AQ143" s="21">
        <v>-241630584.05000001</v>
      </c>
      <c r="AR143" s="21">
        <v>-241630584.05000001</v>
      </c>
      <c r="AS143" s="21">
        <v>-241630584.05000001</v>
      </c>
      <c r="AT143" s="21">
        <v>-241630584.05000001</v>
      </c>
      <c r="AU143" s="21">
        <v>-241630584.05000001</v>
      </c>
      <c r="AV143" s="21">
        <v>-241630584.05000001</v>
      </c>
      <c r="AW143" s="21">
        <v>-241630584.05000001</v>
      </c>
      <c r="AX143" s="21">
        <v>-241630584.05000001</v>
      </c>
      <c r="AY143" s="21">
        <v>-241630584.05000001</v>
      </c>
      <c r="AZ143" s="21">
        <v>-241630584.05000001</v>
      </c>
      <c r="BA143" s="21">
        <v>-241630584.05000001</v>
      </c>
      <c r="BB143" s="21">
        <v>-241630584.05000001</v>
      </c>
      <c r="BC143" s="21">
        <v>-241630584.05000001</v>
      </c>
      <c r="BD143" s="21">
        <v>-241630584.05000001</v>
      </c>
      <c r="BE143" s="21">
        <v>-241630584.05000001</v>
      </c>
      <c r="BF143" s="21">
        <v>-241630584.05000001</v>
      </c>
      <c r="BG143" s="21">
        <v>-241630584.05000001</v>
      </c>
      <c r="BH143" s="21">
        <v>-241630584.05000001</v>
      </c>
      <c r="BI143" s="21">
        <v>-241630584.05000001</v>
      </c>
      <c r="BJ143" s="21">
        <v>-241630584.05000001</v>
      </c>
      <c r="BK143" s="21">
        <v>-241630584.05000001</v>
      </c>
      <c r="BL143" s="21">
        <v>-241630584.05000001</v>
      </c>
      <c r="BM143" s="21">
        <v>-241630584.05000001</v>
      </c>
      <c r="BN143" s="21">
        <v>-241630584.05000001</v>
      </c>
      <c r="BO143" s="21">
        <v>-241630584.05000001</v>
      </c>
      <c r="BP143" s="21">
        <v>-241630584.05000001</v>
      </c>
      <c r="BQ143" s="21">
        <v>-241630584.05000001</v>
      </c>
      <c r="BR143" s="21">
        <v>-241630584.05000001</v>
      </c>
      <c r="BS143" s="21">
        <v>-241630584.05000001</v>
      </c>
      <c r="BT143" s="21">
        <v>-241630584.05000001</v>
      </c>
      <c r="BU143" s="21">
        <v>-241630584.05000001</v>
      </c>
      <c r="BV143" s="21">
        <v>-241630584.05000001</v>
      </c>
      <c r="BW143" s="21">
        <v>-241630584.05000001</v>
      </c>
      <c r="BX143" s="21">
        <v>-241630584.05000001</v>
      </c>
      <c r="BY143" s="21">
        <v>-241630584.05000001</v>
      </c>
      <c r="BZ143" s="21">
        <v>-241630584.05000001</v>
      </c>
      <c r="CA143" s="21">
        <v>-241630584.05000001</v>
      </c>
      <c r="CB143" s="21">
        <v>-241630584.05000001</v>
      </c>
      <c r="CC143" s="21">
        <v>-241630584.05000001</v>
      </c>
      <c r="CD143" s="21">
        <v>-241630584.05000001</v>
      </c>
    </row>
    <row r="144" spans="1:82" x14ac:dyDescent="0.2">
      <c r="A144" s="9" t="s">
        <v>12</v>
      </c>
      <c r="B144" s="9" t="s">
        <v>111</v>
      </c>
      <c r="C144" s="9" t="s">
        <v>346</v>
      </c>
      <c r="D144" s="9" t="s">
        <v>347</v>
      </c>
      <c r="E144" s="21">
        <v>0</v>
      </c>
      <c r="F144" s="21">
        <v>0</v>
      </c>
      <c r="G144" s="21">
        <v>-595813.71</v>
      </c>
      <c r="H144" s="21">
        <v>-585800.03</v>
      </c>
      <c r="I144" s="21">
        <v>-575786.35</v>
      </c>
      <c r="J144" s="21">
        <v>-565772.67000000004</v>
      </c>
      <c r="K144" s="21">
        <v>-555758.99</v>
      </c>
      <c r="L144" s="21">
        <v>-545745.31000000006</v>
      </c>
      <c r="M144" s="21">
        <v>-535731.63</v>
      </c>
      <c r="N144" s="21">
        <v>-525717.94999999995</v>
      </c>
      <c r="O144" s="21">
        <v>-515704.26999999996</v>
      </c>
      <c r="P144" s="21">
        <v>-505690.59</v>
      </c>
      <c r="Q144" s="21">
        <v>-505690.59</v>
      </c>
      <c r="R144" s="21">
        <v>-495676.91000000003</v>
      </c>
      <c r="S144" s="21">
        <v>-485663.23</v>
      </c>
      <c r="T144" s="21">
        <v>-475649.55</v>
      </c>
      <c r="U144" s="21">
        <v>-465635.87</v>
      </c>
      <c r="V144" s="21">
        <v>-455622.19</v>
      </c>
      <c r="W144" s="21">
        <v>-445608.51</v>
      </c>
      <c r="X144" s="21">
        <v>-435594.83</v>
      </c>
      <c r="Y144" s="21">
        <v>-425581.15</v>
      </c>
      <c r="Z144" s="21">
        <v>-415567.47000000003</v>
      </c>
      <c r="AA144" s="21">
        <v>-405553.79</v>
      </c>
      <c r="AB144" s="21">
        <v>-395540.11</v>
      </c>
      <c r="AC144" s="21">
        <v>-385526.43</v>
      </c>
      <c r="AD144" s="21">
        <v>-385526.43</v>
      </c>
      <c r="AE144" s="21">
        <v>-375512.75</v>
      </c>
      <c r="AF144" s="21">
        <v>-365499.07</v>
      </c>
      <c r="AG144" s="21">
        <v>-355485.39</v>
      </c>
      <c r="AH144" s="21">
        <v>-345471.71</v>
      </c>
      <c r="AI144" s="21">
        <v>-335458.03000000003</v>
      </c>
      <c r="AJ144" s="21">
        <v>-325444.34999999998</v>
      </c>
      <c r="AK144" s="21">
        <v>-315430.67</v>
      </c>
      <c r="AL144" s="21">
        <v>-305416.99</v>
      </c>
      <c r="AM144" s="21">
        <v>-295403.31</v>
      </c>
      <c r="AN144" s="21">
        <v>-285389.61</v>
      </c>
      <c r="AO144" s="21">
        <v>-275375.90999999997</v>
      </c>
      <c r="AP144" s="21">
        <v>-265362.20999999996</v>
      </c>
      <c r="AQ144" s="21">
        <v>-265362.20999999996</v>
      </c>
      <c r="AR144" s="21">
        <v>-255348.50999999998</v>
      </c>
      <c r="AS144" s="21">
        <v>-245334.81</v>
      </c>
      <c r="AT144" s="21">
        <v>-235321.11</v>
      </c>
      <c r="AU144" s="21">
        <v>-225307.40999999997</v>
      </c>
      <c r="AV144" s="21">
        <v>-215293.71</v>
      </c>
      <c r="AW144" s="21">
        <v>-205280.01</v>
      </c>
      <c r="AX144" s="21">
        <v>-195266.31</v>
      </c>
      <c r="AY144" s="21">
        <v>-185252.61</v>
      </c>
      <c r="AZ144" s="21">
        <v>-175238.91</v>
      </c>
      <c r="BA144" s="21">
        <v>-165225.21000000002</v>
      </c>
      <c r="BB144" s="21">
        <v>-155211.51</v>
      </c>
      <c r="BC144" s="21">
        <v>-145197.81</v>
      </c>
      <c r="BD144" s="21">
        <v>-145197.81</v>
      </c>
      <c r="BE144" s="21">
        <v>-135184.10999999999</v>
      </c>
      <c r="BF144" s="21">
        <v>-125170.40999999997</v>
      </c>
      <c r="BG144" s="21">
        <v>-115156.70999999996</v>
      </c>
      <c r="BH144" s="21">
        <v>-105143.00999999995</v>
      </c>
      <c r="BI144" s="21">
        <v>-95129.309999999939</v>
      </c>
      <c r="BJ144" s="21">
        <v>-85115.609999999928</v>
      </c>
      <c r="BK144" s="21">
        <v>-75101.909999999916</v>
      </c>
      <c r="BL144" s="21">
        <v>-65088.209999999905</v>
      </c>
      <c r="BM144" s="21">
        <v>-55074.509999999893</v>
      </c>
      <c r="BN144" s="21">
        <v>-45060.809999999881</v>
      </c>
      <c r="BO144" s="21">
        <v>-35047.10999999987</v>
      </c>
      <c r="BP144" s="21">
        <v>-25033.409999999858</v>
      </c>
      <c r="BQ144" s="21">
        <v>-25033.409999999858</v>
      </c>
      <c r="BR144" s="21">
        <v>-15019.709999999846</v>
      </c>
      <c r="BS144" s="21">
        <v>-5006.0099999998347</v>
      </c>
      <c r="BT144" s="21">
        <v>-0.15999999985797331</v>
      </c>
      <c r="BU144" s="21">
        <v>-0.15999999985797331</v>
      </c>
      <c r="BV144" s="21">
        <v>-0.15999999985797331</v>
      </c>
      <c r="BW144" s="21">
        <v>-0.15999999985797331</v>
      </c>
      <c r="BX144" s="21">
        <v>-0.15999999985797331</v>
      </c>
      <c r="BY144" s="21">
        <v>-0.15999999985797331</v>
      </c>
      <c r="BZ144" s="21">
        <v>-0.15999999985797331</v>
      </c>
      <c r="CA144" s="21">
        <v>-0.15999999985797331</v>
      </c>
      <c r="CB144" s="21">
        <v>-0.15999999985797331</v>
      </c>
      <c r="CC144" s="21">
        <v>-0.15999999985797331</v>
      </c>
      <c r="CD144" s="21">
        <v>-0.15999999985797331</v>
      </c>
    </row>
    <row r="145" spans="1:82" x14ac:dyDescent="0.2">
      <c r="A145" s="9" t="s">
        <v>12</v>
      </c>
      <c r="B145" s="9" t="s">
        <v>111</v>
      </c>
      <c r="C145" s="9" t="s">
        <v>348</v>
      </c>
      <c r="D145" s="9" t="s">
        <v>349</v>
      </c>
      <c r="E145" s="21">
        <v>-7607881.5300000003</v>
      </c>
      <c r="F145" s="21">
        <v>7117632.8799999999</v>
      </c>
      <c r="G145" s="21">
        <v>4838392.1500000004</v>
      </c>
      <c r="H145" s="21">
        <v>-1245036.7</v>
      </c>
      <c r="I145" s="21">
        <v>5437138.0999999996</v>
      </c>
      <c r="J145" s="21">
        <v>-35055412.689999998</v>
      </c>
      <c r="K145" s="21">
        <v>-1859433.12</v>
      </c>
      <c r="L145" s="21">
        <v>-2918984.13</v>
      </c>
      <c r="M145" s="21">
        <v>-153350593</v>
      </c>
      <c r="N145" s="21">
        <v>5836471.9399999976</v>
      </c>
      <c r="O145" s="21">
        <v>5683738.9000000004</v>
      </c>
      <c r="P145" s="21">
        <v>5746245.1800000006</v>
      </c>
      <c r="Q145" s="21">
        <v>5746245.1800000006</v>
      </c>
      <c r="R145" s="21">
        <v>5501038.5499999998</v>
      </c>
      <c r="S145" s="21">
        <v>4849568.12</v>
      </c>
      <c r="T145" s="21">
        <v>7642708.2200000007</v>
      </c>
      <c r="U145" s="21">
        <v>21559564</v>
      </c>
      <c r="V145" s="21">
        <v>5740410.0099999998</v>
      </c>
      <c r="W145" s="21">
        <v>5734847.8399999999</v>
      </c>
      <c r="X145" s="21">
        <v>5725048.2599999998</v>
      </c>
      <c r="Y145" s="21">
        <v>25219845.830000002</v>
      </c>
      <c r="Z145" s="21">
        <v>25219549.829999998</v>
      </c>
      <c r="AA145" s="21">
        <v>27664372.489999998</v>
      </c>
      <c r="AB145" s="21">
        <v>27687090.979999997</v>
      </c>
      <c r="AC145" s="21">
        <v>5568967.7699999996</v>
      </c>
      <c r="AD145" s="21">
        <v>5568967.7699999996</v>
      </c>
      <c r="AE145" s="21">
        <v>5828001.1399999997</v>
      </c>
      <c r="AF145" s="21">
        <v>5485972.3599999994</v>
      </c>
      <c r="AG145" s="21">
        <v>5292951.08</v>
      </c>
      <c r="AH145" s="21">
        <v>5439158.9800000004</v>
      </c>
      <c r="AI145" s="21">
        <v>5660062.4800000004</v>
      </c>
      <c r="AJ145" s="21">
        <v>5518899.04</v>
      </c>
      <c r="AK145" s="21">
        <v>5521018</v>
      </c>
      <c r="AL145" s="21">
        <v>5523798.29</v>
      </c>
      <c r="AM145" s="21">
        <v>5523419.7700000005</v>
      </c>
      <c r="AN145" s="21">
        <v>5523419.7700000005</v>
      </c>
      <c r="AO145" s="21">
        <v>5523419.7700000005</v>
      </c>
      <c r="AP145" s="21">
        <v>5523419.7700000005</v>
      </c>
      <c r="AQ145" s="21">
        <v>5523419.7700000005</v>
      </c>
      <c r="AR145" s="21">
        <v>5523419.7700000005</v>
      </c>
      <c r="AS145" s="21">
        <v>5523419.7700000005</v>
      </c>
      <c r="AT145" s="21">
        <v>5523419.7700000005</v>
      </c>
      <c r="AU145" s="21">
        <v>5523419.7700000005</v>
      </c>
      <c r="AV145" s="21">
        <v>5523419.7700000005</v>
      </c>
      <c r="AW145" s="21">
        <v>5523419.7700000005</v>
      </c>
      <c r="AX145" s="21">
        <v>5523419.7700000005</v>
      </c>
      <c r="AY145" s="21">
        <v>5523419.7700000005</v>
      </c>
      <c r="AZ145" s="21">
        <v>5523419.7700000005</v>
      </c>
      <c r="BA145" s="21">
        <v>5523419.7700000005</v>
      </c>
      <c r="BB145" s="21">
        <v>5523419.7700000005</v>
      </c>
      <c r="BC145" s="21">
        <v>5523419.7700000005</v>
      </c>
      <c r="BD145" s="21">
        <v>5523419.7700000005</v>
      </c>
      <c r="BE145" s="21">
        <v>5523419.7700000005</v>
      </c>
      <c r="BF145" s="21">
        <v>5523419.7700000005</v>
      </c>
      <c r="BG145" s="21">
        <v>5523419.7700000005</v>
      </c>
      <c r="BH145" s="21">
        <v>5523419.7700000005</v>
      </c>
      <c r="BI145" s="21">
        <v>5523419.7700000005</v>
      </c>
      <c r="BJ145" s="21">
        <v>5523419.7700000005</v>
      </c>
      <c r="BK145" s="21">
        <v>5523419.7700000005</v>
      </c>
      <c r="BL145" s="21">
        <v>5523419.7700000005</v>
      </c>
      <c r="BM145" s="21">
        <v>5523419.7700000005</v>
      </c>
      <c r="BN145" s="21">
        <v>5523419.7700000005</v>
      </c>
      <c r="BO145" s="21">
        <v>5523419.7700000005</v>
      </c>
      <c r="BP145" s="21">
        <v>5523419.7700000005</v>
      </c>
      <c r="BQ145" s="21">
        <v>5523419.7700000005</v>
      </c>
      <c r="BR145" s="21">
        <v>5523419.7700000005</v>
      </c>
      <c r="BS145" s="21">
        <v>5523419.7700000005</v>
      </c>
      <c r="BT145" s="21">
        <v>5523419.7700000005</v>
      </c>
      <c r="BU145" s="21">
        <v>5523419.7700000005</v>
      </c>
      <c r="BV145" s="21">
        <v>5523419.7700000005</v>
      </c>
      <c r="BW145" s="21">
        <v>5523419.7700000005</v>
      </c>
      <c r="BX145" s="21">
        <v>5523419.7700000005</v>
      </c>
      <c r="BY145" s="21">
        <v>5523419.7700000005</v>
      </c>
      <c r="BZ145" s="21">
        <v>5523419.7700000005</v>
      </c>
      <c r="CA145" s="21">
        <v>5523419.7700000005</v>
      </c>
      <c r="CB145" s="21">
        <v>5523419.7700000005</v>
      </c>
      <c r="CC145" s="21">
        <v>5523419.7700000005</v>
      </c>
      <c r="CD145" s="21">
        <v>5523419.7700000005</v>
      </c>
    </row>
    <row r="146" spans="1:82" x14ac:dyDescent="0.2">
      <c r="A146" s="9" t="s">
        <v>12</v>
      </c>
      <c r="B146" s="9" t="s">
        <v>111</v>
      </c>
      <c r="C146" s="9" t="s">
        <v>350</v>
      </c>
      <c r="D146" s="9" t="s">
        <v>351</v>
      </c>
      <c r="E146" s="21">
        <v>-583021038.79999995</v>
      </c>
      <c r="F146" s="21">
        <v>-594798692.60000002</v>
      </c>
      <c r="G146" s="21">
        <v>-611767372.39999998</v>
      </c>
      <c r="H146" s="21">
        <v>-630355424.60000002</v>
      </c>
      <c r="I146" s="21">
        <v>-642603475.10000002</v>
      </c>
      <c r="J146" s="21">
        <v>-660942422.5</v>
      </c>
      <c r="K146" s="21">
        <v>-674297350.29999995</v>
      </c>
      <c r="L146" s="21">
        <v>-691229021.60000002</v>
      </c>
      <c r="M146" s="21">
        <v>-707492526.20000005</v>
      </c>
      <c r="N146" s="21">
        <v>-727050431.66000009</v>
      </c>
      <c r="O146" s="21">
        <v>-739058391.45999992</v>
      </c>
      <c r="P146" s="21">
        <v>-738990509.97000003</v>
      </c>
      <c r="Q146" s="21">
        <v>-738990509.97000003</v>
      </c>
      <c r="R146" s="21">
        <v>-679634320.38</v>
      </c>
      <c r="S146" s="21">
        <v>-680725592.90999997</v>
      </c>
      <c r="T146" s="21">
        <v>-702859380.42999995</v>
      </c>
      <c r="U146" s="21">
        <v>-716619770.42999995</v>
      </c>
      <c r="V146" s="21">
        <v>-736369233.30999994</v>
      </c>
      <c r="W146" s="21">
        <v>-757879762.14999998</v>
      </c>
      <c r="X146" s="21">
        <v>-771503155.66999996</v>
      </c>
      <c r="Y146" s="21">
        <v>-793484305.06999993</v>
      </c>
      <c r="Z146" s="21">
        <v>-796750418.08000004</v>
      </c>
      <c r="AA146" s="21">
        <v>-812203774.61000001</v>
      </c>
      <c r="AB146" s="21">
        <v>-829310498.68000007</v>
      </c>
      <c r="AC146" s="21">
        <v>-847139581.88999999</v>
      </c>
      <c r="AD146" s="21">
        <v>-847139581.88999999</v>
      </c>
      <c r="AE146" s="21">
        <v>-814479088.51999998</v>
      </c>
      <c r="AF146" s="21">
        <v>-814275635.06999993</v>
      </c>
      <c r="AG146" s="21">
        <v>-824588339.44000006</v>
      </c>
      <c r="AH146" s="21">
        <v>-837955257.21000004</v>
      </c>
      <c r="AI146" s="21">
        <v>-857977326.11000001</v>
      </c>
      <c r="AJ146" s="21">
        <v>-878890953.46000004</v>
      </c>
      <c r="AK146" s="21">
        <v>-886998107.99000001</v>
      </c>
      <c r="AL146" s="21">
        <v>-903957722.38999999</v>
      </c>
      <c r="AM146" s="21">
        <v>-924205080.56999993</v>
      </c>
      <c r="AN146" s="21">
        <v>-944708944.80595493</v>
      </c>
      <c r="AO146" s="21">
        <v>-965129857.41042554</v>
      </c>
      <c r="AP146" s="21">
        <v>-984438765.84309804</v>
      </c>
      <c r="AQ146" s="21">
        <v>-984438765.84309804</v>
      </c>
      <c r="AR146" s="21">
        <v>-982010491.71274078</v>
      </c>
      <c r="AS146" s="21">
        <v>-968839468.90641344</v>
      </c>
      <c r="AT146" s="21">
        <v>-974790587.78598845</v>
      </c>
      <c r="AU146" s="21">
        <v>-999251591.70112514</v>
      </c>
      <c r="AV146" s="21">
        <v>-1020067202.1108327</v>
      </c>
      <c r="AW146" s="21">
        <v>-1045493048.6839952</v>
      </c>
      <c r="AX146" s="21">
        <v>-1063131673.1209564</v>
      </c>
      <c r="AY146" s="21">
        <v>-1087771345.0898638</v>
      </c>
      <c r="AZ146" s="21">
        <v>-1101432077.489316</v>
      </c>
      <c r="BA146" s="21">
        <v>-1120091106.0918353</v>
      </c>
      <c r="BB146" s="21">
        <v>-1146255952.1746163</v>
      </c>
      <c r="BC146" s="21">
        <v>-1147542775.6073706</v>
      </c>
      <c r="BD146" s="21">
        <v>-1147542775.6073706</v>
      </c>
      <c r="BE146" s="21">
        <v>-1081564960.3648267</v>
      </c>
      <c r="BF146" s="21">
        <v>-1100888481.9707882</v>
      </c>
      <c r="BG146" s="21">
        <v>-1116326034.5844994</v>
      </c>
      <c r="BH146" s="21">
        <v>-1136468863.2592418</v>
      </c>
      <c r="BI146" s="21">
        <v>-1158052560.0240171</v>
      </c>
      <c r="BJ146" s="21">
        <v>-1178612169.5805418</v>
      </c>
      <c r="BK146" s="21">
        <v>-1197815784.4493523</v>
      </c>
      <c r="BL146" s="21">
        <v>-1220051845.0275984</v>
      </c>
      <c r="BM146" s="21">
        <v>-1241702032.6157839</v>
      </c>
      <c r="BN146" s="21">
        <v>-1257929658.2476022</v>
      </c>
      <c r="BO146" s="21">
        <v>-1282410882.2482996</v>
      </c>
      <c r="BP146" s="21">
        <v>-1299123490.0825353</v>
      </c>
      <c r="BQ146" s="21">
        <v>-1299123490.0825353</v>
      </c>
      <c r="BR146" s="21">
        <v>-1285801255.9387794</v>
      </c>
      <c r="BS146" s="21">
        <v>-1311271435.8678019</v>
      </c>
      <c r="BT146" s="21">
        <v>-1315133290.999408</v>
      </c>
      <c r="BU146" s="21">
        <v>-1339250090.0766575</v>
      </c>
      <c r="BV146" s="21">
        <v>-1348714276.7346573</v>
      </c>
      <c r="BW146" s="21">
        <v>-1373955287.2093301</v>
      </c>
      <c r="BX146" s="21">
        <v>-1396498304.9611859</v>
      </c>
      <c r="BY146" s="21">
        <v>-1423462029.110878</v>
      </c>
      <c r="BZ146" s="21">
        <v>-1438113746.60904</v>
      </c>
      <c r="CA146" s="21">
        <v>-1457112838.3199246</v>
      </c>
      <c r="CB146" s="21">
        <v>-1481677026.6407313</v>
      </c>
      <c r="CC146" s="21">
        <v>-1503318038.3728821</v>
      </c>
      <c r="CD146" s="21">
        <v>-1503318038.3728821</v>
      </c>
    </row>
    <row r="147" spans="1:82" x14ac:dyDescent="0.2">
      <c r="A147" s="9" t="s">
        <v>12</v>
      </c>
      <c r="B147" s="9" t="s">
        <v>111</v>
      </c>
      <c r="C147" s="9" t="s">
        <v>352</v>
      </c>
      <c r="D147" s="9" t="s">
        <v>353</v>
      </c>
      <c r="E147" s="21">
        <v>13811626.630000001</v>
      </c>
      <c r="F147" s="21">
        <v>13977138.960000001</v>
      </c>
      <c r="G147" s="21">
        <v>14142650.939999999</v>
      </c>
      <c r="H147" s="21">
        <v>14308163.23</v>
      </c>
      <c r="I147" s="21">
        <v>14473675.529999999</v>
      </c>
      <c r="J147" s="21">
        <v>14639187.48</v>
      </c>
      <c r="K147" s="21">
        <v>14804699.58</v>
      </c>
      <c r="L147" s="21">
        <v>14970211.85</v>
      </c>
      <c r="M147" s="21">
        <v>15135724.23</v>
      </c>
      <c r="N147" s="21">
        <v>15301236.18</v>
      </c>
      <c r="O147" s="21">
        <v>15466748.449999999</v>
      </c>
      <c r="P147" s="21">
        <v>15632260.83</v>
      </c>
      <c r="Q147" s="21">
        <v>15632260.83</v>
      </c>
      <c r="R147" s="21">
        <v>0.10999999940395355</v>
      </c>
      <c r="S147" s="21">
        <v>0.11</v>
      </c>
      <c r="T147" s="21">
        <v>0.11</v>
      </c>
      <c r="U147" s="21">
        <v>0.11</v>
      </c>
      <c r="V147" s="21">
        <v>0.11</v>
      </c>
      <c r="W147" s="21">
        <v>0.11</v>
      </c>
      <c r="X147" s="21">
        <v>0.11</v>
      </c>
      <c r="Y147" s="21">
        <v>0.11</v>
      </c>
      <c r="Z147" s="21">
        <v>0.11</v>
      </c>
      <c r="AA147" s="21">
        <v>0.11</v>
      </c>
      <c r="AB147" s="21">
        <v>0.11</v>
      </c>
      <c r="AC147" s="21">
        <v>0.11</v>
      </c>
      <c r="AD147" s="21">
        <v>0.11</v>
      </c>
      <c r="AE147" s="21">
        <v>0.11</v>
      </c>
      <c r="AF147" s="21">
        <v>0.11</v>
      </c>
      <c r="AG147" s="21">
        <v>0.11</v>
      </c>
      <c r="AH147" s="21">
        <v>0.11</v>
      </c>
      <c r="AI147" s="21">
        <v>0.11</v>
      </c>
      <c r="AJ147" s="21">
        <v>0.11</v>
      </c>
      <c r="AK147" s="21">
        <v>0.11</v>
      </c>
      <c r="AL147" s="21">
        <v>0.11</v>
      </c>
      <c r="AM147" s="21">
        <v>0.11</v>
      </c>
      <c r="AN147" s="21">
        <v>164863.10999999999</v>
      </c>
      <c r="AO147" s="21">
        <v>329726.11</v>
      </c>
      <c r="AP147" s="21">
        <v>494589.11</v>
      </c>
      <c r="AQ147" s="21">
        <v>494589.11</v>
      </c>
      <c r="AR147" s="21">
        <v>659452.11</v>
      </c>
      <c r="AS147" s="21">
        <v>824315.11</v>
      </c>
      <c r="AT147" s="21">
        <v>989178.11</v>
      </c>
      <c r="AU147" s="21">
        <v>1154041.1099999999</v>
      </c>
      <c r="AV147" s="21">
        <v>1318904.1099999999</v>
      </c>
      <c r="AW147" s="21">
        <v>1483767.1099999999</v>
      </c>
      <c r="AX147" s="21">
        <v>1648630.1099999999</v>
      </c>
      <c r="AY147" s="21">
        <v>1813493.1099999999</v>
      </c>
      <c r="AZ147" s="21">
        <v>1978356.1099999999</v>
      </c>
      <c r="BA147" s="21">
        <v>2143219.11</v>
      </c>
      <c r="BB147" s="21">
        <v>2308082.11</v>
      </c>
      <c r="BC147" s="21">
        <v>2472945.11</v>
      </c>
      <c r="BD147" s="21">
        <v>2472945.11</v>
      </c>
      <c r="BE147" s="21">
        <v>2637808.11</v>
      </c>
      <c r="BF147" s="21">
        <v>2802671.11</v>
      </c>
      <c r="BG147" s="21">
        <v>2967534.11</v>
      </c>
      <c r="BH147" s="21">
        <v>3132397.11</v>
      </c>
      <c r="BI147" s="21">
        <v>3297260.11</v>
      </c>
      <c r="BJ147" s="21">
        <v>3462123.11</v>
      </c>
      <c r="BK147" s="21">
        <v>3626986.11</v>
      </c>
      <c r="BL147" s="21">
        <v>3791849.11</v>
      </c>
      <c r="BM147" s="21">
        <v>3956712.11</v>
      </c>
      <c r="BN147" s="21">
        <v>4121575.11</v>
      </c>
      <c r="BO147" s="21">
        <v>4286438.1100000003</v>
      </c>
      <c r="BP147" s="21">
        <v>4451301.1100000003</v>
      </c>
      <c r="BQ147" s="21">
        <v>4451301.1100000003</v>
      </c>
      <c r="BR147" s="21">
        <v>4616164.1100000003</v>
      </c>
      <c r="BS147" s="21">
        <v>4781027.1100000003</v>
      </c>
      <c r="BT147" s="21">
        <v>4945890.1100000003</v>
      </c>
      <c r="BU147" s="21">
        <v>5110753.1100000003</v>
      </c>
      <c r="BV147" s="21">
        <v>5275616.1100000003</v>
      </c>
      <c r="BW147" s="21">
        <v>5440479.1100000003</v>
      </c>
      <c r="BX147" s="21">
        <v>5605342.1100000003</v>
      </c>
      <c r="BY147" s="21">
        <v>5770205.1100000003</v>
      </c>
      <c r="BZ147" s="21">
        <v>5935068.1100000003</v>
      </c>
      <c r="CA147" s="21">
        <v>6099931.1100000003</v>
      </c>
      <c r="CB147" s="21">
        <v>6264794.1100000003</v>
      </c>
      <c r="CC147" s="21">
        <v>6429657.1100000003</v>
      </c>
      <c r="CD147" s="21">
        <v>6429657.1100000003</v>
      </c>
    </row>
    <row r="148" spans="1:82" x14ac:dyDescent="0.2">
      <c r="A148" s="9" t="s">
        <v>12</v>
      </c>
      <c r="B148" s="9" t="s">
        <v>111</v>
      </c>
      <c r="C148" s="9" t="s">
        <v>354</v>
      </c>
      <c r="D148" s="9" t="s">
        <v>355</v>
      </c>
      <c r="E148" s="21">
        <v>-72376509.540000007</v>
      </c>
      <c r="F148" s="21">
        <v>-72514874.599999994</v>
      </c>
      <c r="G148" s="21">
        <v>-72653239.659999996</v>
      </c>
      <c r="H148" s="21">
        <v>-72791604.719999999</v>
      </c>
      <c r="I148" s="21">
        <v>-72929969.780000001</v>
      </c>
      <c r="J148" s="21">
        <v>-73068334.840000004</v>
      </c>
      <c r="K148" s="21">
        <v>-73206699.900000006</v>
      </c>
      <c r="L148" s="21">
        <v>-73345064.959999993</v>
      </c>
      <c r="M148" s="21">
        <v>-73483430.019999996</v>
      </c>
      <c r="N148" s="21">
        <v>-73621795.079999998</v>
      </c>
      <c r="O148" s="21">
        <v>-73760160.140000001</v>
      </c>
      <c r="P148" s="21">
        <v>-74048762.469999999</v>
      </c>
      <c r="Q148" s="21">
        <v>-74048762.469999999</v>
      </c>
      <c r="R148" s="21">
        <v>-74337364.799999997</v>
      </c>
      <c r="S148" s="21">
        <v>-75085025.439999998</v>
      </c>
      <c r="T148" s="21">
        <v>-75528038.289999992</v>
      </c>
      <c r="U148" s="21">
        <v>-75820823.870000005</v>
      </c>
      <c r="V148" s="21">
        <v>-74590350.5</v>
      </c>
      <c r="W148" s="21">
        <v>-74728715.560000002</v>
      </c>
      <c r="X148" s="21">
        <v>-74867080.620000005</v>
      </c>
      <c r="Y148" s="21">
        <v>-75005445.680000007</v>
      </c>
      <c r="Z148" s="21">
        <v>-75143810.74000001</v>
      </c>
      <c r="AA148" s="21">
        <v>-75282175.799999997</v>
      </c>
      <c r="AB148" s="21">
        <v>-75420540.859999999</v>
      </c>
      <c r="AC148" s="21">
        <v>-75558905.920000002</v>
      </c>
      <c r="AD148" s="21">
        <v>-75558905.920000002</v>
      </c>
      <c r="AE148" s="21">
        <v>-75697270.980000004</v>
      </c>
      <c r="AF148" s="21">
        <v>-75835636.040000007</v>
      </c>
      <c r="AG148" s="21">
        <v>-75974001.099999994</v>
      </c>
      <c r="AH148" s="21">
        <v>-76112366.159999996</v>
      </c>
      <c r="AI148" s="21">
        <v>-76250731.219999999</v>
      </c>
      <c r="AJ148" s="21">
        <v>-76389096.280000001</v>
      </c>
      <c r="AK148" s="21">
        <v>-76527461.340000004</v>
      </c>
      <c r="AL148" s="21">
        <v>-76665826.400000006</v>
      </c>
      <c r="AM148" s="21">
        <v>-76804191.460000008</v>
      </c>
      <c r="AN148" s="21">
        <v>-76942556.520000011</v>
      </c>
      <c r="AO148" s="21">
        <v>-77080921.580000013</v>
      </c>
      <c r="AP148" s="21">
        <v>-77219286.640000015</v>
      </c>
      <c r="AQ148" s="21">
        <v>-77219286.640000015</v>
      </c>
      <c r="AR148" s="21">
        <v>-77357651.700000018</v>
      </c>
      <c r="AS148" s="21">
        <v>-77496016.760000005</v>
      </c>
      <c r="AT148" s="21">
        <v>-77634381.820000008</v>
      </c>
      <c r="AU148" s="21">
        <v>-77772746.88000001</v>
      </c>
      <c r="AV148" s="21">
        <v>-77911111.940000013</v>
      </c>
      <c r="AW148" s="21">
        <v>-78049477.000000015</v>
      </c>
      <c r="AX148" s="21">
        <v>-78187842.060000017</v>
      </c>
      <c r="AY148" s="21">
        <v>-78326207.120000005</v>
      </c>
      <c r="AZ148" s="21">
        <v>-78464572.180000007</v>
      </c>
      <c r="BA148" s="21">
        <v>-78602937.24000001</v>
      </c>
      <c r="BB148" s="21">
        <v>-78741302.300000012</v>
      </c>
      <c r="BC148" s="21">
        <v>-78879667.360000014</v>
      </c>
      <c r="BD148" s="21">
        <v>-78879667.360000014</v>
      </c>
      <c r="BE148" s="21">
        <v>28434019.829999983</v>
      </c>
      <c r="BF148" s="21">
        <v>28434019.829999983</v>
      </c>
      <c r="BG148" s="21">
        <v>28434019.829999983</v>
      </c>
      <c r="BH148" s="21">
        <v>28434019.829999983</v>
      </c>
      <c r="BI148" s="21">
        <v>28434019.829999983</v>
      </c>
      <c r="BJ148" s="21">
        <v>28434019.829999983</v>
      </c>
      <c r="BK148" s="21">
        <v>28434019.829999983</v>
      </c>
      <c r="BL148" s="21">
        <v>28434019.829999983</v>
      </c>
      <c r="BM148" s="21">
        <v>28434019.829999983</v>
      </c>
      <c r="BN148" s="21">
        <v>28434019.829999983</v>
      </c>
      <c r="BO148" s="21">
        <v>28434019.829999983</v>
      </c>
      <c r="BP148" s="21">
        <v>28434019.829999983</v>
      </c>
      <c r="BQ148" s="21">
        <v>28434019.829999983</v>
      </c>
      <c r="BR148" s="21">
        <v>28434019.829999983</v>
      </c>
      <c r="BS148" s="21">
        <v>28434019.829999983</v>
      </c>
      <c r="BT148" s="21">
        <v>28434019.829999983</v>
      </c>
      <c r="BU148" s="21">
        <v>28434019.829999983</v>
      </c>
      <c r="BV148" s="21">
        <v>28434019.829999983</v>
      </c>
      <c r="BW148" s="21">
        <v>28434019.829999983</v>
      </c>
      <c r="BX148" s="21">
        <v>28434019.829999983</v>
      </c>
      <c r="BY148" s="21">
        <v>28434019.829999983</v>
      </c>
      <c r="BZ148" s="21">
        <v>28434019.829999983</v>
      </c>
      <c r="CA148" s="21">
        <v>28434019.829999983</v>
      </c>
      <c r="CB148" s="21">
        <v>28434019.829999983</v>
      </c>
      <c r="CC148" s="21">
        <v>28434019.829999983</v>
      </c>
      <c r="CD148" s="21">
        <v>28434019.829999983</v>
      </c>
    </row>
    <row r="149" spans="1:82" x14ac:dyDescent="0.2">
      <c r="A149" s="9" t="s">
        <v>12</v>
      </c>
      <c r="B149" s="9" t="s">
        <v>111</v>
      </c>
      <c r="C149" s="9" t="s">
        <v>354</v>
      </c>
      <c r="D149" s="9" t="s">
        <v>356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-1688225.06</v>
      </c>
      <c r="W149" s="21">
        <v>-1995557.8</v>
      </c>
      <c r="X149" s="21">
        <v>-2302890.54</v>
      </c>
      <c r="Y149" s="21">
        <v>-2610223.2800000003</v>
      </c>
      <c r="Z149" s="21">
        <v>-2917556.0199999996</v>
      </c>
      <c r="AA149" s="21">
        <v>-3224888.76</v>
      </c>
      <c r="AB149" s="21">
        <v>-3532221.5</v>
      </c>
      <c r="AC149" s="21">
        <v>-3839554.24</v>
      </c>
      <c r="AD149" s="21">
        <v>-3839554.24</v>
      </c>
      <c r="AE149" s="21">
        <v>-4146886.9800000004</v>
      </c>
      <c r="AF149" s="21">
        <v>-4454219.72</v>
      </c>
      <c r="AG149" s="21">
        <v>-4761552.46</v>
      </c>
      <c r="AH149" s="21">
        <v>-5068885.2</v>
      </c>
      <c r="AI149" s="21">
        <v>-5376217.9400000004</v>
      </c>
      <c r="AJ149" s="21">
        <v>-5683550.6799999997</v>
      </c>
      <c r="AK149" s="21">
        <v>-5990883.4199999999</v>
      </c>
      <c r="AL149" s="21">
        <v>-6298216.1600000001</v>
      </c>
      <c r="AM149" s="21">
        <v>-6605548.9000000004</v>
      </c>
      <c r="AN149" s="21">
        <v>-6912881.9000000004</v>
      </c>
      <c r="AO149" s="21">
        <v>-7220214.9000000004</v>
      </c>
      <c r="AP149" s="21">
        <v>-7527547.9000000004</v>
      </c>
      <c r="AQ149" s="21">
        <v>-7527547.9000000004</v>
      </c>
      <c r="AR149" s="21">
        <v>-7834880.9000000004</v>
      </c>
      <c r="AS149" s="21">
        <v>-8142213.9000000004</v>
      </c>
      <c r="AT149" s="21">
        <v>-8449546.9000000004</v>
      </c>
      <c r="AU149" s="21">
        <v>-8756879.9000000004</v>
      </c>
      <c r="AV149" s="21">
        <v>-9064212.9000000004</v>
      </c>
      <c r="AW149" s="21">
        <v>-9371545.9000000004</v>
      </c>
      <c r="AX149" s="21">
        <v>-9678878.9000000004</v>
      </c>
      <c r="AY149" s="21">
        <v>-9986211.9000000004</v>
      </c>
      <c r="AZ149" s="21">
        <v>-10293544.9</v>
      </c>
      <c r="BA149" s="21">
        <v>-10600877.9</v>
      </c>
      <c r="BB149" s="21">
        <v>-10908210.9</v>
      </c>
      <c r="BC149" s="21">
        <v>-11215543.9</v>
      </c>
      <c r="BD149" s="21">
        <v>-11215543.9</v>
      </c>
      <c r="BE149" s="21">
        <v>-11522876.9</v>
      </c>
      <c r="BF149" s="21">
        <v>-11830209.9</v>
      </c>
      <c r="BG149" s="21">
        <v>-12137542.9</v>
      </c>
      <c r="BH149" s="21">
        <v>-12444875.9</v>
      </c>
      <c r="BI149" s="21">
        <v>-12752208.9</v>
      </c>
      <c r="BJ149" s="21">
        <v>-13059541.9</v>
      </c>
      <c r="BK149" s="21">
        <v>-13366874.9</v>
      </c>
      <c r="BL149" s="21">
        <v>-13674207.9</v>
      </c>
      <c r="BM149" s="21">
        <v>-13981540.9</v>
      </c>
      <c r="BN149" s="21">
        <v>-14288873.9</v>
      </c>
      <c r="BO149" s="21">
        <v>-14596206.9</v>
      </c>
      <c r="BP149" s="21">
        <v>-14903539.9</v>
      </c>
      <c r="BQ149" s="21">
        <v>-14903539.9</v>
      </c>
      <c r="BR149" s="21">
        <v>-15210872.9</v>
      </c>
      <c r="BS149" s="21">
        <v>-15518205.9</v>
      </c>
      <c r="BT149" s="21">
        <v>-15825538.9</v>
      </c>
      <c r="BU149" s="21">
        <v>-16132871.9</v>
      </c>
      <c r="BV149" s="21">
        <v>-16440204.9</v>
      </c>
      <c r="BW149" s="21">
        <v>-16747537.9</v>
      </c>
      <c r="BX149" s="21">
        <v>-17054870.899999999</v>
      </c>
      <c r="BY149" s="21">
        <v>-17362203.899999999</v>
      </c>
      <c r="BZ149" s="21">
        <v>-17669536.899999999</v>
      </c>
      <c r="CA149" s="21">
        <v>-17976869.899999999</v>
      </c>
      <c r="CB149" s="21">
        <v>-18284202.899999999</v>
      </c>
      <c r="CC149" s="21">
        <v>-18591535.899999999</v>
      </c>
      <c r="CD149" s="21">
        <v>-18591535.899999999</v>
      </c>
    </row>
    <row r="150" spans="1:82" x14ac:dyDescent="0.2">
      <c r="A150" s="9" t="s">
        <v>12</v>
      </c>
      <c r="B150" s="9" t="s">
        <v>111</v>
      </c>
      <c r="C150" s="9" t="s">
        <v>357</v>
      </c>
      <c r="D150" s="9" t="s">
        <v>358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-21052196.759999998</v>
      </c>
      <c r="T150" s="21">
        <v>-21640865.219999999</v>
      </c>
      <c r="U150" s="21">
        <v>-22230852.600000001</v>
      </c>
      <c r="V150" s="21">
        <v>-22837434.73</v>
      </c>
      <c r="W150" s="21">
        <v>-23445375.659999996</v>
      </c>
      <c r="X150" s="21">
        <v>-24054678.41</v>
      </c>
      <c r="Y150" s="21">
        <v>-22865167.259999998</v>
      </c>
      <c r="Z150" s="21">
        <v>-23477202.840000004</v>
      </c>
      <c r="AA150" s="21">
        <v>-24039276.219999999</v>
      </c>
      <c r="AB150" s="21">
        <v>-24712760.260000002</v>
      </c>
      <c r="AC150" s="21">
        <v>-25321547.510000002</v>
      </c>
      <c r="AD150" s="21">
        <v>-25321547.510000002</v>
      </c>
      <c r="AE150" s="21">
        <v>-25939085.590000004</v>
      </c>
      <c r="AF150" s="21">
        <v>-26558007</v>
      </c>
      <c r="AG150" s="21">
        <v>-27178314.839999989</v>
      </c>
      <c r="AH150" s="21">
        <v>-27800012.2299999</v>
      </c>
      <c r="AI150" s="21">
        <v>-28438833.379999999</v>
      </c>
      <c r="AJ150" s="21">
        <v>-29079085.300000001</v>
      </c>
      <c r="AK150" s="21">
        <v>-29720771.220000003</v>
      </c>
      <c r="AL150" s="21">
        <v>-30363894.310000002</v>
      </c>
      <c r="AM150" s="21">
        <v>-31008457.82</v>
      </c>
      <c r="AN150" s="21">
        <v>-31008457.82</v>
      </c>
      <c r="AO150" s="21">
        <v>-31008457.82</v>
      </c>
      <c r="AP150" s="21">
        <v>-31008457.82</v>
      </c>
      <c r="AQ150" s="21">
        <v>-31008457.82</v>
      </c>
      <c r="AR150" s="21">
        <v>-31008457.82</v>
      </c>
      <c r="AS150" s="21">
        <v>-31008457.82</v>
      </c>
      <c r="AT150" s="21">
        <v>-31008457.82</v>
      </c>
      <c r="AU150" s="21">
        <v>-31008457.82</v>
      </c>
      <c r="AV150" s="21">
        <v>-31008457.82</v>
      </c>
      <c r="AW150" s="21">
        <v>-31008457.82</v>
      </c>
      <c r="AX150" s="21">
        <v>-31008457.82</v>
      </c>
      <c r="AY150" s="21">
        <v>-31008457.82</v>
      </c>
      <c r="AZ150" s="21">
        <v>-31008457.82</v>
      </c>
      <c r="BA150" s="21">
        <v>-31008457.82</v>
      </c>
      <c r="BB150" s="21">
        <v>-31008457.82</v>
      </c>
      <c r="BC150" s="21">
        <v>-31008457.82</v>
      </c>
      <c r="BD150" s="21">
        <v>-31008457.82</v>
      </c>
      <c r="BE150" s="21">
        <v>-31008457.82</v>
      </c>
      <c r="BF150" s="21">
        <v>-31008457.82</v>
      </c>
      <c r="BG150" s="21">
        <v>-31008457.82</v>
      </c>
      <c r="BH150" s="21">
        <v>-31008457.82</v>
      </c>
      <c r="BI150" s="21">
        <v>-31008457.82</v>
      </c>
      <c r="BJ150" s="21">
        <v>-31008457.82</v>
      </c>
      <c r="BK150" s="21">
        <v>-31008457.82</v>
      </c>
      <c r="BL150" s="21">
        <v>-31008457.82</v>
      </c>
      <c r="BM150" s="21">
        <v>-31008457.82</v>
      </c>
      <c r="BN150" s="21">
        <v>-31008457.82</v>
      </c>
      <c r="BO150" s="21">
        <v>-31008457.82</v>
      </c>
      <c r="BP150" s="21">
        <v>-31008457.82</v>
      </c>
      <c r="BQ150" s="21">
        <v>-31008457.82</v>
      </c>
      <c r="BR150" s="21">
        <v>-31008457.82</v>
      </c>
      <c r="BS150" s="21">
        <v>-31008457.82</v>
      </c>
      <c r="BT150" s="21">
        <v>-31008457.82</v>
      </c>
      <c r="BU150" s="21">
        <v>-31008457.82</v>
      </c>
      <c r="BV150" s="21">
        <v>-31008457.82</v>
      </c>
      <c r="BW150" s="21">
        <v>-31008457.82</v>
      </c>
      <c r="BX150" s="21">
        <v>-31008457.82</v>
      </c>
      <c r="BY150" s="21">
        <v>-31008457.82</v>
      </c>
      <c r="BZ150" s="21">
        <v>-31008457.82</v>
      </c>
      <c r="CA150" s="21">
        <v>-31008457.82</v>
      </c>
      <c r="CB150" s="21">
        <v>-31008457.82</v>
      </c>
      <c r="CC150" s="21">
        <v>-31008457.82</v>
      </c>
      <c r="CD150" s="21">
        <v>-31008457.82</v>
      </c>
    </row>
    <row r="151" spans="1:82" x14ac:dyDescent="0.2">
      <c r="A151" s="9" t="s">
        <v>12</v>
      </c>
      <c r="B151" s="9" t="s">
        <v>111</v>
      </c>
      <c r="C151" s="9" t="s">
        <v>148</v>
      </c>
      <c r="D151" s="9" t="s">
        <v>359</v>
      </c>
      <c r="E151" s="21">
        <v>-111704.98</v>
      </c>
      <c r="F151" s="21">
        <v>-122343.55</v>
      </c>
      <c r="G151" s="21">
        <v>-132982.12</v>
      </c>
      <c r="H151" s="21">
        <v>-143620.69</v>
      </c>
      <c r="I151" s="21">
        <v>-154259.26</v>
      </c>
      <c r="J151" s="21">
        <v>-164897.82999999999</v>
      </c>
      <c r="K151" s="21">
        <v>-175536.4</v>
      </c>
      <c r="L151" s="21">
        <v>-186174.97</v>
      </c>
      <c r="M151" s="21">
        <v>-196813.54</v>
      </c>
      <c r="N151" s="21">
        <v>-209281.98</v>
      </c>
      <c r="O151" s="21">
        <v>-223695.64</v>
      </c>
      <c r="P151" s="21">
        <v>-257390.82</v>
      </c>
      <c r="Q151" s="21">
        <v>-257390.82</v>
      </c>
      <c r="R151" s="21">
        <v>-280058.38</v>
      </c>
      <c r="S151" s="21">
        <v>-308230.61</v>
      </c>
      <c r="T151" s="21">
        <v>-333045.51</v>
      </c>
      <c r="U151" s="21">
        <v>-357885.66000000003</v>
      </c>
      <c r="V151" s="21">
        <v>-382745.85</v>
      </c>
      <c r="W151" s="21">
        <v>-407613.44999999995</v>
      </c>
      <c r="X151" s="21">
        <v>-432483.84000000003</v>
      </c>
      <c r="Y151" s="21">
        <v>-457357.17000000004</v>
      </c>
      <c r="Z151" s="21">
        <v>-482230.66</v>
      </c>
      <c r="AA151" s="21">
        <v>-507104.55</v>
      </c>
      <c r="AB151" s="21">
        <v>-531978.84</v>
      </c>
      <c r="AC151" s="21">
        <v>-556853.13</v>
      </c>
      <c r="AD151" s="21">
        <v>-556853.13</v>
      </c>
      <c r="AE151" s="21">
        <v>-581727.42000000004</v>
      </c>
      <c r="AF151" s="21">
        <v>-606601.71000000008</v>
      </c>
      <c r="AG151" s="21">
        <v>-631476</v>
      </c>
      <c r="AH151" s="21">
        <v>-656350.29</v>
      </c>
      <c r="AI151" s="21">
        <v>-681224.58</v>
      </c>
      <c r="AJ151" s="21">
        <v>-706099.23</v>
      </c>
      <c r="AK151" s="21">
        <v>-730973.88</v>
      </c>
      <c r="AL151" s="21">
        <v>-755848.17</v>
      </c>
      <c r="AM151" s="21">
        <v>-780722.46000000008</v>
      </c>
      <c r="AN151" s="21">
        <v>-805732.69501148141</v>
      </c>
      <c r="AO151" s="21">
        <v>-831136.75327131129</v>
      </c>
      <c r="AP151" s="21">
        <v>-859197.50737038872</v>
      </c>
      <c r="AQ151" s="21">
        <v>-859197.50737038872</v>
      </c>
      <c r="AR151" s="21">
        <v>-890287.72340686177</v>
      </c>
      <c r="AS151" s="21">
        <v>-922665.77291758964</v>
      </c>
      <c r="AT151" s="21">
        <v>-956672.15381739615</v>
      </c>
      <c r="AU151" s="21">
        <v>-992264.13822693157</v>
      </c>
      <c r="AV151" s="21">
        <v>-1028861.0382726996</v>
      </c>
      <c r="AW151" s="21">
        <v>-1066630.6876096337</v>
      </c>
      <c r="AX151" s="21">
        <v>-1105954.7282160239</v>
      </c>
      <c r="AY151" s="21">
        <v>-1146605.0271064327</v>
      </c>
      <c r="AZ151" s="21">
        <v>-1188113.6213695388</v>
      </c>
      <c r="BA151" s="21">
        <v>-1230396.1588561684</v>
      </c>
      <c r="BB151" s="21">
        <v>-1273688.9949220247</v>
      </c>
      <c r="BC151" s="21">
        <v>-1321071.4560702504</v>
      </c>
      <c r="BD151" s="21">
        <v>-1321071.4560702504</v>
      </c>
      <c r="BE151" s="21">
        <v>-1372790.426941514</v>
      </c>
      <c r="BF151" s="21">
        <v>-1425764.0679569226</v>
      </c>
      <c r="BG151" s="21">
        <v>-1479673.1238102708</v>
      </c>
      <c r="BH151" s="21">
        <v>-1534268.0410192683</v>
      </c>
      <c r="BI151" s="21">
        <v>-1589192.5301102872</v>
      </c>
      <c r="BJ151" s="21">
        <v>-1644452.9058578205</v>
      </c>
      <c r="BK151" s="21">
        <v>-1700158.4741885809</v>
      </c>
      <c r="BL151" s="21">
        <v>-1756243.895625243</v>
      </c>
      <c r="BM151" s="21">
        <v>-1812575.1410971081</v>
      </c>
      <c r="BN151" s="21">
        <v>-1869128.0513387923</v>
      </c>
      <c r="BO151" s="21">
        <v>-1925970.3207934077</v>
      </c>
      <c r="BP151" s="21">
        <v>-1983983.8981359582</v>
      </c>
      <c r="BQ151" s="21">
        <v>-1983983.8981359582</v>
      </c>
      <c r="BR151" s="21">
        <v>-2043239.493497862</v>
      </c>
      <c r="BS151" s="21">
        <v>-2102854.4384350926</v>
      </c>
      <c r="BT151" s="21">
        <v>-2162737.2951627932</v>
      </c>
      <c r="BU151" s="21">
        <v>-2222816.5891676829</v>
      </c>
      <c r="BV151" s="21">
        <v>-2282990.2757237907</v>
      </c>
      <c r="BW151" s="21">
        <v>-2343260.1634431602</v>
      </c>
      <c r="BX151" s="21">
        <v>-2403657.5585926445</v>
      </c>
      <c r="BY151" s="21">
        <v>-2464163.7473186147</v>
      </c>
      <c r="BZ151" s="21">
        <v>-2524740.3424084149</v>
      </c>
      <c r="CA151" s="21">
        <v>-2585380.4244164871</v>
      </c>
      <c r="CB151" s="21">
        <v>-2646103.38168127</v>
      </c>
      <c r="CC151" s="21">
        <v>-2707161.8127708435</v>
      </c>
      <c r="CD151" s="21">
        <v>-2707161.8127708435</v>
      </c>
    </row>
    <row r="152" spans="1:82" x14ac:dyDescent="0.2">
      <c r="A152" s="9" t="s">
        <v>12</v>
      </c>
      <c r="B152" s="9" t="s">
        <v>111</v>
      </c>
      <c r="C152" s="9" t="s">
        <v>360</v>
      </c>
      <c r="D152" s="9" t="s">
        <v>361</v>
      </c>
      <c r="E152" s="21">
        <v>-9023333.2400000002</v>
      </c>
      <c r="F152" s="21">
        <v>-9144166.5700000003</v>
      </c>
      <c r="G152" s="21">
        <v>-9264999.9000000004</v>
      </c>
      <c r="H152" s="21">
        <v>-9385833.2300000004</v>
      </c>
      <c r="I152" s="21">
        <v>-9506666.5600000005</v>
      </c>
      <c r="J152" s="21">
        <v>-9627499.8900000006</v>
      </c>
      <c r="K152" s="21">
        <v>-9748333.2200000007</v>
      </c>
      <c r="L152" s="21">
        <v>-9869166.5500000007</v>
      </c>
      <c r="M152" s="21">
        <v>-9989999.8800000008</v>
      </c>
      <c r="N152" s="21">
        <v>-10116249.880000001</v>
      </c>
      <c r="O152" s="21">
        <v>-10242499.880000001</v>
      </c>
      <c r="P152" s="21">
        <v>-10368749.880000001</v>
      </c>
      <c r="Q152" s="21">
        <v>-10368749.880000001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  <c r="AT152" s="21">
        <v>0</v>
      </c>
      <c r="AU152" s="21">
        <v>0</v>
      </c>
      <c r="AV152" s="21">
        <v>0</v>
      </c>
      <c r="AW152" s="21">
        <v>0</v>
      </c>
      <c r="AX152" s="21">
        <v>0</v>
      </c>
      <c r="AY152" s="21">
        <v>0</v>
      </c>
      <c r="AZ152" s="21">
        <v>0</v>
      </c>
      <c r="BA152" s="21">
        <v>0</v>
      </c>
      <c r="BB152" s="21">
        <v>0</v>
      </c>
      <c r="BC152" s="21">
        <v>0</v>
      </c>
      <c r="BD152" s="21">
        <v>0</v>
      </c>
      <c r="BE152" s="21">
        <v>0</v>
      </c>
      <c r="BF152" s="21">
        <v>0</v>
      </c>
      <c r="BG152" s="21">
        <v>0</v>
      </c>
      <c r="BH152" s="21">
        <v>0</v>
      </c>
      <c r="BI152" s="21">
        <v>0</v>
      </c>
      <c r="BJ152" s="21">
        <v>0</v>
      </c>
      <c r="BK152" s="21">
        <v>0</v>
      </c>
      <c r="BL152" s="21">
        <v>0</v>
      </c>
      <c r="BM152" s="21">
        <v>0</v>
      </c>
      <c r="BN152" s="21">
        <v>0</v>
      </c>
      <c r="BO152" s="21">
        <v>0</v>
      </c>
      <c r="BP152" s="21">
        <v>0</v>
      </c>
      <c r="BQ152" s="21">
        <v>0</v>
      </c>
      <c r="BR152" s="21">
        <v>0</v>
      </c>
      <c r="BS152" s="21">
        <v>0</v>
      </c>
      <c r="BT152" s="21">
        <v>0</v>
      </c>
      <c r="BU152" s="21">
        <v>0</v>
      </c>
      <c r="BV152" s="21">
        <v>0</v>
      </c>
      <c r="BW152" s="21">
        <v>0</v>
      </c>
      <c r="BX152" s="21">
        <v>0</v>
      </c>
      <c r="BY152" s="21">
        <v>0</v>
      </c>
      <c r="BZ152" s="21">
        <v>0</v>
      </c>
      <c r="CA152" s="21">
        <v>0</v>
      </c>
      <c r="CB152" s="21">
        <v>0</v>
      </c>
      <c r="CC152" s="21">
        <v>0</v>
      </c>
      <c r="CD152" s="21">
        <v>0</v>
      </c>
    </row>
    <row r="153" spans="1:82" x14ac:dyDescent="0.2">
      <c r="A153" s="9" t="s">
        <v>12</v>
      </c>
      <c r="B153" s="9" t="s">
        <v>111</v>
      </c>
      <c r="C153" s="9" t="s">
        <v>362</v>
      </c>
      <c r="D153" s="9" t="s">
        <v>363</v>
      </c>
      <c r="E153" s="21">
        <v>-74986768.140000001</v>
      </c>
      <c r="F153" s="21">
        <v>-78351168.620000005</v>
      </c>
      <c r="G153" s="21">
        <v>-81715569.010000005</v>
      </c>
      <c r="H153" s="21">
        <v>-85079968.530000001</v>
      </c>
      <c r="I153" s="21">
        <v>-88444368.170000002</v>
      </c>
      <c r="J153" s="21">
        <v>-91808767.730000004</v>
      </c>
      <c r="K153" s="21">
        <v>-59528432.969999999</v>
      </c>
      <c r="L153" s="21">
        <v>-61544864.880000003</v>
      </c>
      <c r="M153" s="21">
        <v>-63561297.32</v>
      </c>
      <c r="N153" s="21">
        <v>-65577729.789999999</v>
      </c>
      <c r="O153" s="21">
        <v>-67594162.629999995</v>
      </c>
      <c r="P153" s="21">
        <v>-69610594.840000004</v>
      </c>
      <c r="Q153" s="21">
        <v>-69610594.840000004</v>
      </c>
      <c r="R153" s="21">
        <v>-71627027</v>
      </c>
      <c r="S153" s="21">
        <v>-73643459.189999998</v>
      </c>
      <c r="T153" s="21">
        <v>-88033727.719999999</v>
      </c>
      <c r="U153" s="21">
        <v>-102423996.19</v>
      </c>
      <c r="V153" s="21">
        <v>-116814264.83</v>
      </c>
      <c r="W153" s="21">
        <v>-131204532.99000001</v>
      </c>
      <c r="X153" s="21">
        <v>-83725619.679999992</v>
      </c>
      <c r="Y153" s="21">
        <v>-85742052.280000001</v>
      </c>
      <c r="Z153" s="21">
        <v>-87758484.519999996</v>
      </c>
      <c r="AA153" s="21">
        <v>-89774917.359999999</v>
      </c>
      <c r="AB153" s="21">
        <v>-91791349.520000011</v>
      </c>
      <c r="AC153" s="21">
        <v>-110040792.87</v>
      </c>
      <c r="AD153" s="21">
        <v>-110040792.87</v>
      </c>
      <c r="AE153" s="21">
        <v>-126649656.19</v>
      </c>
      <c r="AF153" s="21">
        <v>-95448425.709999993</v>
      </c>
      <c r="AG153" s="21">
        <v>-96668835.929999992</v>
      </c>
      <c r="AH153" s="21">
        <v>-97889246.200000003</v>
      </c>
      <c r="AI153" s="21">
        <v>-99109656.540000007</v>
      </c>
      <c r="AJ153" s="21">
        <v>-100330067.03999999</v>
      </c>
      <c r="AK153" s="21">
        <v>-101550478.04000001</v>
      </c>
      <c r="AL153" s="21">
        <v>-102770888.59</v>
      </c>
      <c r="AM153" s="21">
        <v>-106156064.55</v>
      </c>
      <c r="AN153" s="21">
        <v>-109541240.5980728</v>
      </c>
      <c r="AO153" s="21">
        <v>-112926416.64614558</v>
      </c>
      <c r="AP153" s="21">
        <v>-116311592.69421837</v>
      </c>
      <c r="AQ153" s="21">
        <v>-116311592.69421837</v>
      </c>
      <c r="AR153" s="21">
        <v>-117309154.97562449</v>
      </c>
      <c r="AS153" s="21">
        <v>-118306717.25703062</v>
      </c>
      <c r="AT153" s="21">
        <v>-119304279.53843674</v>
      </c>
      <c r="AU153" s="21">
        <v>-120301841.81984288</v>
      </c>
      <c r="AV153" s="21">
        <v>-121299404.10124899</v>
      </c>
      <c r="AW153" s="21">
        <v>-122296966.38265513</v>
      </c>
      <c r="AX153" s="21">
        <v>-123294528.66406125</v>
      </c>
      <c r="AY153" s="21">
        <v>-124292090.94546738</v>
      </c>
      <c r="AZ153" s="21">
        <v>-125289653.2268735</v>
      </c>
      <c r="BA153" s="21">
        <v>-126287215.50827964</v>
      </c>
      <c r="BB153" s="21">
        <v>-127284777.78968576</v>
      </c>
      <c r="BC153" s="21">
        <v>-128282340.07109189</v>
      </c>
      <c r="BD153" s="21">
        <v>-128282340.07109189</v>
      </c>
      <c r="BE153" s="21">
        <v>-129279902.35249801</v>
      </c>
      <c r="BF153" s="21">
        <v>-130277464.63390414</v>
      </c>
      <c r="BG153" s="21">
        <v>-131275026.91531026</v>
      </c>
      <c r="BH153" s="21">
        <v>-132272589.1967164</v>
      </c>
      <c r="BI153" s="21">
        <v>-133270151.47812252</v>
      </c>
      <c r="BJ153" s="21">
        <v>-134267713.75952864</v>
      </c>
      <c r="BK153" s="21">
        <v>-135265276.04093477</v>
      </c>
      <c r="BL153" s="21">
        <v>-136262838.32234091</v>
      </c>
      <c r="BM153" s="21">
        <v>-137260400.60374704</v>
      </c>
      <c r="BN153" s="21">
        <v>-138257962.88515314</v>
      </c>
      <c r="BO153" s="21">
        <v>-139255525.16655928</v>
      </c>
      <c r="BP153" s="21">
        <v>-140253087.44796541</v>
      </c>
      <c r="BQ153" s="21">
        <v>-140253087.44796541</v>
      </c>
      <c r="BR153" s="21">
        <v>-141250649.72937155</v>
      </c>
      <c r="BS153" s="21">
        <v>-142248212.01077765</v>
      </c>
      <c r="BT153" s="21">
        <v>-143245774.29218379</v>
      </c>
      <c r="BU153" s="21">
        <v>-144243336.57358992</v>
      </c>
      <c r="BV153" s="21">
        <v>-145240898.85499603</v>
      </c>
      <c r="BW153" s="21">
        <v>-146238461.13640216</v>
      </c>
      <c r="BX153" s="21">
        <v>-147236023.41780829</v>
      </c>
      <c r="BY153" s="21">
        <v>-148230270.27921444</v>
      </c>
      <c r="BZ153" s="21">
        <v>-149224517.14062056</v>
      </c>
      <c r="CA153" s="21">
        <v>-150218764.00202668</v>
      </c>
      <c r="CB153" s="21">
        <v>-151213010.86343282</v>
      </c>
      <c r="CC153" s="21">
        <v>-152207257.72483894</v>
      </c>
      <c r="CD153" s="21">
        <v>-152207257.72483894</v>
      </c>
    </row>
    <row r="154" spans="1:82" x14ac:dyDescent="0.2">
      <c r="A154" s="9" t="s">
        <v>12</v>
      </c>
      <c r="B154" s="9" t="s">
        <v>111</v>
      </c>
      <c r="C154" s="9" t="s">
        <v>364</v>
      </c>
      <c r="D154" s="9" t="s">
        <v>365</v>
      </c>
      <c r="E154" s="21">
        <v>-11738653061</v>
      </c>
      <c r="F154" s="21">
        <v>-11836098034</v>
      </c>
      <c r="G154" s="21">
        <v>-11803271208</v>
      </c>
      <c r="H154" s="21">
        <v>-11878805954</v>
      </c>
      <c r="I154" s="21">
        <v>-11885025495</v>
      </c>
      <c r="J154" s="21">
        <v>-11937000904</v>
      </c>
      <c r="K154" s="21">
        <v>-12065918361</v>
      </c>
      <c r="L154" s="21">
        <v>-12089487486</v>
      </c>
      <c r="M154" s="21">
        <v>-12007147468</v>
      </c>
      <c r="N154" s="21">
        <v>-12242122498.450001</v>
      </c>
      <c r="O154" s="21">
        <v>-12261137522.190001</v>
      </c>
      <c r="P154" s="21">
        <v>-11090922454.74</v>
      </c>
      <c r="Q154" s="21">
        <v>-11090922454.74</v>
      </c>
      <c r="R154" s="21">
        <v>-11138618815.860001</v>
      </c>
      <c r="S154" s="21">
        <v>-11202067452.050001</v>
      </c>
      <c r="T154" s="21">
        <v>-11217964565.4</v>
      </c>
      <c r="U154" s="21">
        <v>-11368600768.01</v>
      </c>
      <c r="V154" s="21">
        <v>-11318422118.050001</v>
      </c>
      <c r="W154" s="21">
        <v>-11401244839.259998</v>
      </c>
      <c r="X154" s="21">
        <v>-11517875185.91</v>
      </c>
      <c r="Y154" s="21">
        <v>-11610200776.75</v>
      </c>
      <c r="Z154" s="21">
        <v>-11701262030.860001</v>
      </c>
      <c r="AA154" s="21">
        <v>-11770480292.190001</v>
      </c>
      <c r="AB154" s="21">
        <v>-11839787647.59</v>
      </c>
      <c r="AC154" s="21">
        <v>-11834010782.549999</v>
      </c>
      <c r="AD154" s="21">
        <v>-11834010782.549999</v>
      </c>
      <c r="AE154" s="21">
        <v>-11941133847.92</v>
      </c>
      <c r="AF154" s="21">
        <v>-12015145224.450001</v>
      </c>
      <c r="AG154" s="21">
        <v>-12063267254</v>
      </c>
      <c r="AH154" s="21">
        <v>-12155138661.940001</v>
      </c>
      <c r="AI154" s="21">
        <v>-12189877015.08</v>
      </c>
      <c r="AJ154" s="21">
        <v>-12278905700.24</v>
      </c>
      <c r="AK154" s="21">
        <v>-12327488402.969999</v>
      </c>
      <c r="AL154" s="21">
        <v>-12423749866.179899</v>
      </c>
      <c r="AM154" s="21">
        <v>-12503640123.16</v>
      </c>
      <c r="AN154" s="21">
        <v>-12542175867.201771</v>
      </c>
      <c r="AO154" s="21">
        <v>-12608414165.983452</v>
      </c>
      <c r="AP154" s="21">
        <v>-12658565766.163013</v>
      </c>
      <c r="AQ154" s="21">
        <v>-12658565766.163013</v>
      </c>
      <c r="AR154" s="21">
        <v>-12730673685.505421</v>
      </c>
      <c r="AS154" s="21">
        <v>-12813200485.89901</v>
      </c>
      <c r="AT154" s="21">
        <v>-12887690440.009027</v>
      </c>
      <c r="AU154" s="21">
        <v>-12961976121.736826</v>
      </c>
      <c r="AV154" s="21">
        <v>-13031661780.328972</v>
      </c>
      <c r="AW154" s="21">
        <v>-13088150198.165989</v>
      </c>
      <c r="AX154" s="21">
        <v>-13178625489.644201</v>
      </c>
      <c r="AY154" s="21">
        <v>-13269736725.920263</v>
      </c>
      <c r="AZ154" s="21">
        <v>-13361070196.390867</v>
      </c>
      <c r="BA154" s="21">
        <v>-13444261845.909462</v>
      </c>
      <c r="BB154" s="21">
        <v>-13542349954.50322</v>
      </c>
      <c r="BC154" s="21">
        <v>-13630696589.287642</v>
      </c>
      <c r="BD154" s="21">
        <v>-13630696589.287642</v>
      </c>
      <c r="BE154" s="21">
        <v>-12516878732.890396</v>
      </c>
      <c r="BF154" s="21">
        <v>-12614916983.305517</v>
      </c>
      <c r="BG154" s="21">
        <v>-12705961212.135101</v>
      </c>
      <c r="BH154" s="21">
        <v>-12762133047.697317</v>
      </c>
      <c r="BI154" s="21">
        <v>-12840135434.521578</v>
      </c>
      <c r="BJ154" s="21">
        <v>-12911129071.005789</v>
      </c>
      <c r="BK154" s="21">
        <v>-13009325115.937054</v>
      </c>
      <c r="BL154" s="21">
        <v>-13090944629.755281</v>
      </c>
      <c r="BM154" s="21">
        <v>-13190120234.398775</v>
      </c>
      <c r="BN154" s="21">
        <v>-13280273506.558914</v>
      </c>
      <c r="BO154" s="21">
        <v>-13367648562.350876</v>
      </c>
      <c r="BP154" s="21">
        <v>-13444076489.880396</v>
      </c>
      <c r="BQ154" s="21">
        <v>-13444076489.880396</v>
      </c>
      <c r="BR154" s="21">
        <v>-13556963015.663368</v>
      </c>
      <c r="BS154" s="21">
        <v>-13663533613.532591</v>
      </c>
      <c r="BT154" s="21">
        <v>-13767395415.983057</v>
      </c>
      <c r="BU154" s="21">
        <v>-13875212548.266726</v>
      </c>
      <c r="BV154" s="21">
        <v>-13984090336.824726</v>
      </c>
      <c r="BW154" s="21">
        <v>-14057654666.760172</v>
      </c>
      <c r="BX154" s="21">
        <v>-14133093505.449579</v>
      </c>
      <c r="BY154" s="21">
        <v>-14252865794.375637</v>
      </c>
      <c r="BZ154" s="21">
        <v>-14355150003.039516</v>
      </c>
      <c r="CA154" s="21">
        <v>-14474294679.836117</v>
      </c>
      <c r="CB154" s="21">
        <v>-14583194157.252968</v>
      </c>
      <c r="CC154" s="21">
        <v>-14691771804.784864</v>
      </c>
      <c r="CD154" s="21">
        <v>-14691771804.784864</v>
      </c>
    </row>
    <row r="155" spans="1:82" x14ac:dyDescent="0.2">
      <c r="A155" s="9" t="s">
        <v>12</v>
      </c>
      <c r="B155" s="9" t="s">
        <v>111</v>
      </c>
      <c r="C155" s="9" t="s">
        <v>366</v>
      </c>
      <c r="D155" s="9" t="s">
        <v>367</v>
      </c>
      <c r="E155" s="21">
        <v>-149763010.80000001</v>
      </c>
      <c r="F155" s="21">
        <v>-148363356.5</v>
      </c>
      <c r="G155" s="21">
        <v>-293890812.30000001</v>
      </c>
      <c r="H155" s="21">
        <v>-292491158</v>
      </c>
      <c r="I155" s="21">
        <v>-291091503.69999999</v>
      </c>
      <c r="J155" s="21">
        <v>-289691849.39999998</v>
      </c>
      <c r="K155" s="21">
        <v>-287475933.30000001</v>
      </c>
      <c r="L155" s="21">
        <v>-285260017.30000001</v>
      </c>
      <c r="M155" s="21">
        <v>-283044101.30000001</v>
      </c>
      <c r="N155" s="21">
        <v>-280828185.28000003</v>
      </c>
      <c r="O155" s="21">
        <v>-278612269.25999999</v>
      </c>
      <c r="P155" s="21">
        <v>-826526331.76999998</v>
      </c>
      <c r="Q155" s="21">
        <v>-826526331.76999998</v>
      </c>
      <c r="R155" s="21">
        <v>-824310415.75</v>
      </c>
      <c r="S155" s="21">
        <v>-822094499.73000002</v>
      </c>
      <c r="T155" s="21">
        <v>-819878583.71000004</v>
      </c>
      <c r="U155" s="21">
        <v>-817662667.69000006</v>
      </c>
      <c r="V155" s="21">
        <v>-815446751.67000008</v>
      </c>
      <c r="W155" s="21">
        <v>-813230835.64999998</v>
      </c>
      <c r="X155" s="21">
        <v>-811014919.63</v>
      </c>
      <c r="Y155" s="21">
        <v>-808799003.61000001</v>
      </c>
      <c r="Z155" s="21">
        <v>-806583087.59000003</v>
      </c>
      <c r="AA155" s="21">
        <v>-804367171.57000005</v>
      </c>
      <c r="AB155" s="21">
        <v>-802151255.55000007</v>
      </c>
      <c r="AC155" s="21">
        <v>-799935339.52999997</v>
      </c>
      <c r="AD155" s="21">
        <v>-799935339.52999997</v>
      </c>
      <c r="AE155" s="21">
        <v>-797719423.50999999</v>
      </c>
      <c r="AF155" s="21">
        <v>-795503507.49000001</v>
      </c>
      <c r="AG155" s="21">
        <v>-793287591.47000003</v>
      </c>
      <c r="AH155" s="21">
        <v>-791071675.45000005</v>
      </c>
      <c r="AI155" s="21">
        <v>-788855759.42999995</v>
      </c>
      <c r="AJ155" s="21">
        <v>-786639843.40999997</v>
      </c>
      <c r="AK155" s="21">
        <v>-784423927.38999999</v>
      </c>
      <c r="AL155" s="21">
        <v>-782208011.37</v>
      </c>
      <c r="AM155" s="21">
        <v>-779992095.35000002</v>
      </c>
      <c r="AN155" s="21">
        <v>-779992095.35000002</v>
      </c>
      <c r="AO155" s="21">
        <v>-779992095.35000002</v>
      </c>
      <c r="AP155" s="21">
        <v>-779992095.35000002</v>
      </c>
      <c r="AQ155" s="21">
        <v>-779992095.35000002</v>
      </c>
      <c r="AR155" s="21">
        <v>-779992095.35000002</v>
      </c>
      <c r="AS155" s="21">
        <v>-779992095.35000002</v>
      </c>
      <c r="AT155" s="21">
        <v>-779992095.35000002</v>
      </c>
      <c r="AU155" s="21">
        <v>-779992095.35000002</v>
      </c>
      <c r="AV155" s="21">
        <v>-779992095.35000002</v>
      </c>
      <c r="AW155" s="21">
        <v>-779992095.35000002</v>
      </c>
      <c r="AX155" s="21">
        <v>-779992095.35000002</v>
      </c>
      <c r="AY155" s="21">
        <v>-779992095.35000002</v>
      </c>
      <c r="AZ155" s="21">
        <v>-779992095.35000002</v>
      </c>
      <c r="BA155" s="21">
        <v>-779992095.35000002</v>
      </c>
      <c r="BB155" s="21">
        <v>-779992095.35000002</v>
      </c>
      <c r="BC155" s="21">
        <v>-779992095.35000002</v>
      </c>
      <c r="BD155" s="21">
        <v>-779992095.35000002</v>
      </c>
      <c r="BE155" s="21">
        <v>-779992095.35000002</v>
      </c>
      <c r="BF155" s="21">
        <v>-779992095.35000002</v>
      </c>
      <c r="BG155" s="21">
        <v>-779992095.35000002</v>
      </c>
      <c r="BH155" s="21">
        <v>-779992095.35000002</v>
      </c>
      <c r="BI155" s="21">
        <v>-779992095.35000002</v>
      </c>
      <c r="BJ155" s="21">
        <v>-779992095.35000002</v>
      </c>
      <c r="BK155" s="21">
        <v>-779992095.35000002</v>
      </c>
      <c r="BL155" s="21">
        <v>-779992095.35000002</v>
      </c>
      <c r="BM155" s="21">
        <v>-779992095.35000002</v>
      </c>
      <c r="BN155" s="21">
        <v>-779992095.35000002</v>
      </c>
      <c r="BO155" s="21">
        <v>-779992095.35000002</v>
      </c>
      <c r="BP155" s="21">
        <v>-779992095.35000002</v>
      </c>
      <c r="BQ155" s="21">
        <v>-779992095.35000002</v>
      </c>
      <c r="BR155" s="21">
        <v>-779992095.35000002</v>
      </c>
      <c r="BS155" s="21">
        <v>-779992095.35000002</v>
      </c>
      <c r="BT155" s="21">
        <v>-779992095.35000002</v>
      </c>
      <c r="BU155" s="21">
        <v>-779992095.35000002</v>
      </c>
      <c r="BV155" s="21">
        <v>-779992095.35000002</v>
      </c>
      <c r="BW155" s="21">
        <v>-779992095.35000002</v>
      </c>
      <c r="BX155" s="21">
        <v>-779992095.35000002</v>
      </c>
      <c r="BY155" s="21">
        <v>-779992095.35000002</v>
      </c>
      <c r="BZ155" s="21">
        <v>-779992095.35000002</v>
      </c>
      <c r="CA155" s="21">
        <v>-779992095.35000002</v>
      </c>
      <c r="CB155" s="21">
        <v>-779992095.35000002</v>
      </c>
      <c r="CC155" s="21">
        <v>-779992095.35000002</v>
      </c>
      <c r="CD155" s="21">
        <v>-779992095.35000002</v>
      </c>
    </row>
    <row r="156" spans="1:82" x14ac:dyDescent="0.2">
      <c r="A156" s="9" t="s">
        <v>12</v>
      </c>
      <c r="B156" s="9" t="s">
        <v>111</v>
      </c>
      <c r="C156" s="9" t="s">
        <v>368</v>
      </c>
      <c r="D156" s="9" t="s">
        <v>369</v>
      </c>
      <c r="E156" s="21">
        <v>-250031826.30000001</v>
      </c>
      <c r="F156" s="21">
        <v>-249333965</v>
      </c>
      <c r="G156" s="21">
        <v>-249224967.59999999</v>
      </c>
      <c r="H156" s="21">
        <v>-249218057.80000001</v>
      </c>
      <c r="I156" s="21">
        <v>-249316035.40000001</v>
      </c>
      <c r="J156" s="21">
        <v>-249326777</v>
      </c>
      <c r="K156" s="21">
        <v>-249213700.59999999</v>
      </c>
      <c r="L156" s="21">
        <v>-249308179.80000001</v>
      </c>
      <c r="M156" s="21">
        <v>-249287311.40000001</v>
      </c>
      <c r="N156" s="21">
        <v>-249232946.82999998</v>
      </c>
      <c r="O156" s="21">
        <v>-249055348.31</v>
      </c>
      <c r="P156" s="21">
        <v>-248935300.19</v>
      </c>
      <c r="Q156" s="21">
        <v>-248935300.19</v>
      </c>
      <c r="R156" s="21">
        <v>-248945768.30000001</v>
      </c>
      <c r="S156" s="21">
        <v>-248773787.19</v>
      </c>
      <c r="T156" s="21">
        <v>-248236520.41</v>
      </c>
      <c r="U156" s="21">
        <v>-247939007.56</v>
      </c>
      <c r="V156" s="21">
        <v>-247828523.68000001</v>
      </c>
      <c r="W156" s="21">
        <v>-247861076.61000001</v>
      </c>
      <c r="X156" s="21">
        <v>-247994365.11000001</v>
      </c>
      <c r="Y156" s="21">
        <v>-246830342.58000001</v>
      </c>
      <c r="Z156" s="21">
        <v>-246823503.69000003</v>
      </c>
      <c r="AA156" s="21">
        <v>-246835087.63999999</v>
      </c>
      <c r="AB156" s="21">
        <v>-246845487.98999998</v>
      </c>
      <c r="AC156" s="21">
        <v>-246855860.42000002</v>
      </c>
      <c r="AD156" s="21">
        <v>-246855860.42000002</v>
      </c>
      <c r="AE156" s="21">
        <v>-246866260.76999998</v>
      </c>
      <c r="AF156" s="21">
        <v>-246841808.20000002</v>
      </c>
      <c r="AG156" s="21">
        <v>-246852206.16999999</v>
      </c>
      <c r="AH156" s="21">
        <v>-246862604.13999999</v>
      </c>
      <c r="AI156" s="21">
        <v>-246839227.97999999</v>
      </c>
      <c r="AJ156" s="21">
        <v>-246849625.579999</v>
      </c>
      <c r="AK156" s="21">
        <v>-246848678.88999999</v>
      </c>
      <c r="AL156" s="21">
        <v>-246275652.28999999</v>
      </c>
      <c r="AM156" s="21">
        <v>-245986419.81</v>
      </c>
      <c r="AN156" s="21">
        <v>-245938117.55022675</v>
      </c>
      <c r="AO156" s="21">
        <v>-245889813.22970456</v>
      </c>
      <c r="AP156" s="21">
        <v>-245841506.84843346</v>
      </c>
      <c r="AQ156" s="21">
        <v>-245841506.84843346</v>
      </c>
      <c r="AR156" s="21">
        <v>-245793198.40641347</v>
      </c>
      <c r="AS156" s="21">
        <v>-245744887.9036445</v>
      </c>
      <c r="AT156" s="21">
        <v>-245696575.3401266</v>
      </c>
      <c r="AU156" s="21">
        <v>-245648260.71585986</v>
      </c>
      <c r="AV156" s="21">
        <v>-245599944.03084412</v>
      </c>
      <c r="AW156" s="21">
        <v>-245551625.28507948</v>
      </c>
      <c r="AX156" s="21">
        <v>-245503304.4785659</v>
      </c>
      <c r="AY156" s="21">
        <v>-245454981.61130336</v>
      </c>
      <c r="AZ156" s="21">
        <v>-245406656.68329197</v>
      </c>
      <c r="BA156" s="21">
        <v>-245358329.69453162</v>
      </c>
      <c r="BB156" s="21">
        <v>-245310000.64502236</v>
      </c>
      <c r="BC156" s="21">
        <v>-227034178.72493464</v>
      </c>
      <c r="BD156" s="21">
        <v>-227034178.72493464</v>
      </c>
      <c r="BE156" s="21">
        <v>-226985277.41426846</v>
      </c>
      <c r="BF156" s="21">
        <v>-226936374.04285336</v>
      </c>
      <c r="BG156" s="21">
        <v>-226887468.61068934</v>
      </c>
      <c r="BH156" s="21">
        <v>-178563503.58660811</v>
      </c>
      <c r="BI156" s="21">
        <v>-178513087.49060971</v>
      </c>
      <c r="BJ156" s="21">
        <v>-178462669.33386236</v>
      </c>
      <c r="BK156" s="21">
        <v>-178412249.11636609</v>
      </c>
      <c r="BL156" s="21">
        <v>-178361826.83812091</v>
      </c>
      <c r="BM156" s="21">
        <v>-178311402.49912676</v>
      </c>
      <c r="BN156" s="21">
        <v>-178260976.09938374</v>
      </c>
      <c r="BO156" s="21">
        <v>-178210547.63889179</v>
      </c>
      <c r="BP156" s="21">
        <v>-178160117.11765087</v>
      </c>
      <c r="BQ156" s="21">
        <v>-178160117.11765087</v>
      </c>
      <c r="BR156" s="21">
        <v>-178109684.53566104</v>
      </c>
      <c r="BS156" s="21">
        <v>-178059249.89292228</v>
      </c>
      <c r="BT156" s="21">
        <v>-178008813.18943462</v>
      </c>
      <c r="BU156" s="21">
        <v>-177958374.42519799</v>
      </c>
      <c r="BV156" s="21">
        <v>-177907933.60021251</v>
      </c>
      <c r="BW156" s="21">
        <v>-177857490.71447808</v>
      </c>
      <c r="BX156" s="21">
        <v>-177807045.7679947</v>
      </c>
      <c r="BY156" s="21">
        <v>-177756598.76076239</v>
      </c>
      <c r="BZ156" s="21">
        <v>-148538200.67172337</v>
      </c>
      <c r="CA156" s="21">
        <v>-148486853.28087759</v>
      </c>
      <c r="CB156" s="21">
        <v>-148435503.82928285</v>
      </c>
      <c r="CC156" s="21">
        <v>-148384152.31693918</v>
      </c>
      <c r="CD156" s="21">
        <v>-148384152.31693918</v>
      </c>
    </row>
    <row r="157" spans="1:82" x14ac:dyDescent="0.2">
      <c r="A157" s="9" t="s">
        <v>12</v>
      </c>
      <c r="B157" s="9" t="s">
        <v>111</v>
      </c>
      <c r="C157" s="9" t="s">
        <v>370</v>
      </c>
      <c r="D157" s="9" t="s">
        <v>371</v>
      </c>
      <c r="E157" s="21">
        <v>6162138.8200000003</v>
      </c>
      <c r="F157" s="21">
        <v>6257475.9199999999</v>
      </c>
      <c r="G157" s="21">
        <v>6352813.0800000001</v>
      </c>
      <c r="H157" s="21">
        <v>6448150.1699999999</v>
      </c>
      <c r="I157" s="21">
        <v>6543487.29</v>
      </c>
      <c r="J157" s="21">
        <v>6638824.3799999999</v>
      </c>
      <c r="K157" s="21">
        <v>6734161.4699999997</v>
      </c>
      <c r="L157" s="21">
        <v>6829498.5199999996</v>
      </c>
      <c r="M157" s="21">
        <v>6924835.6500000004</v>
      </c>
      <c r="N157" s="21">
        <v>7020172.7800000003</v>
      </c>
      <c r="O157" s="21">
        <v>7115509.9300000006</v>
      </c>
      <c r="P157" s="21">
        <v>7210847.0299999993</v>
      </c>
      <c r="Q157" s="21">
        <v>7210847.0299999993</v>
      </c>
      <c r="R157" s="21">
        <v>7306184.1600000001</v>
      </c>
      <c r="S157" s="21">
        <v>7401521.2199999997</v>
      </c>
      <c r="T157" s="21">
        <v>7496858.3799999999</v>
      </c>
      <c r="U157" s="21">
        <v>7592195.4299999997</v>
      </c>
      <c r="V157" s="21">
        <v>7687532.5499999998</v>
      </c>
      <c r="W157" s="21">
        <v>7782869.6899999995</v>
      </c>
      <c r="X157" s="21">
        <v>7878201.46</v>
      </c>
      <c r="Y157" s="21">
        <v>7972621.2800000003</v>
      </c>
      <c r="Z157" s="21">
        <v>8067947.6200000001</v>
      </c>
      <c r="AA157" s="21">
        <v>8163273.9500000002</v>
      </c>
      <c r="AB157" s="21">
        <v>8258599.5499999998</v>
      </c>
      <c r="AC157" s="21">
        <v>8353794.96</v>
      </c>
      <c r="AD157" s="21">
        <v>8353794.96</v>
      </c>
      <c r="AE157" s="21">
        <v>8449118.1400000006</v>
      </c>
      <c r="AF157" s="21">
        <v>8543885.7300000004</v>
      </c>
      <c r="AG157" s="21">
        <v>8639484.2100000009</v>
      </c>
      <c r="AH157" s="21">
        <v>8734805.7100000009</v>
      </c>
      <c r="AI157" s="21">
        <v>8830127.1999999993</v>
      </c>
      <c r="AJ157" s="21">
        <v>8925448.6899999995</v>
      </c>
      <c r="AK157" s="21">
        <v>9020770.2299999893</v>
      </c>
      <c r="AL157" s="21">
        <v>9116091.6999999993</v>
      </c>
      <c r="AM157" s="21">
        <v>9211413.1499999985</v>
      </c>
      <c r="AN157" s="21">
        <v>9211413.1499999985</v>
      </c>
      <c r="AO157" s="21">
        <v>9211413.1499999985</v>
      </c>
      <c r="AP157" s="21">
        <v>9211413.1499999985</v>
      </c>
      <c r="AQ157" s="21">
        <v>9211413.1499999985</v>
      </c>
      <c r="AR157" s="21">
        <v>9211413.1499999985</v>
      </c>
      <c r="AS157" s="21">
        <v>9211413.1499999985</v>
      </c>
      <c r="AT157" s="21">
        <v>9211413.1499999985</v>
      </c>
      <c r="AU157" s="21">
        <v>9211413.1499999985</v>
      </c>
      <c r="AV157" s="21">
        <v>9211413.1499999985</v>
      </c>
      <c r="AW157" s="21">
        <v>9211413.1499999985</v>
      </c>
      <c r="AX157" s="21">
        <v>9211413.1499999985</v>
      </c>
      <c r="AY157" s="21">
        <v>9211413.1499999985</v>
      </c>
      <c r="AZ157" s="21">
        <v>9211413.1499999985</v>
      </c>
      <c r="BA157" s="21">
        <v>9211413.1499999985</v>
      </c>
      <c r="BB157" s="21">
        <v>9211413.1499999985</v>
      </c>
      <c r="BC157" s="21">
        <v>9211413.1499999985</v>
      </c>
      <c r="BD157" s="21">
        <v>9211413.1499999985</v>
      </c>
      <c r="BE157" s="21">
        <v>9211413.1499999985</v>
      </c>
      <c r="BF157" s="21">
        <v>9211413.1499999985</v>
      </c>
      <c r="BG157" s="21">
        <v>9211413.1499999985</v>
      </c>
      <c r="BH157" s="21">
        <v>9211413.1499999985</v>
      </c>
      <c r="BI157" s="21">
        <v>9211413.1499999985</v>
      </c>
      <c r="BJ157" s="21">
        <v>9211413.1499999985</v>
      </c>
      <c r="BK157" s="21">
        <v>9211413.1499999985</v>
      </c>
      <c r="BL157" s="21">
        <v>9211413.1499999985</v>
      </c>
      <c r="BM157" s="21">
        <v>9211413.1499999985</v>
      </c>
      <c r="BN157" s="21">
        <v>9211413.1499999985</v>
      </c>
      <c r="BO157" s="21">
        <v>9211413.1499999985</v>
      </c>
      <c r="BP157" s="21">
        <v>9211413.1499999985</v>
      </c>
      <c r="BQ157" s="21">
        <v>9211413.1499999985</v>
      </c>
      <c r="BR157" s="21">
        <v>9211413.1499999985</v>
      </c>
      <c r="BS157" s="21">
        <v>9211413.1499999985</v>
      </c>
      <c r="BT157" s="21">
        <v>9211413.1499999985</v>
      </c>
      <c r="BU157" s="21">
        <v>9211413.1499999985</v>
      </c>
      <c r="BV157" s="21">
        <v>9211413.1499999985</v>
      </c>
      <c r="BW157" s="21">
        <v>9211413.1499999985</v>
      </c>
      <c r="BX157" s="21">
        <v>9211413.1499999985</v>
      </c>
      <c r="BY157" s="21">
        <v>9211413.1499999985</v>
      </c>
      <c r="BZ157" s="21">
        <v>9211413.1499999985</v>
      </c>
      <c r="CA157" s="21">
        <v>9211413.1499999985</v>
      </c>
      <c r="CB157" s="21">
        <v>9211413.1499999985</v>
      </c>
      <c r="CC157" s="21">
        <v>9211413.1499999985</v>
      </c>
      <c r="CD157" s="21">
        <v>9211413.1499999985</v>
      </c>
    </row>
    <row r="158" spans="1:82" x14ac:dyDescent="0.2">
      <c r="A158" s="9" t="s">
        <v>12</v>
      </c>
      <c r="B158" s="9" t="s">
        <v>111</v>
      </c>
      <c r="C158" s="9" t="s">
        <v>372</v>
      </c>
      <c r="D158" s="9" t="s">
        <v>373</v>
      </c>
      <c r="E158" s="21">
        <v>20983717.5</v>
      </c>
      <c r="F158" s="21">
        <v>21588622.170000002</v>
      </c>
      <c r="G158" s="21">
        <v>22207949.859999999</v>
      </c>
      <c r="H158" s="21">
        <v>22827277.579999998</v>
      </c>
      <c r="I158" s="21">
        <v>23446605.289999999</v>
      </c>
      <c r="J158" s="21">
        <v>24065932.960000001</v>
      </c>
      <c r="K158" s="21">
        <v>24680994</v>
      </c>
      <c r="L158" s="21">
        <v>25300307.309999999</v>
      </c>
      <c r="M158" s="21">
        <v>25919620.800000001</v>
      </c>
      <c r="N158" s="21">
        <v>26510598.359999999</v>
      </c>
      <c r="O158" s="21">
        <v>26858181.800000001</v>
      </c>
      <c r="P158" s="21">
        <v>27478782.810000002</v>
      </c>
      <c r="Q158" s="21">
        <v>27478782.810000002</v>
      </c>
      <c r="R158" s="21">
        <v>28099383.799999997</v>
      </c>
      <c r="S158" s="21">
        <v>28719984.82</v>
      </c>
      <c r="T158" s="21">
        <v>28386182.07</v>
      </c>
      <c r="U158" s="21">
        <v>26709460.59</v>
      </c>
      <c r="V158" s="21">
        <v>27314315.440000001</v>
      </c>
      <c r="W158" s="21">
        <v>27008213.48</v>
      </c>
      <c r="X158" s="21">
        <v>27608147.760000002</v>
      </c>
      <c r="Y158" s="21">
        <v>28209170.580000002</v>
      </c>
      <c r="Z158" s="21">
        <v>28810193.399999999</v>
      </c>
      <c r="AA158" s="21">
        <v>29411216.199999999</v>
      </c>
      <c r="AB158" s="21">
        <v>30001396.789999999</v>
      </c>
      <c r="AC158" s="21">
        <v>30599487.329999998</v>
      </c>
      <c r="AD158" s="21">
        <v>30599487.329999998</v>
      </c>
      <c r="AE158" s="21">
        <v>31200473.579999998</v>
      </c>
      <c r="AF158" s="21">
        <v>31801459.799999997</v>
      </c>
      <c r="AG158" s="21">
        <v>32378737.530000001</v>
      </c>
      <c r="AH158" s="21">
        <v>32953567.620000001</v>
      </c>
      <c r="AI158" s="21">
        <v>33554343.329999998</v>
      </c>
      <c r="AJ158" s="21">
        <v>34155119.030000001</v>
      </c>
      <c r="AK158" s="21">
        <v>34755894.740000002</v>
      </c>
      <c r="AL158" s="21">
        <v>35356670.43</v>
      </c>
      <c r="AM158" s="21">
        <v>35957446.130000003</v>
      </c>
      <c r="AN158" s="21">
        <v>36653349.221897289</v>
      </c>
      <c r="AO158" s="21">
        <v>37348863.976707079</v>
      </c>
      <c r="AP158" s="21">
        <v>38043990.394429393</v>
      </c>
      <c r="AQ158" s="21">
        <v>38043990.394429393</v>
      </c>
      <c r="AR158" s="21">
        <v>38738728.475064181</v>
      </c>
      <c r="AS158" s="21">
        <v>39433078.218611479</v>
      </c>
      <c r="AT158" s="21">
        <v>40127039.625071302</v>
      </c>
      <c r="AU158" s="21">
        <v>40820612.694443569</v>
      </c>
      <c r="AV158" s="21">
        <v>41513797.426728375</v>
      </c>
      <c r="AW158" s="21">
        <v>42206593.821925655</v>
      </c>
      <c r="AX158" s="21">
        <v>42899001.880035445</v>
      </c>
      <c r="AY158" s="21">
        <v>43591021.601057753</v>
      </c>
      <c r="AZ158" s="21">
        <v>44282652.984992549</v>
      </c>
      <c r="BA158" s="21">
        <v>44973896.031839862</v>
      </c>
      <c r="BB158" s="21">
        <v>45664750.741599634</v>
      </c>
      <c r="BC158" s="21">
        <v>46355217.114271931</v>
      </c>
      <c r="BD158" s="21">
        <v>46355217.114271931</v>
      </c>
      <c r="BE158" s="21">
        <v>47045295.149856731</v>
      </c>
      <c r="BF158" s="21">
        <v>47734984.848354027</v>
      </c>
      <c r="BG158" s="21">
        <v>48424286.209763862</v>
      </c>
      <c r="BH158" s="21">
        <v>49113199.234086134</v>
      </c>
      <c r="BI158" s="21">
        <v>49801723.921320923</v>
      </c>
      <c r="BJ158" s="21">
        <v>50489860.271468215</v>
      </c>
      <c r="BK158" s="21">
        <v>51177608.28452801</v>
      </c>
      <c r="BL158" s="21">
        <v>51864967.960500315</v>
      </c>
      <c r="BM158" s="21">
        <v>52551939.299385116</v>
      </c>
      <c r="BN158" s="21">
        <v>53238522.301182397</v>
      </c>
      <c r="BO158" s="21">
        <v>53924716.965892203</v>
      </c>
      <c r="BP158" s="21">
        <v>54610523.293514512</v>
      </c>
      <c r="BQ158" s="21">
        <v>54610523.293514512</v>
      </c>
      <c r="BR158" s="21">
        <v>55295941.28404931</v>
      </c>
      <c r="BS158" s="21">
        <v>55980970.93749661</v>
      </c>
      <c r="BT158" s="21">
        <v>56665612.253856398</v>
      </c>
      <c r="BU158" s="21">
        <v>57349865.233128689</v>
      </c>
      <c r="BV158" s="21">
        <v>58033729.875313476</v>
      </c>
      <c r="BW158" s="21">
        <v>58717206.18041078</v>
      </c>
      <c r="BX158" s="21">
        <v>59400294.148420565</v>
      </c>
      <c r="BY158" s="21">
        <v>60082993.77934286</v>
      </c>
      <c r="BZ158" s="21">
        <v>60765305.073177673</v>
      </c>
      <c r="CA158" s="21">
        <v>61447228.029924959</v>
      </c>
      <c r="CB158" s="21">
        <v>62128762.649584763</v>
      </c>
      <c r="CC158" s="21">
        <v>62809908.932157062</v>
      </c>
      <c r="CD158" s="21">
        <v>62809908.932157062</v>
      </c>
    </row>
    <row r="159" spans="1:82" x14ac:dyDescent="0.2">
      <c r="A159" s="9" t="s">
        <v>12</v>
      </c>
      <c r="B159" s="9" t="s">
        <v>111</v>
      </c>
      <c r="C159" s="9" t="s">
        <v>374</v>
      </c>
      <c r="D159" s="9" t="s">
        <v>375</v>
      </c>
      <c r="E159" s="21">
        <v>-6779781.3799999999</v>
      </c>
      <c r="F159" s="21">
        <v>-6779781.3799999999</v>
      </c>
      <c r="G159" s="21">
        <v>-6779781.3799999999</v>
      </c>
      <c r="H159" s="21">
        <v>-6779781.3799999999</v>
      </c>
      <c r="I159" s="21">
        <v>-6779781.3799999999</v>
      </c>
      <c r="J159" s="21">
        <v>-6779781.3799999999</v>
      </c>
      <c r="K159" s="21">
        <v>-6779781.3799999999</v>
      </c>
      <c r="L159" s="21">
        <v>-6779781.3799999999</v>
      </c>
      <c r="M159" s="21">
        <v>-6779781.3799999999</v>
      </c>
      <c r="N159" s="21">
        <v>-6779781.3799999999</v>
      </c>
      <c r="O159" s="21">
        <v>-6779781.3799999999</v>
      </c>
      <c r="P159" s="21">
        <v>-6779781.3799999999</v>
      </c>
      <c r="Q159" s="21">
        <v>-6779781.3799999999</v>
      </c>
      <c r="R159" s="21">
        <v>-6779781.3799999999</v>
      </c>
      <c r="S159" s="21">
        <v>-6779781.3799999999</v>
      </c>
      <c r="T159" s="21">
        <v>-6779781.3799999999</v>
      </c>
      <c r="U159" s="21">
        <v>-6779781.3799999999</v>
      </c>
      <c r="V159" s="21">
        <v>-6779781.3799999999</v>
      </c>
      <c r="W159" s="21">
        <v>-6779781.3799999999</v>
      </c>
      <c r="X159" s="21">
        <v>-6779781.3799999999</v>
      </c>
      <c r="Y159" s="21">
        <v>-6779781.3799999999</v>
      </c>
      <c r="Z159" s="21">
        <v>-6779781.3799999999</v>
      </c>
      <c r="AA159" s="21">
        <v>-6779781.3799999999</v>
      </c>
      <c r="AB159" s="21">
        <v>-6779781.3799999999</v>
      </c>
      <c r="AC159" s="21">
        <v>-6779781.3799999999</v>
      </c>
      <c r="AD159" s="21">
        <v>-6779781.3799999999</v>
      </c>
      <c r="AE159" s="21">
        <v>-6779781.3799999999</v>
      </c>
      <c r="AF159" s="21">
        <v>-6779781.3799999999</v>
      </c>
      <c r="AG159" s="21">
        <v>-6779781.3799999999</v>
      </c>
      <c r="AH159" s="21">
        <v>-6779781.3799999999</v>
      </c>
      <c r="AI159" s="21">
        <v>-6779781.3799999999</v>
      </c>
      <c r="AJ159" s="21">
        <v>-6779781.3799999999</v>
      </c>
      <c r="AK159" s="21">
        <v>-6779781.3799999999</v>
      </c>
      <c r="AL159" s="21">
        <v>-6779781.3799999999</v>
      </c>
      <c r="AM159" s="21">
        <v>-6779781.3799999999</v>
      </c>
      <c r="AN159" s="21">
        <v>-6779781.3799999999</v>
      </c>
      <c r="AO159" s="21">
        <v>-6779781.3799999999</v>
      </c>
      <c r="AP159" s="21">
        <v>-6779781.3799999999</v>
      </c>
      <c r="AQ159" s="21">
        <v>-6779781.3799999999</v>
      </c>
      <c r="AR159" s="21">
        <v>-6779781.3799999999</v>
      </c>
      <c r="AS159" s="21">
        <v>-6779781.3799999999</v>
      </c>
      <c r="AT159" s="21">
        <v>-6779781.3799999999</v>
      </c>
      <c r="AU159" s="21">
        <v>-6779781.3799999999</v>
      </c>
      <c r="AV159" s="21">
        <v>-6779781.3799999999</v>
      </c>
      <c r="AW159" s="21">
        <v>-6779781.3799999999</v>
      </c>
      <c r="AX159" s="21">
        <v>-6779781.3799999999</v>
      </c>
      <c r="AY159" s="21">
        <v>-6779781.3799999999</v>
      </c>
      <c r="AZ159" s="21">
        <v>-6779781.3799999999</v>
      </c>
      <c r="BA159" s="21">
        <v>-6779781.3799999999</v>
      </c>
      <c r="BB159" s="21">
        <v>-6779781.3799999999</v>
      </c>
      <c r="BC159" s="21">
        <v>-6779781.3799999999</v>
      </c>
      <c r="BD159" s="21">
        <v>-6779781.3799999999</v>
      </c>
      <c r="BE159" s="21">
        <v>-6779781.3799999999</v>
      </c>
      <c r="BF159" s="21">
        <v>-6779781.3799999999</v>
      </c>
      <c r="BG159" s="21">
        <v>-6779781.3799999999</v>
      </c>
      <c r="BH159" s="21">
        <v>-6779781.3799999999</v>
      </c>
      <c r="BI159" s="21">
        <v>-6779781.3799999999</v>
      </c>
      <c r="BJ159" s="21">
        <v>-6779781.3799999999</v>
      </c>
      <c r="BK159" s="21">
        <v>-6779781.3799999999</v>
      </c>
      <c r="BL159" s="21">
        <v>-6779781.3799999999</v>
      </c>
      <c r="BM159" s="21">
        <v>-6779781.3799999999</v>
      </c>
      <c r="BN159" s="21">
        <v>-6779781.3799999999</v>
      </c>
      <c r="BO159" s="21">
        <v>-6779781.3799999999</v>
      </c>
      <c r="BP159" s="21">
        <v>-6779781.3799999999</v>
      </c>
      <c r="BQ159" s="21">
        <v>-6779781.3799999999</v>
      </c>
      <c r="BR159" s="21">
        <v>-6779781.3799999999</v>
      </c>
      <c r="BS159" s="21">
        <v>-6779781.3799999999</v>
      </c>
      <c r="BT159" s="21">
        <v>-6779781.3799999999</v>
      </c>
      <c r="BU159" s="21">
        <v>-6779781.3799999999</v>
      </c>
      <c r="BV159" s="21">
        <v>-6779781.3799999999</v>
      </c>
      <c r="BW159" s="21">
        <v>-6779781.3799999999</v>
      </c>
      <c r="BX159" s="21">
        <v>-6779781.3799999999</v>
      </c>
      <c r="BY159" s="21">
        <v>-6779781.3799999999</v>
      </c>
      <c r="BZ159" s="21">
        <v>-6779781.3799999999</v>
      </c>
      <c r="CA159" s="21">
        <v>-6779781.3799999999</v>
      </c>
      <c r="CB159" s="21">
        <v>-6779781.3799999999</v>
      </c>
      <c r="CC159" s="21">
        <v>-6779781.3799999999</v>
      </c>
      <c r="CD159" s="21">
        <v>-6779781.3799999999</v>
      </c>
    </row>
    <row r="160" spans="1:82" x14ac:dyDescent="0.2">
      <c r="A160" s="9" t="s">
        <v>12</v>
      </c>
      <c r="B160" s="9" t="s">
        <v>111</v>
      </c>
      <c r="C160" s="9" t="s">
        <v>376</v>
      </c>
      <c r="D160" s="9" t="s">
        <v>377</v>
      </c>
      <c r="E160" s="21">
        <v>-1208675514</v>
      </c>
      <c r="F160" s="21">
        <v>-1208675514</v>
      </c>
      <c r="G160" s="21">
        <v>-1208675514</v>
      </c>
      <c r="H160" s="21">
        <v>-1208675514</v>
      </c>
      <c r="I160" s="21">
        <v>-1208675514</v>
      </c>
      <c r="J160" s="21">
        <v>-1208675514</v>
      </c>
      <c r="K160" s="21">
        <v>-1208675514</v>
      </c>
      <c r="L160" s="21">
        <v>-1208675514</v>
      </c>
      <c r="M160" s="21">
        <v>-1208675514</v>
      </c>
      <c r="N160" s="21">
        <v>-1208675514.4000001</v>
      </c>
      <c r="O160" s="21">
        <v>-1208675514.4000001</v>
      </c>
      <c r="P160" s="21">
        <v>-1208675514.4000001</v>
      </c>
      <c r="Q160" s="21">
        <v>-1208675514.4000001</v>
      </c>
      <c r="R160" s="21">
        <v>-1208675514.4000001</v>
      </c>
      <c r="S160" s="21">
        <v>-1208675514.4000001</v>
      </c>
      <c r="T160" s="21">
        <v>-1208675514.4000001</v>
      </c>
      <c r="U160" s="21">
        <v>-1208675514.4000001</v>
      </c>
      <c r="V160" s="21">
        <v>-1208675514.4000001</v>
      </c>
      <c r="W160" s="21">
        <v>-1208675514.4000001</v>
      </c>
      <c r="X160" s="21">
        <v>-1208675514.4000001</v>
      </c>
      <c r="Y160" s="21">
        <v>-1208675514.4000001</v>
      </c>
      <c r="Z160" s="21">
        <v>-1208675514.4000001</v>
      </c>
      <c r="AA160" s="21">
        <v>-1208675514.4000001</v>
      </c>
      <c r="AB160" s="21">
        <v>-1208675514.4000001</v>
      </c>
      <c r="AC160" s="21">
        <v>-1208675514.4000001</v>
      </c>
      <c r="AD160" s="21">
        <v>-1208675514.4000001</v>
      </c>
      <c r="AE160" s="21">
        <v>-1208675514.4000001</v>
      </c>
      <c r="AF160" s="21">
        <v>-1208675514.4000001</v>
      </c>
      <c r="AG160" s="21">
        <v>-1208675514.4000001</v>
      </c>
      <c r="AH160" s="21">
        <v>-1208675514.4000001</v>
      </c>
      <c r="AI160" s="21">
        <v>-1208675514.4000001</v>
      </c>
      <c r="AJ160" s="21">
        <v>-1208675514.4000001</v>
      </c>
      <c r="AK160" s="21">
        <v>-1208675514.4000001</v>
      </c>
      <c r="AL160" s="21">
        <v>-1208675514.4000001</v>
      </c>
      <c r="AM160" s="21">
        <v>-1208675514.4000001</v>
      </c>
      <c r="AN160" s="21">
        <v>-1208675514.4000001</v>
      </c>
      <c r="AO160" s="21">
        <v>-1208675514.4000001</v>
      </c>
      <c r="AP160" s="21">
        <v>-1208675514.4000001</v>
      </c>
      <c r="AQ160" s="21">
        <v>-1208675514.4000001</v>
      </c>
      <c r="AR160" s="21">
        <v>-1208675514.4000001</v>
      </c>
      <c r="AS160" s="21">
        <v>-1208675514.4000001</v>
      </c>
      <c r="AT160" s="21">
        <v>-1208675514.4000001</v>
      </c>
      <c r="AU160" s="21">
        <v>-1208675514.4000001</v>
      </c>
      <c r="AV160" s="21">
        <v>-1208675514.4000001</v>
      </c>
      <c r="AW160" s="21">
        <v>-1208675514.4000001</v>
      </c>
      <c r="AX160" s="21">
        <v>-1208675514.4000001</v>
      </c>
      <c r="AY160" s="21">
        <v>-1208675514.4000001</v>
      </c>
      <c r="AZ160" s="21">
        <v>-1208675514.4000001</v>
      </c>
      <c r="BA160" s="21">
        <v>-1208675514.4000001</v>
      </c>
      <c r="BB160" s="21">
        <v>-1208675514.4000001</v>
      </c>
      <c r="BC160" s="21">
        <v>-1208675514.4000001</v>
      </c>
      <c r="BD160" s="21">
        <v>-1208675514.4000001</v>
      </c>
      <c r="BE160" s="21">
        <v>-1208675514.4000001</v>
      </c>
      <c r="BF160" s="21">
        <v>-1208675514.4000001</v>
      </c>
      <c r="BG160" s="21">
        <v>-1208675514.4000001</v>
      </c>
      <c r="BH160" s="21">
        <v>-1208675514.4000001</v>
      </c>
      <c r="BI160" s="21">
        <v>-1208675514.4000001</v>
      </c>
      <c r="BJ160" s="21">
        <v>-1208675514.4000001</v>
      </c>
      <c r="BK160" s="21">
        <v>-1208675514.4000001</v>
      </c>
      <c r="BL160" s="21">
        <v>-1208675514.4000001</v>
      </c>
      <c r="BM160" s="21">
        <v>-1208675514.4000001</v>
      </c>
      <c r="BN160" s="21">
        <v>-1208675514.4000001</v>
      </c>
      <c r="BO160" s="21">
        <v>-1208675514.4000001</v>
      </c>
      <c r="BP160" s="21">
        <v>-1208675514.4000001</v>
      </c>
      <c r="BQ160" s="21">
        <v>-1208675514.4000001</v>
      </c>
      <c r="BR160" s="21">
        <v>-1208675514.4000001</v>
      </c>
      <c r="BS160" s="21">
        <v>-1208675514.4000001</v>
      </c>
      <c r="BT160" s="21">
        <v>-1208675514.4000001</v>
      </c>
      <c r="BU160" s="21">
        <v>-1208675514.4000001</v>
      </c>
      <c r="BV160" s="21">
        <v>-1208675514.4000001</v>
      </c>
      <c r="BW160" s="21">
        <v>-1208675514.4000001</v>
      </c>
      <c r="BX160" s="21">
        <v>-1208675514.4000001</v>
      </c>
      <c r="BY160" s="21">
        <v>-1208675514.4000001</v>
      </c>
      <c r="BZ160" s="21">
        <v>-1208675514.4000001</v>
      </c>
      <c r="CA160" s="21">
        <v>-1208675514.4000001</v>
      </c>
      <c r="CB160" s="21">
        <v>-1208675514.4000001</v>
      </c>
      <c r="CC160" s="21">
        <v>-1208675514.4000001</v>
      </c>
      <c r="CD160" s="21">
        <v>-1208675514.4000001</v>
      </c>
    </row>
    <row r="161" spans="1:82" x14ac:dyDescent="0.2">
      <c r="A161" s="9" t="s">
        <v>12</v>
      </c>
      <c r="B161" s="9" t="s">
        <v>111</v>
      </c>
      <c r="C161" s="9" t="s">
        <v>378</v>
      </c>
      <c r="D161" s="9" t="s">
        <v>379</v>
      </c>
      <c r="E161" s="21">
        <v>1208675514</v>
      </c>
      <c r="F161" s="21">
        <v>1208675514</v>
      </c>
      <c r="G161" s="21">
        <v>1208675514</v>
      </c>
      <c r="H161" s="21">
        <v>1208675514</v>
      </c>
      <c r="I161" s="21">
        <v>1208675514</v>
      </c>
      <c r="J161" s="21">
        <v>1208675514</v>
      </c>
      <c r="K161" s="21">
        <v>1208675514</v>
      </c>
      <c r="L161" s="21">
        <v>1208675514</v>
      </c>
      <c r="M161" s="21">
        <v>1208675514</v>
      </c>
      <c r="N161" s="21">
        <v>1208675514.4000001</v>
      </c>
      <c r="O161" s="21">
        <v>1208675514.4000001</v>
      </c>
      <c r="P161" s="21">
        <v>1208675514.4000001</v>
      </c>
      <c r="Q161" s="21">
        <v>1208675514.4000001</v>
      </c>
      <c r="R161" s="21">
        <v>1208675514.4000001</v>
      </c>
      <c r="S161" s="21">
        <v>1208675514.4000001</v>
      </c>
      <c r="T161" s="21">
        <v>1208675514.4000001</v>
      </c>
      <c r="U161" s="21">
        <v>1208675514.4000001</v>
      </c>
      <c r="V161" s="21">
        <v>1208675514.4000001</v>
      </c>
      <c r="W161" s="21">
        <v>1208675514.4000001</v>
      </c>
      <c r="X161" s="21">
        <v>1208675514.4000001</v>
      </c>
      <c r="Y161" s="21">
        <v>1208675514.4000001</v>
      </c>
      <c r="Z161" s="21">
        <v>1208675514.4000001</v>
      </c>
      <c r="AA161" s="21">
        <v>1208675514.4000001</v>
      </c>
      <c r="AB161" s="21">
        <v>1208675514.4000001</v>
      </c>
      <c r="AC161" s="21">
        <v>1208675514.4000001</v>
      </c>
      <c r="AD161" s="21">
        <v>1208675514.4000001</v>
      </c>
      <c r="AE161" s="21">
        <v>1208675514.4000001</v>
      </c>
      <c r="AF161" s="21">
        <v>1208675514.4000001</v>
      </c>
      <c r="AG161" s="21">
        <v>1208675514.4000001</v>
      </c>
      <c r="AH161" s="21">
        <v>1208675514.4000001</v>
      </c>
      <c r="AI161" s="21">
        <v>1208675514.4000001</v>
      </c>
      <c r="AJ161" s="21">
        <v>1208675514.4000001</v>
      </c>
      <c r="AK161" s="21">
        <v>1208675514.4000001</v>
      </c>
      <c r="AL161" s="21">
        <v>1208675514.4000001</v>
      </c>
      <c r="AM161" s="21">
        <v>1208675514.4000001</v>
      </c>
      <c r="AN161" s="21">
        <v>1208675514.4000001</v>
      </c>
      <c r="AO161" s="21">
        <v>1208675514.4000001</v>
      </c>
      <c r="AP161" s="21">
        <v>1208675514.4000001</v>
      </c>
      <c r="AQ161" s="21">
        <v>1208675514.4000001</v>
      </c>
      <c r="AR161" s="21">
        <v>1208675514.4000001</v>
      </c>
      <c r="AS161" s="21">
        <v>1208675514.4000001</v>
      </c>
      <c r="AT161" s="21">
        <v>1208675514.4000001</v>
      </c>
      <c r="AU161" s="21">
        <v>1208675514.4000001</v>
      </c>
      <c r="AV161" s="21">
        <v>1208675514.4000001</v>
      </c>
      <c r="AW161" s="21">
        <v>1208675514.4000001</v>
      </c>
      <c r="AX161" s="21">
        <v>1208675514.4000001</v>
      </c>
      <c r="AY161" s="21">
        <v>1208675514.4000001</v>
      </c>
      <c r="AZ161" s="21">
        <v>1208675514.4000001</v>
      </c>
      <c r="BA161" s="21">
        <v>1208675514.4000001</v>
      </c>
      <c r="BB161" s="21">
        <v>1208675514.4000001</v>
      </c>
      <c r="BC161" s="21">
        <v>1208675514.4000001</v>
      </c>
      <c r="BD161" s="21">
        <v>1208675514.4000001</v>
      </c>
      <c r="BE161" s="21">
        <v>1208675514.4000001</v>
      </c>
      <c r="BF161" s="21">
        <v>1208675514.4000001</v>
      </c>
      <c r="BG161" s="21">
        <v>1208675514.4000001</v>
      </c>
      <c r="BH161" s="21">
        <v>1208675514.4000001</v>
      </c>
      <c r="BI161" s="21">
        <v>1208675514.4000001</v>
      </c>
      <c r="BJ161" s="21">
        <v>1208675514.4000001</v>
      </c>
      <c r="BK161" s="21">
        <v>1208675514.4000001</v>
      </c>
      <c r="BL161" s="21">
        <v>1208675514.4000001</v>
      </c>
      <c r="BM161" s="21">
        <v>1208675514.4000001</v>
      </c>
      <c r="BN161" s="21">
        <v>1208675514.4000001</v>
      </c>
      <c r="BO161" s="21">
        <v>1208675514.4000001</v>
      </c>
      <c r="BP161" s="21">
        <v>1208675514.4000001</v>
      </c>
      <c r="BQ161" s="21">
        <v>1208675514.4000001</v>
      </c>
      <c r="BR161" s="21">
        <v>1208675514.4000001</v>
      </c>
      <c r="BS161" s="21">
        <v>1208675514.4000001</v>
      </c>
      <c r="BT161" s="21">
        <v>1208675514.4000001</v>
      </c>
      <c r="BU161" s="21">
        <v>1208675514.4000001</v>
      </c>
      <c r="BV161" s="21">
        <v>1208675514.4000001</v>
      </c>
      <c r="BW161" s="21">
        <v>1208675514.4000001</v>
      </c>
      <c r="BX161" s="21">
        <v>1208675514.4000001</v>
      </c>
      <c r="BY161" s="21">
        <v>1208675514.4000001</v>
      </c>
      <c r="BZ161" s="21">
        <v>1208675514.4000001</v>
      </c>
      <c r="CA161" s="21">
        <v>1208675514.4000001</v>
      </c>
      <c r="CB161" s="21">
        <v>1208675514.4000001</v>
      </c>
      <c r="CC161" s="21">
        <v>1208675514.4000001</v>
      </c>
      <c r="CD161" s="21">
        <v>1208675514.4000001</v>
      </c>
    </row>
    <row r="162" spans="1:82" x14ac:dyDescent="0.2">
      <c r="A162" s="9" t="s">
        <v>12</v>
      </c>
      <c r="B162" s="9" t="s">
        <v>111</v>
      </c>
      <c r="C162" s="9" t="s">
        <v>380</v>
      </c>
      <c r="D162" s="9" t="s">
        <v>381</v>
      </c>
      <c r="E162" s="21">
        <v>485457</v>
      </c>
      <c r="F162" s="21">
        <v>485457</v>
      </c>
      <c r="G162" s="21">
        <v>464909</v>
      </c>
      <c r="H162" s="21">
        <v>464909</v>
      </c>
      <c r="I162" s="21">
        <v>410673</v>
      </c>
      <c r="J162" s="21">
        <v>471925</v>
      </c>
      <c r="K162" s="21">
        <v>424705</v>
      </c>
      <c r="L162" s="21">
        <v>424705</v>
      </c>
      <c r="M162" s="21">
        <v>424705</v>
      </c>
      <c r="N162" s="21">
        <v>424705</v>
      </c>
      <c r="O162" s="21">
        <v>424705</v>
      </c>
      <c r="P162" s="21">
        <v>424705</v>
      </c>
      <c r="Q162" s="21">
        <v>424705</v>
      </c>
      <c r="R162" s="21">
        <v>424705</v>
      </c>
      <c r="S162" s="21">
        <v>424705</v>
      </c>
      <c r="T162" s="21">
        <v>417689</v>
      </c>
      <c r="U162" s="21">
        <v>327199</v>
      </c>
      <c r="V162" s="21">
        <v>327199</v>
      </c>
      <c r="W162" s="21">
        <v>327199</v>
      </c>
      <c r="X162" s="21">
        <v>327199</v>
      </c>
      <c r="Y162" s="21">
        <v>327199</v>
      </c>
      <c r="Z162" s="21">
        <v>327199</v>
      </c>
      <c r="AA162" s="21">
        <v>327199</v>
      </c>
      <c r="AB162" s="21">
        <v>327199</v>
      </c>
      <c r="AC162" s="21">
        <v>748642.6</v>
      </c>
      <c r="AD162" s="21">
        <v>748642.6</v>
      </c>
      <c r="AE162" s="21">
        <v>748642.6</v>
      </c>
      <c r="AF162" s="21">
        <v>619538.59</v>
      </c>
      <c r="AG162" s="21">
        <v>619538.59000000008</v>
      </c>
      <c r="AH162" s="21">
        <v>569013.59000000008</v>
      </c>
      <c r="AI162" s="21">
        <v>569013.59000000008</v>
      </c>
      <c r="AJ162" s="21">
        <v>569013.59000000008</v>
      </c>
      <c r="AK162" s="21">
        <v>304463.28999999998</v>
      </c>
      <c r="AL162" s="21">
        <v>310243.63</v>
      </c>
      <c r="AM162" s="21">
        <v>310243.63</v>
      </c>
      <c r="AN162" s="21">
        <v>310243.63</v>
      </c>
      <c r="AO162" s="21">
        <v>310243.63</v>
      </c>
      <c r="AP162" s="21">
        <v>310243.63</v>
      </c>
      <c r="AQ162" s="21">
        <v>310243.63</v>
      </c>
      <c r="AR162" s="21">
        <v>310243.63</v>
      </c>
      <c r="AS162" s="21">
        <v>310243.63</v>
      </c>
      <c r="AT162" s="21">
        <v>310243.63</v>
      </c>
      <c r="AU162" s="21">
        <v>310243.63</v>
      </c>
      <c r="AV162" s="21">
        <v>310243.63</v>
      </c>
      <c r="AW162" s="21">
        <v>310243.63</v>
      </c>
      <c r="AX162" s="21">
        <v>310243.63</v>
      </c>
      <c r="AY162" s="21">
        <v>310243.63</v>
      </c>
      <c r="AZ162" s="21">
        <v>310243.63</v>
      </c>
      <c r="BA162" s="21">
        <v>310243.63</v>
      </c>
      <c r="BB162" s="21">
        <v>310243.63</v>
      </c>
      <c r="BC162" s="21">
        <v>310243.63</v>
      </c>
      <c r="BD162" s="21">
        <v>310243.63</v>
      </c>
      <c r="BE162" s="21">
        <v>310243.63</v>
      </c>
      <c r="BF162" s="21">
        <v>310243.63</v>
      </c>
      <c r="BG162" s="21">
        <v>310243.63</v>
      </c>
      <c r="BH162" s="21">
        <v>310243.63</v>
      </c>
      <c r="BI162" s="21">
        <v>310243.63</v>
      </c>
      <c r="BJ162" s="21">
        <v>310243.63</v>
      </c>
      <c r="BK162" s="21">
        <v>310243.63</v>
      </c>
      <c r="BL162" s="21">
        <v>310243.63</v>
      </c>
      <c r="BM162" s="21">
        <v>310243.63</v>
      </c>
      <c r="BN162" s="21">
        <v>310243.63</v>
      </c>
      <c r="BO162" s="21">
        <v>310243.63</v>
      </c>
      <c r="BP162" s="21">
        <v>310243.63</v>
      </c>
      <c r="BQ162" s="21">
        <v>310243.63</v>
      </c>
      <c r="BR162" s="21">
        <v>310243.63</v>
      </c>
      <c r="BS162" s="21">
        <v>310243.63</v>
      </c>
      <c r="BT162" s="21">
        <v>310243.63</v>
      </c>
      <c r="BU162" s="21">
        <v>310243.63</v>
      </c>
      <c r="BV162" s="21">
        <v>310243.63</v>
      </c>
      <c r="BW162" s="21">
        <v>310243.63</v>
      </c>
      <c r="BX162" s="21">
        <v>310243.63</v>
      </c>
      <c r="BY162" s="21">
        <v>310243.63</v>
      </c>
      <c r="BZ162" s="21">
        <v>310243.63</v>
      </c>
      <c r="CA162" s="21">
        <v>310243.63</v>
      </c>
      <c r="CB162" s="21">
        <v>310243.63</v>
      </c>
      <c r="CC162" s="21">
        <v>310243.63</v>
      </c>
      <c r="CD162" s="21">
        <v>310243.63</v>
      </c>
    </row>
    <row r="163" spans="1:82" x14ac:dyDescent="0.2">
      <c r="A163" s="9" t="s">
        <v>12</v>
      </c>
      <c r="B163" s="9" t="s">
        <v>111</v>
      </c>
      <c r="C163" s="9" t="s">
        <v>116</v>
      </c>
      <c r="D163" s="9" t="s">
        <v>117</v>
      </c>
      <c r="E163" s="21">
        <v>165272453.97000003</v>
      </c>
      <c r="F163" s="21">
        <v>168564097.77999997</v>
      </c>
      <c r="G163" s="21">
        <v>171217282.42999983</v>
      </c>
      <c r="H163" s="21">
        <v>174818292.85000014</v>
      </c>
      <c r="I163" s="21">
        <v>181464054.06000006</v>
      </c>
      <c r="J163" s="21">
        <v>179662911.14999998</v>
      </c>
      <c r="K163" s="21">
        <v>183469455.72000003</v>
      </c>
      <c r="L163" s="21">
        <v>187274597.34000015</v>
      </c>
      <c r="M163" s="21">
        <v>6801115.5699999891</v>
      </c>
      <c r="N163" s="21">
        <v>6801115.5700000096</v>
      </c>
      <c r="O163" s="21">
        <v>6801115.5700000096</v>
      </c>
      <c r="P163" s="21">
        <v>6591341.850000049</v>
      </c>
      <c r="Q163" s="21">
        <v>6591341.850000049</v>
      </c>
      <c r="R163" s="21">
        <v>6840019.2599997194</v>
      </c>
      <c r="S163" s="21">
        <v>6840188.5899999691</v>
      </c>
      <c r="T163" s="21">
        <v>6840188.5900000893</v>
      </c>
      <c r="U163" s="21">
        <v>6840188.5899997894</v>
      </c>
      <c r="V163" s="21">
        <v>6840188.5899999989</v>
      </c>
      <c r="W163" s="21">
        <v>6840188.5899999989</v>
      </c>
      <c r="X163" s="21">
        <v>6840188.5900000194</v>
      </c>
      <c r="Y163" s="21">
        <v>6840188.5899999989</v>
      </c>
      <c r="Z163" s="21">
        <v>6840341.1499999994</v>
      </c>
      <c r="AA163" s="21">
        <v>6840188.5899999989</v>
      </c>
      <c r="AB163" s="21">
        <v>6840188.5899999989</v>
      </c>
      <c r="AC163" s="21">
        <v>6840188.5299999993</v>
      </c>
      <c r="AD163" s="21">
        <v>6840188.5299999993</v>
      </c>
      <c r="AE163" s="21">
        <v>56840188.519999996</v>
      </c>
      <c r="AF163" s="21">
        <v>16840291.030000005</v>
      </c>
      <c r="AG163" s="21">
        <v>16840291.030000005</v>
      </c>
      <c r="AH163" s="21">
        <v>16840291.030000005</v>
      </c>
      <c r="AI163" s="21">
        <v>16840291.030000005</v>
      </c>
      <c r="AJ163" s="21">
        <v>16840188.030000005</v>
      </c>
      <c r="AK163" s="21">
        <v>442340188.41999996</v>
      </c>
      <c r="AL163" s="21">
        <v>442340188.41999996</v>
      </c>
      <c r="AM163" s="21">
        <v>445164037.63</v>
      </c>
      <c r="AN163" s="21">
        <v>447278935.85483158</v>
      </c>
      <c r="AO163" s="21">
        <v>449646296.85884261</v>
      </c>
      <c r="AP163" s="21">
        <v>452991621.18725061</v>
      </c>
      <c r="AQ163" s="21">
        <v>452991621.18725061</v>
      </c>
      <c r="AR163" s="21">
        <v>456490091.23421472</v>
      </c>
      <c r="AS163" s="21">
        <v>460139076.79450005</v>
      </c>
      <c r="AT163" s="21">
        <v>463195193.93395215</v>
      </c>
      <c r="AU163" s="21">
        <v>466270186.82483625</v>
      </c>
      <c r="AV163" s="21">
        <v>470412723.74365324</v>
      </c>
      <c r="AW163" s="21">
        <v>474179922.82578665</v>
      </c>
      <c r="AX163" s="21">
        <v>477969530.10806876</v>
      </c>
      <c r="AY163" s="21">
        <v>481881088.65519345</v>
      </c>
      <c r="AZ163" s="21">
        <v>485534490.95828134</v>
      </c>
      <c r="BA163" s="21">
        <v>489083956.29990542</v>
      </c>
      <c r="BB163" s="21">
        <v>492048753.45221746</v>
      </c>
      <c r="BC163" s="21">
        <v>495045267.48379052</v>
      </c>
      <c r="BD163" s="21">
        <v>495045267.48379052</v>
      </c>
      <c r="BE163" s="21">
        <v>499746439.21681643</v>
      </c>
      <c r="BF163" s="21">
        <v>504603071.97371936</v>
      </c>
      <c r="BG163" s="21">
        <v>508849419.91819513</v>
      </c>
      <c r="BH163" s="21">
        <v>513092779.60960263</v>
      </c>
      <c r="BI163" s="21">
        <v>518376335.30514181</v>
      </c>
      <c r="BJ163" s="21">
        <v>523295538.19524091</v>
      </c>
      <c r="BK163" s="21">
        <v>528225330.54388827</v>
      </c>
      <c r="BL163" s="21">
        <v>533278388.99196661</v>
      </c>
      <c r="BM163" s="21">
        <v>538073172.93505216</v>
      </c>
      <c r="BN163" s="21">
        <v>542751704.97677231</v>
      </c>
      <c r="BO163" s="21">
        <v>546850608.45867217</v>
      </c>
      <c r="BP163" s="21">
        <v>551051684.02558661</v>
      </c>
      <c r="BQ163" s="21">
        <v>551051684.02558661</v>
      </c>
      <c r="BR163" s="21">
        <v>556678806.21207213</v>
      </c>
      <c r="BS163" s="21">
        <v>562425024.9139024</v>
      </c>
      <c r="BT163" s="21">
        <v>567558099.68557882</v>
      </c>
      <c r="BU163" s="21">
        <v>572736257.59455538</v>
      </c>
      <c r="BV163" s="21">
        <v>578955417.72741079</v>
      </c>
      <c r="BW163" s="21">
        <v>584809638.79173255</v>
      </c>
      <c r="BX163" s="21">
        <v>590674688.61088812</v>
      </c>
      <c r="BY163" s="21">
        <v>596664909.75392246</v>
      </c>
      <c r="BZ163" s="21">
        <v>602397568.29323828</v>
      </c>
      <c r="CA163" s="21">
        <v>607998591.33201241</v>
      </c>
      <c r="CB163" s="21">
        <v>613022592.68581617</v>
      </c>
      <c r="CC163" s="21">
        <v>618235083.57357633</v>
      </c>
      <c r="CD163" s="21">
        <v>618235083.57357633</v>
      </c>
    </row>
    <row r="164" spans="1:82" x14ac:dyDescent="0.2">
      <c r="A164" s="9" t="s">
        <v>12</v>
      </c>
      <c r="B164" s="9" t="s">
        <v>111</v>
      </c>
      <c r="C164" s="9" t="s">
        <v>382</v>
      </c>
      <c r="D164" s="9" t="s">
        <v>383</v>
      </c>
      <c r="E164" s="21">
        <v>28044990</v>
      </c>
      <c r="F164" s="21">
        <v>28096757</v>
      </c>
      <c r="G164" s="21">
        <v>28096757</v>
      </c>
      <c r="H164" s="21">
        <v>28096757</v>
      </c>
      <c r="I164" s="21">
        <v>28182757</v>
      </c>
      <c r="J164" s="21">
        <v>21789775</v>
      </c>
      <c r="K164" s="21">
        <v>21789775</v>
      </c>
      <c r="L164" s="21">
        <v>21774775</v>
      </c>
      <c r="M164" s="21">
        <v>4111198</v>
      </c>
      <c r="N164" s="21">
        <v>4233504</v>
      </c>
      <c r="O164" s="21">
        <v>2207292</v>
      </c>
      <c r="P164" s="21">
        <v>2207292</v>
      </c>
      <c r="Q164" s="21">
        <v>2207292</v>
      </c>
      <c r="R164" s="21">
        <v>2207292</v>
      </c>
      <c r="S164" s="21">
        <v>2207292</v>
      </c>
      <c r="T164" s="21">
        <v>2207292</v>
      </c>
      <c r="U164" s="21">
        <v>2079228</v>
      </c>
      <c r="V164" s="21">
        <v>2079228</v>
      </c>
      <c r="W164" s="21">
        <v>2079228</v>
      </c>
      <c r="X164" s="21">
        <v>2079228</v>
      </c>
      <c r="Y164" s="21">
        <v>2079228</v>
      </c>
      <c r="Z164" s="21">
        <v>2079228</v>
      </c>
      <c r="AA164" s="21">
        <v>2079228</v>
      </c>
      <c r="AB164" s="21">
        <v>2366952</v>
      </c>
      <c r="AC164" s="21">
        <v>3103758</v>
      </c>
      <c r="AD164" s="21">
        <v>3103758</v>
      </c>
      <c r="AE164" s="21">
        <v>3103758</v>
      </c>
      <c r="AF164" s="21">
        <v>3103758</v>
      </c>
      <c r="AG164" s="21">
        <v>34703354</v>
      </c>
      <c r="AH164" s="21">
        <v>34703354</v>
      </c>
      <c r="AI164" s="21">
        <v>34703354</v>
      </c>
      <c r="AJ164" s="21">
        <v>34703354</v>
      </c>
      <c r="AK164" s="21">
        <v>34703354</v>
      </c>
      <c r="AL164" s="21">
        <v>34703354</v>
      </c>
      <c r="AM164" s="21">
        <v>33925813</v>
      </c>
      <c r="AN164" s="21">
        <v>33925813</v>
      </c>
      <c r="AO164" s="21">
        <v>33925813</v>
      </c>
      <c r="AP164" s="21">
        <v>33925813</v>
      </c>
      <c r="AQ164" s="21">
        <v>33925813</v>
      </c>
      <c r="AR164" s="21">
        <v>33925813</v>
      </c>
      <c r="AS164" s="21">
        <v>33925813</v>
      </c>
      <c r="AT164" s="21">
        <v>33925813</v>
      </c>
      <c r="AU164" s="21">
        <v>33925813</v>
      </c>
      <c r="AV164" s="21">
        <v>33925813</v>
      </c>
      <c r="AW164" s="21">
        <v>33925813</v>
      </c>
      <c r="AX164" s="21">
        <v>33925813</v>
      </c>
      <c r="AY164" s="21">
        <v>33925813</v>
      </c>
      <c r="AZ164" s="21">
        <v>33925813</v>
      </c>
      <c r="BA164" s="21">
        <v>33925813</v>
      </c>
      <c r="BB164" s="21">
        <v>33925813</v>
      </c>
      <c r="BC164" s="21">
        <v>33925813</v>
      </c>
      <c r="BD164" s="21">
        <v>33925813</v>
      </c>
      <c r="BE164" s="21">
        <v>33925813</v>
      </c>
      <c r="BF164" s="21">
        <v>33925813</v>
      </c>
      <c r="BG164" s="21">
        <v>33925813</v>
      </c>
      <c r="BH164" s="21">
        <v>33925813</v>
      </c>
      <c r="BI164" s="21">
        <v>33925813</v>
      </c>
      <c r="BJ164" s="21">
        <v>33925813</v>
      </c>
      <c r="BK164" s="21">
        <v>33925813</v>
      </c>
      <c r="BL164" s="21">
        <v>33925813</v>
      </c>
      <c r="BM164" s="21">
        <v>33925813</v>
      </c>
      <c r="BN164" s="21">
        <v>33925813</v>
      </c>
      <c r="BO164" s="21">
        <v>33925813</v>
      </c>
      <c r="BP164" s="21">
        <v>33925813</v>
      </c>
      <c r="BQ164" s="21">
        <v>33925813</v>
      </c>
      <c r="BR164" s="21">
        <v>33925813</v>
      </c>
      <c r="BS164" s="21">
        <v>33925813</v>
      </c>
      <c r="BT164" s="21">
        <v>33925813</v>
      </c>
      <c r="BU164" s="21">
        <v>33925813</v>
      </c>
      <c r="BV164" s="21">
        <v>33925813</v>
      </c>
      <c r="BW164" s="21">
        <v>33925813</v>
      </c>
      <c r="BX164" s="21">
        <v>33925813</v>
      </c>
      <c r="BY164" s="21">
        <v>33925813</v>
      </c>
      <c r="BZ164" s="21">
        <v>33925813</v>
      </c>
      <c r="CA164" s="21">
        <v>33925813</v>
      </c>
      <c r="CB164" s="21">
        <v>33925813</v>
      </c>
      <c r="CC164" s="21">
        <v>33925813</v>
      </c>
      <c r="CD164" s="21">
        <v>33925813</v>
      </c>
    </row>
    <row r="165" spans="1:82" x14ac:dyDescent="0.2">
      <c r="A165" s="9" t="s">
        <v>12</v>
      </c>
      <c r="B165" s="9" t="s">
        <v>111</v>
      </c>
      <c r="C165" s="9" t="s">
        <v>384</v>
      </c>
      <c r="D165" s="9" t="s">
        <v>385</v>
      </c>
      <c r="E165" s="21">
        <v>-15899100</v>
      </c>
      <c r="F165" s="21">
        <v>-15899100</v>
      </c>
      <c r="G165" s="21">
        <v>-15899100</v>
      </c>
      <c r="H165" s="21">
        <v>-15899100</v>
      </c>
      <c r="I165" s="21">
        <v>-15899100</v>
      </c>
      <c r="J165" s="21">
        <v>-14903752</v>
      </c>
      <c r="K165" s="21">
        <v>-14903752</v>
      </c>
      <c r="L165" s="21">
        <v>-14903752</v>
      </c>
      <c r="M165" s="21">
        <v>-6938906</v>
      </c>
      <c r="N165" s="21">
        <v>-6938906</v>
      </c>
      <c r="O165" s="21">
        <v>-5726784</v>
      </c>
      <c r="P165" s="21">
        <v>-5726784</v>
      </c>
      <c r="Q165" s="21">
        <v>-5726784</v>
      </c>
      <c r="R165" s="21">
        <v>-5726784</v>
      </c>
      <c r="S165" s="21">
        <v>-5726784</v>
      </c>
      <c r="T165" s="21">
        <v>-5726784</v>
      </c>
      <c r="U165" s="21">
        <v>-5726784</v>
      </c>
      <c r="V165" s="21">
        <v>-5726784</v>
      </c>
      <c r="W165" s="21">
        <v>-5726784</v>
      </c>
      <c r="X165" s="21">
        <v>-5726784</v>
      </c>
      <c r="Y165" s="21">
        <v>-16276818</v>
      </c>
      <c r="Z165" s="21">
        <v>-16276818</v>
      </c>
      <c r="AA165" s="21">
        <v>-16276818</v>
      </c>
      <c r="AB165" s="21">
        <v>-15839931</v>
      </c>
      <c r="AC165" s="21">
        <v>-15839931</v>
      </c>
      <c r="AD165" s="21">
        <v>-15839931</v>
      </c>
      <c r="AE165" s="21">
        <v>-15839931</v>
      </c>
      <c r="AF165" s="21">
        <v>-15839931</v>
      </c>
      <c r="AG165" s="21">
        <v>-31379329</v>
      </c>
      <c r="AH165" s="21">
        <v>-31379329</v>
      </c>
      <c r="AI165" s="21">
        <v>-33010302</v>
      </c>
      <c r="AJ165" s="21">
        <v>-33010302</v>
      </c>
      <c r="AK165" s="21">
        <v>-33010302</v>
      </c>
      <c r="AL165" s="21">
        <v>-34641275</v>
      </c>
      <c r="AM165" s="21">
        <v>-34110521</v>
      </c>
      <c r="AN165" s="21">
        <v>-34110521</v>
      </c>
      <c r="AO165" s="21">
        <v>-35741494</v>
      </c>
      <c r="AP165" s="21">
        <v>-35741494</v>
      </c>
      <c r="AQ165" s="21">
        <v>-35741494</v>
      </c>
      <c r="AR165" s="21">
        <v>-35741494</v>
      </c>
      <c r="AS165" s="21">
        <v>-35741494</v>
      </c>
      <c r="AT165" s="21">
        <v>-37372467</v>
      </c>
      <c r="AU165" s="21">
        <v>-37372467</v>
      </c>
      <c r="AV165" s="21">
        <v>-39003440</v>
      </c>
      <c r="AW165" s="21">
        <v>-39003440</v>
      </c>
      <c r="AX165" s="21">
        <v>-39003440</v>
      </c>
      <c r="AY165" s="21">
        <v>-40634413</v>
      </c>
      <c r="AZ165" s="21">
        <v>-40634413</v>
      </c>
      <c r="BA165" s="21">
        <v>-40634413</v>
      </c>
      <c r="BB165" s="21">
        <v>-42265386</v>
      </c>
      <c r="BC165" s="21">
        <v>-42265386</v>
      </c>
      <c r="BD165" s="21">
        <v>-42265386</v>
      </c>
      <c r="BE165" s="21">
        <v>-42265386</v>
      </c>
      <c r="BF165" s="21">
        <v>-42265386</v>
      </c>
      <c r="BG165" s="21">
        <v>-43896359</v>
      </c>
      <c r="BH165" s="21">
        <v>-43896359</v>
      </c>
      <c r="BI165" s="21">
        <v>-45527332</v>
      </c>
      <c r="BJ165" s="21">
        <v>-45527332</v>
      </c>
      <c r="BK165" s="21">
        <v>-45527332</v>
      </c>
      <c r="BL165" s="21">
        <v>-47158305</v>
      </c>
      <c r="BM165" s="21">
        <v>-47158305</v>
      </c>
      <c r="BN165" s="21">
        <v>-47158305</v>
      </c>
      <c r="BO165" s="21">
        <v>-48789278</v>
      </c>
      <c r="BP165" s="21">
        <v>-48789278</v>
      </c>
      <c r="BQ165" s="21">
        <v>-48789278</v>
      </c>
      <c r="BR165" s="21">
        <v>-48789278</v>
      </c>
      <c r="BS165" s="21">
        <v>-48789278</v>
      </c>
      <c r="BT165" s="21">
        <v>-50420251</v>
      </c>
      <c r="BU165" s="21">
        <v>-50420251</v>
      </c>
      <c r="BV165" s="21">
        <v>-52051224</v>
      </c>
      <c r="BW165" s="21">
        <v>-52051224</v>
      </c>
      <c r="BX165" s="21">
        <v>-52051224</v>
      </c>
      <c r="BY165" s="21">
        <v>-53682197</v>
      </c>
      <c r="BZ165" s="21">
        <v>-53682197</v>
      </c>
      <c r="CA165" s="21">
        <v>-53682197</v>
      </c>
      <c r="CB165" s="21">
        <v>-55313170</v>
      </c>
      <c r="CC165" s="21">
        <v>-55313170</v>
      </c>
      <c r="CD165" s="21">
        <v>-55313170</v>
      </c>
    </row>
    <row r="166" spans="1:82" x14ac:dyDescent="0.2">
      <c r="A166" s="9" t="s">
        <v>12</v>
      </c>
      <c r="B166" s="9" t="s">
        <v>111</v>
      </c>
      <c r="C166" s="9" t="s">
        <v>386</v>
      </c>
      <c r="D166" s="9" t="s">
        <v>387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285000000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21">
        <v>0</v>
      </c>
      <c r="AU166" s="21">
        <v>0</v>
      </c>
      <c r="AV166" s="21">
        <v>0</v>
      </c>
      <c r="AW166" s="21">
        <v>0</v>
      </c>
      <c r="AX166" s="21">
        <v>0</v>
      </c>
      <c r="AY166" s="21">
        <v>0</v>
      </c>
      <c r="AZ166" s="21">
        <v>0</v>
      </c>
      <c r="BA166" s="21">
        <v>0</v>
      </c>
      <c r="BB166" s="21">
        <v>0</v>
      </c>
      <c r="BC166" s="21">
        <v>0</v>
      </c>
      <c r="BD166" s="21">
        <v>0</v>
      </c>
      <c r="BE166" s="21">
        <v>0</v>
      </c>
      <c r="BF166" s="21">
        <v>0</v>
      </c>
      <c r="BG166" s="21">
        <v>0</v>
      </c>
      <c r="BH166" s="21">
        <v>0</v>
      </c>
      <c r="BI166" s="21">
        <v>0</v>
      </c>
      <c r="BJ166" s="21">
        <v>0</v>
      </c>
      <c r="BK166" s="21">
        <v>0</v>
      </c>
      <c r="BL166" s="21">
        <v>0</v>
      </c>
      <c r="BM166" s="21">
        <v>0</v>
      </c>
      <c r="BN166" s="21">
        <v>0</v>
      </c>
      <c r="BO166" s="21">
        <v>0</v>
      </c>
      <c r="BP166" s="21">
        <v>0</v>
      </c>
      <c r="BQ166" s="21">
        <v>0</v>
      </c>
      <c r="BR166" s="21">
        <v>0</v>
      </c>
      <c r="BS166" s="21">
        <v>0</v>
      </c>
      <c r="BT166" s="21">
        <v>0</v>
      </c>
      <c r="BU166" s="21">
        <v>0</v>
      </c>
      <c r="BV166" s="21">
        <v>0</v>
      </c>
      <c r="BW166" s="21">
        <v>0</v>
      </c>
      <c r="BX166" s="21">
        <v>0</v>
      </c>
      <c r="BY166" s="21">
        <v>0</v>
      </c>
      <c r="BZ166" s="21">
        <v>0</v>
      </c>
      <c r="CA166" s="21">
        <v>0</v>
      </c>
      <c r="CB166" s="21">
        <v>0</v>
      </c>
      <c r="CC166" s="21">
        <v>0</v>
      </c>
      <c r="CD166" s="21">
        <v>0</v>
      </c>
    </row>
    <row r="167" spans="1:82" x14ac:dyDescent="0.2">
      <c r="A167" s="9" t="s">
        <v>12</v>
      </c>
      <c r="B167" s="9" t="s">
        <v>111</v>
      </c>
      <c r="C167" s="9" t="s">
        <v>388</v>
      </c>
      <c r="D167" s="9" t="s">
        <v>389</v>
      </c>
      <c r="E167" s="21">
        <v>722583577.5</v>
      </c>
      <c r="F167" s="21">
        <v>722583577.5</v>
      </c>
      <c r="G167" s="21">
        <v>749958205.5</v>
      </c>
      <c r="H167" s="21">
        <v>749895792.5</v>
      </c>
      <c r="I167" s="21">
        <v>749895792.5</v>
      </c>
      <c r="J167" s="21">
        <v>732150004.5</v>
      </c>
      <c r="K167" s="21">
        <v>732150004.5</v>
      </c>
      <c r="L167" s="21">
        <v>732150004.5</v>
      </c>
      <c r="M167" s="21">
        <v>714768168.5</v>
      </c>
      <c r="N167" s="21">
        <v>714768168.51999998</v>
      </c>
      <c r="O167" s="21">
        <v>714768168.51999998</v>
      </c>
      <c r="P167" s="21">
        <v>693524631.51999998</v>
      </c>
      <c r="Q167" s="21">
        <v>693524631.51999998</v>
      </c>
      <c r="R167" s="21">
        <v>693524631.51999998</v>
      </c>
      <c r="S167" s="21">
        <v>693524631.51999998</v>
      </c>
      <c r="T167" s="21">
        <v>708592346.51999998</v>
      </c>
      <c r="U167" s="21">
        <v>708592346.51999998</v>
      </c>
      <c r="V167" s="21">
        <v>708592346.51999998</v>
      </c>
      <c r="W167" s="21">
        <v>672559657.51999998</v>
      </c>
      <c r="X167" s="21">
        <v>672559657.51999998</v>
      </c>
      <c r="Y167" s="21">
        <v>672559657.51999998</v>
      </c>
      <c r="Z167" s="21">
        <v>661650718.51999998</v>
      </c>
      <c r="AA167" s="21">
        <v>661650718.51999998</v>
      </c>
      <c r="AB167" s="21">
        <v>661650718.51999998</v>
      </c>
      <c r="AC167" s="21">
        <v>650797621.51999998</v>
      </c>
      <c r="AD167" s="21">
        <v>650797621.51999998</v>
      </c>
      <c r="AE167" s="21">
        <v>650797621.51999998</v>
      </c>
      <c r="AF167" s="21">
        <v>650797621.51999998</v>
      </c>
      <c r="AG167" s="21">
        <v>662706365.51999998</v>
      </c>
      <c r="AH167" s="21">
        <v>662706365.51999998</v>
      </c>
      <c r="AI167" s="21">
        <v>662706365.51999998</v>
      </c>
      <c r="AJ167" s="21">
        <v>666978562.51999998</v>
      </c>
      <c r="AK167" s="21">
        <v>666978562.51999998</v>
      </c>
      <c r="AL167" s="21">
        <v>666978562.51999998</v>
      </c>
      <c r="AM167" s="21">
        <v>656184301.51999998</v>
      </c>
      <c r="AN167" s="21">
        <v>656184301.51999998</v>
      </c>
      <c r="AO167" s="21">
        <v>656184301.51999998</v>
      </c>
      <c r="AP167" s="21">
        <v>656184301.51999998</v>
      </c>
      <c r="AQ167" s="21">
        <v>656184301.51999998</v>
      </c>
      <c r="AR167" s="21">
        <v>656184301.51999998</v>
      </c>
      <c r="AS167" s="21">
        <v>656184301.51999998</v>
      </c>
      <c r="AT167" s="21">
        <v>656184301.51999998</v>
      </c>
      <c r="AU167" s="21">
        <v>656184301.51999998</v>
      </c>
      <c r="AV167" s="21">
        <v>656184301.51999998</v>
      </c>
      <c r="AW167" s="21">
        <v>656184301.51999998</v>
      </c>
      <c r="AX167" s="21">
        <v>656184301.51999998</v>
      </c>
      <c r="AY167" s="21">
        <v>656184301.51999998</v>
      </c>
      <c r="AZ167" s="21">
        <v>656184301.51999998</v>
      </c>
      <c r="BA167" s="21">
        <v>656184301.51999998</v>
      </c>
      <c r="BB167" s="21">
        <v>656184301.51999998</v>
      </c>
      <c r="BC167" s="21">
        <v>656184301.51999998</v>
      </c>
      <c r="BD167" s="21">
        <v>656184301.51999998</v>
      </c>
      <c r="BE167" s="21">
        <v>656184301.51999998</v>
      </c>
      <c r="BF167" s="21">
        <v>656184301.51999998</v>
      </c>
      <c r="BG167" s="21">
        <v>656184301.51999998</v>
      </c>
      <c r="BH167" s="21">
        <v>656184301.51999998</v>
      </c>
      <c r="BI167" s="21">
        <v>656184301.51999998</v>
      </c>
      <c r="BJ167" s="21">
        <v>656184301.51999998</v>
      </c>
      <c r="BK167" s="21">
        <v>656184301.51999998</v>
      </c>
      <c r="BL167" s="21">
        <v>656184301.51999998</v>
      </c>
      <c r="BM167" s="21">
        <v>656184301.51999998</v>
      </c>
      <c r="BN167" s="21">
        <v>656184301.51999998</v>
      </c>
      <c r="BO167" s="21">
        <v>656184301.51999998</v>
      </c>
      <c r="BP167" s="21">
        <v>656184301.51999998</v>
      </c>
      <c r="BQ167" s="21">
        <v>656184301.51999998</v>
      </c>
      <c r="BR167" s="21">
        <v>656184301.51999998</v>
      </c>
      <c r="BS167" s="21">
        <v>656184301.51999998</v>
      </c>
      <c r="BT167" s="21">
        <v>656184301.51999998</v>
      </c>
      <c r="BU167" s="21">
        <v>656184301.51999998</v>
      </c>
      <c r="BV167" s="21">
        <v>656184301.51999998</v>
      </c>
      <c r="BW167" s="21">
        <v>656184301.51999998</v>
      </c>
      <c r="BX167" s="21">
        <v>656184301.51999998</v>
      </c>
      <c r="BY167" s="21">
        <v>656184301.51999998</v>
      </c>
      <c r="BZ167" s="21">
        <v>656184301.51999998</v>
      </c>
      <c r="CA167" s="21">
        <v>656184301.51999998</v>
      </c>
      <c r="CB167" s="21">
        <v>656184301.51999998</v>
      </c>
      <c r="CC167" s="21">
        <v>656184301.51999998</v>
      </c>
      <c r="CD167" s="21">
        <v>656184301.51999998</v>
      </c>
    </row>
    <row r="168" spans="1:82" x14ac:dyDescent="0.2">
      <c r="A168" s="9" t="s">
        <v>12</v>
      </c>
      <c r="B168" s="9" t="s">
        <v>111</v>
      </c>
      <c r="C168" s="9" t="s">
        <v>390</v>
      </c>
      <c r="D168" s="9" t="s">
        <v>391</v>
      </c>
      <c r="E168" s="21">
        <v>935871.5</v>
      </c>
      <c r="F168" s="21">
        <v>863215.74</v>
      </c>
      <c r="G168" s="21">
        <v>790559.98</v>
      </c>
      <c r="H168" s="21">
        <v>717904.22</v>
      </c>
      <c r="I168" s="21">
        <v>645248.46</v>
      </c>
      <c r="J168" s="21">
        <v>572592.69999999995</v>
      </c>
      <c r="K168" s="21">
        <v>499936.94</v>
      </c>
      <c r="L168" s="21">
        <v>427281.18</v>
      </c>
      <c r="M168" s="21">
        <v>354625.42</v>
      </c>
      <c r="N168" s="21">
        <v>281969.65999999997</v>
      </c>
      <c r="O168" s="21">
        <v>209313.89999999997</v>
      </c>
      <c r="P168" s="21">
        <v>136658.14000000001</v>
      </c>
      <c r="Q168" s="21">
        <v>136658.14000000001</v>
      </c>
      <c r="R168" s="21">
        <v>125269.97000000002</v>
      </c>
      <c r="S168" s="21">
        <v>113881.8</v>
      </c>
      <c r="T168" s="21">
        <v>102493.63</v>
      </c>
      <c r="U168" s="21">
        <v>91105.46</v>
      </c>
      <c r="V168" s="21">
        <v>79717.290000000008</v>
      </c>
      <c r="W168" s="21">
        <v>68329.119999999995</v>
      </c>
      <c r="X168" s="21">
        <v>56940.95</v>
      </c>
      <c r="Y168" s="21">
        <v>45552.78</v>
      </c>
      <c r="Z168" s="21">
        <v>34164.61</v>
      </c>
      <c r="AA168" s="21">
        <v>22776.440000000002</v>
      </c>
      <c r="AB168" s="21">
        <v>11388.269999999999</v>
      </c>
      <c r="AC168" s="21">
        <v>0.1000000000003638</v>
      </c>
      <c r="AD168" s="21">
        <v>0.1000000000003638</v>
      </c>
      <c r="AE168" s="21">
        <v>0.1</v>
      </c>
      <c r="AF168" s="21">
        <v>0.1</v>
      </c>
      <c r="AG168" s="21">
        <v>0.1</v>
      </c>
      <c r="AH168" s="21">
        <v>0</v>
      </c>
      <c r="AI168" s="21">
        <v>0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</v>
      </c>
      <c r="AQ168" s="21">
        <v>0</v>
      </c>
      <c r="AR168" s="21">
        <v>0</v>
      </c>
      <c r="AS168" s="21">
        <v>0</v>
      </c>
      <c r="AT168" s="21">
        <v>0</v>
      </c>
      <c r="AU168" s="21">
        <v>0</v>
      </c>
      <c r="AV168" s="21">
        <v>0</v>
      </c>
      <c r="AW168" s="21">
        <v>0</v>
      </c>
      <c r="AX168" s="21">
        <v>0</v>
      </c>
      <c r="AY168" s="21">
        <v>0</v>
      </c>
      <c r="AZ168" s="21">
        <v>0</v>
      </c>
      <c r="BA168" s="21">
        <v>0</v>
      </c>
      <c r="BB168" s="21">
        <v>0</v>
      </c>
      <c r="BC168" s="21">
        <v>0</v>
      </c>
      <c r="BD168" s="21">
        <v>0</v>
      </c>
      <c r="BE168" s="21">
        <v>0</v>
      </c>
      <c r="BF168" s="21">
        <v>0</v>
      </c>
      <c r="BG168" s="21">
        <v>0</v>
      </c>
      <c r="BH168" s="21">
        <v>0</v>
      </c>
      <c r="BI168" s="21">
        <v>0</v>
      </c>
      <c r="BJ168" s="21">
        <v>0</v>
      </c>
      <c r="BK168" s="21">
        <v>0</v>
      </c>
      <c r="BL168" s="21">
        <v>0</v>
      </c>
      <c r="BM168" s="21">
        <v>0</v>
      </c>
      <c r="BN168" s="21">
        <v>0</v>
      </c>
      <c r="BO168" s="21">
        <v>0</v>
      </c>
      <c r="BP168" s="21">
        <v>0</v>
      </c>
      <c r="BQ168" s="21">
        <v>0</v>
      </c>
      <c r="BR168" s="21">
        <v>0</v>
      </c>
      <c r="BS168" s="21">
        <v>0</v>
      </c>
      <c r="BT168" s="21">
        <v>0</v>
      </c>
      <c r="BU168" s="21">
        <v>0</v>
      </c>
      <c r="BV168" s="21">
        <v>0</v>
      </c>
      <c r="BW168" s="21">
        <v>0</v>
      </c>
      <c r="BX168" s="21">
        <v>0</v>
      </c>
      <c r="BY168" s="21">
        <v>0</v>
      </c>
      <c r="BZ168" s="21">
        <v>0</v>
      </c>
      <c r="CA168" s="21">
        <v>0</v>
      </c>
      <c r="CB168" s="21">
        <v>0</v>
      </c>
      <c r="CC168" s="21">
        <v>0</v>
      </c>
      <c r="CD168" s="21">
        <v>0</v>
      </c>
    </row>
    <row r="169" spans="1:82" x14ac:dyDescent="0.2">
      <c r="A169" s="9" t="s">
        <v>12</v>
      </c>
      <c r="B169" s="9" t="s">
        <v>111</v>
      </c>
      <c r="C169" s="9" t="s">
        <v>392</v>
      </c>
      <c r="D169" s="9" t="s">
        <v>393</v>
      </c>
      <c r="E169" s="21">
        <v>10003840</v>
      </c>
      <c r="F169" s="21">
        <v>9965511</v>
      </c>
      <c r="G169" s="21">
        <v>9927182</v>
      </c>
      <c r="H169" s="21">
        <v>9888853</v>
      </c>
      <c r="I169" s="21">
        <v>9850524</v>
      </c>
      <c r="J169" s="21">
        <v>9812195</v>
      </c>
      <c r="K169" s="21">
        <v>9773866</v>
      </c>
      <c r="L169" s="21">
        <v>9735537</v>
      </c>
      <c r="M169" s="21">
        <v>9697208</v>
      </c>
      <c r="N169" s="21">
        <v>9658879</v>
      </c>
      <c r="O169" s="21">
        <v>9620550</v>
      </c>
      <c r="P169" s="21">
        <v>9582221</v>
      </c>
      <c r="Q169" s="21">
        <v>9582221</v>
      </c>
      <c r="R169" s="21">
        <v>9543892</v>
      </c>
      <c r="S169" s="21">
        <v>9505563</v>
      </c>
      <c r="T169" s="21">
        <v>9467234</v>
      </c>
      <c r="U169" s="21">
        <v>9428905</v>
      </c>
      <c r="V169" s="21">
        <v>9390576</v>
      </c>
      <c r="W169" s="21">
        <v>9352247</v>
      </c>
      <c r="X169" s="21">
        <v>9313918</v>
      </c>
      <c r="Y169" s="21">
        <v>9275589</v>
      </c>
      <c r="Z169" s="21">
        <v>9237260</v>
      </c>
      <c r="AA169" s="21">
        <v>9198931</v>
      </c>
      <c r="AB169" s="21">
        <v>9160602</v>
      </c>
      <c r="AC169" s="21">
        <v>9122273</v>
      </c>
      <c r="AD169" s="21">
        <v>9122273</v>
      </c>
      <c r="AE169" s="21">
        <v>9083944</v>
      </c>
      <c r="AF169" s="21">
        <v>9045615</v>
      </c>
      <c r="AG169" s="21">
        <v>9007286</v>
      </c>
      <c r="AH169" s="21">
        <v>8968957</v>
      </c>
      <c r="AI169" s="21">
        <v>8930628</v>
      </c>
      <c r="AJ169" s="21">
        <v>8892299</v>
      </c>
      <c r="AK169" s="21">
        <v>8853970</v>
      </c>
      <c r="AL169" s="21">
        <v>8815641</v>
      </c>
      <c r="AM169" s="21">
        <v>8777312</v>
      </c>
      <c r="AN169" s="21">
        <v>8738983</v>
      </c>
      <c r="AO169" s="21">
        <v>8700654</v>
      </c>
      <c r="AP169" s="21">
        <v>8662325</v>
      </c>
      <c r="AQ169" s="21">
        <v>8662325</v>
      </c>
      <c r="AR169" s="21">
        <v>8623996</v>
      </c>
      <c r="AS169" s="21">
        <v>8585667</v>
      </c>
      <c r="AT169" s="21">
        <v>8547338</v>
      </c>
      <c r="AU169" s="21">
        <v>8509009</v>
      </c>
      <c r="AV169" s="21">
        <v>8470680</v>
      </c>
      <c r="AW169" s="21">
        <v>8432351</v>
      </c>
      <c r="AX169" s="21">
        <v>8394022</v>
      </c>
      <c r="AY169" s="21">
        <v>8355693</v>
      </c>
      <c r="AZ169" s="21">
        <v>8317364</v>
      </c>
      <c r="BA169" s="21">
        <v>8279035</v>
      </c>
      <c r="BB169" s="21">
        <v>8240706</v>
      </c>
      <c r="BC169" s="21">
        <v>8202377</v>
      </c>
      <c r="BD169" s="21">
        <v>8202377</v>
      </c>
      <c r="BE169" s="21">
        <v>8164048</v>
      </c>
      <c r="BF169" s="21">
        <v>8125719</v>
      </c>
      <c r="BG169" s="21">
        <v>8087390</v>
      </c>
      <c r="BH169" s="21">
        <v>8049061</v>
      </c>
      <c r="BI169" s="21">
        <v>8010732</v>
      </c>
      <c r="BJ169" s="21">
        <v>7972403</v>
      </c>
      <c r="BK169" s="21">
        <v>7934074</v>
      </c>
      <c r="BL169" s="21">
        <v>7895745</v>
      </c>
      <c r="BM169" s="21">
        <v>7857416</v>
      </c>
      <c r="BN169" s="21">
        <v>7819087</v>
      </c>
      <c r="BO169" s="21">
        <v>7780758</v>
      </c>
      <c r="BP169" s="21">
        <v>7742429</v>
      </c>
      <c r="BQ169" s="21">
        <v>7742429</v>
      </c>
      <c r="BR169" s="21">
        <v>7704100</v>
      </c>
      <c r="BS169" s="21">
        <v>7665771</v>
      </c>
      <c r="BT169" s="21">
        <v>7627442</v>
      </c>
      <c r="BU169" s="21">
        <v>7589113</v>
      </c>
      <c r="BV169" s="21">
        <v>7550784</v>
      </c>
      <c r="BW169" s="21">
        <v>7512455</v>
      </c>
      <c r="BX169" s="21">
        <v>7474126</v>
      </c>
      <c r="BY169" s="21">
        <v>7435797</v>
      </c>
      <c r="BZ169" s="21">
        <v>7397468</v>
      </c>
      <c r="CA169" s="21">
        <v>7359139</v>
      </c>
      <c r="CB169" s="21">
        <v>7320810</v>
      </c>
      <c r="CC169" s="21">
        <v>7282481</v>
      </c>
      <c r="CD169" s="21">
        <v>7282481</v>
      </c>
    </row>
    <row r="170" spans="1:82" x14ac:dyDescent="0.2">
      <c r="A170" s="9" t="s">
        <v>12</v>
      </c>
      <c r="B170" s="9" t="s">
        <v>111</v>
      </c>
      <c r="C170" s="9" t="s">
        <v>394</v>
      </c>
      <c r="D170" s="9" t="s">
        <v>395</v>
      </c>
      <c r="E170" s="21">
        <v>4283552</v>
      </c>
      <c r="F170" s="21">
        <v>4267479</v>
      </c>
      <c r="G170" s="21">
        <v>4251406</v>
      </c>
      <c r="H170" s="21">
        <v>4235333</v>
      </c>
      <c r="I170" s="21">
        <v>4219260</v>
      </c>
      <c r="J170" s="21">
        <v>4203187</v>
      </c>
      <c r="K170" s="21">
        <v>4187114</v>
      </c>
      <c r="L170" s="21">
        <v>4171041</v>
      </c>
      <c r="M170" s="21">
        <v>4154968</v>
      </c>
      <c r="N170" s="21">
        <v>4138895</v>
      </c>
      <c r="O170" s="21">
        <v>4122822</v>
      </c>
      <c r="P170" s="21">
        <v>4106749</v>
      </c>
      <c r="Q170" s="21">
        <v>4106749</v>
      </c>
      <c r="R170" s="21">
        <v>4090676</v>
      </c>
      <c r="S170" s="21">
        <v>4074603</v>
      </c>
      <c r="T170" s="21">
        <v>4058530</v>
      </c>
      <c r="U170" s="21">
        <v>4042457</v>
      </c>
      <c r="V170" s="21">
        <v>4026384</v>
      </c>
      <c r="W170" s="21">
        <v>4010311</v>
      </c>
      <c r="X170" s="21">
        <v>3994238</v>
      </c>
      <c r="Y170" s="21">
        <v>3978165</v>
      </c>
      <c r="Z170" s="21">
        <v>3962092</v>
      </c>
      <c r="AA170" s="21">
        <v>3946019</v>
      </c>
      <c r="AB170" s="21">
        <v>3929946</v>
      </c>
      <c r="AC170" s="21">
        <v>3913873</v>
      </c>
      <c r="AD170" s="21">
        <v>3913873</v>
      </c>
      <c r="AE170" s="21">
        <v>3897800</v>
      </c>
      <c r="AF170" s="21">
        <v>3881727</v>
      </c>
      <c r="AG170" s="21">
        <v>3865654</v>
      </c>
      <c r="AH170" s="21">
        <v>3849581</v>
      </c>
      <c r="AI170" s="21">
        <v>3833508</v>
      </c>
      <c r="AJ170" s="21">
        <v>3817435</v>
      </c>
      <c r="AK170" s="21">
        <v>3801362</v>
      </c>
      <c r="AL170" s="21">
        <v>3785289</v>
      </c>
      <c r="AM170" s="21">
        <v>3769216</v>
      </c>
      <c r="AN170" s="21">
        <v>3753143</v>
      </c>
      <c r="AO170" s="21">
        <v>3737070</v>
      </c>
      <c r="AP170" s="21">
        <v>3720997</v>
      </c>
      <c r="AQ170" s="21">
        <v>3720997</v>
      </c>
      <c r="AR170" s="21">
        <v>3704924</v>
      </c>
      <c r="AS170" s="21">
        <v>3688851</v>
      </c>
      <c r="AT170" s="21">
        <v>3672778</v>
      </c>
      <c r="AU170" s="21">
        <v>3656705</v>
      </c>
      <c r="AV170" s="21">
        <v>3640632</v>
      </c>
      <c r="AW170" s="21">
        <v>3624559</v>
      </c>
      <c r="AX170" s="21">
        <v>3608486</v>
      </c>
      <c r="AY170" s="21">
        <v>3592413</v>
      </c>
      <c r="AZ170" s="21">
        <v>3576340</v>
      </c>
      <c r="BA170" s="21">
        <v>3560267</v>
      </c>
      <c r="BB170" s="21">
        <v>3544194</v>
      </c>
      <c r="BC170" s="21">
        <v>3528121</v>
      </c>
      <c r="BD170" s="21">
        <v>3528121</v>
      </c>
      <c r="BE170" s="21">
        <v>3512048</v>
      </c>
      <c r="BF170" s="21">
        <v>3495975</v>
      </c>
      <c r="BG170" s="21">
        <v>3479902</v>
      </c>
      <c r="BH170" s="21">
        <v>3463829</v>
      </c>
      <c r="BI170" s="21">
        <v>3447756</v>
      </c>
      <c r="BJ170" s="21">
        <v>3431683</v>
      </c>
      <c r="BK170" s="21">
        <v>3415610</v>
      </c>
      <c r="BL170" s="21">
        <v>3399537</v>
      </c>
      <c r="BM170" s="21">
        <v>3383464</v>
      </c>
      <c r="BN170" s="21">
        <v>3367391</v>
      </c>
      <c r="BO170" s="21">
        <v>3351318</v>
      </c>
      <c r="BP170" s="21">
        <v>3335245</v>
      </c>
      <c r="BQ170" s="21">
        <v>3335245</v>
      </c>
      <c r="BR170" s="21">
        <v>3319172</v>
      </c>
      <c r="BS170" s="21">
        <v>3303099</v>
      </c>
      <c r="BT170" s="21">
        <v>3287026</v>
      </c>
      <c r="BU170" s="21">
        <v>3270953</v>
      </c>
      <c r="BV170" s="21">
        <v>3254880</v>
      </c>
      <c r="BW170" s="21">
        <v>3238807</v>
      </c>
      <c r="BX170" s="21">
        <v>3222734</v>
      </c>
      <c r="BY170" s="21">
        <v>3206661</v>
      </c>
      <c r="BZ170" s="21">
        <v>3190588</v>
      </c>
      <c r="CA170" s="21">
        <v>3174515</v>
      </c>
      <c r="CB170" s="21">
        <v>3158442</v>
      </c>
      <c r="CC170" s="21">
        <v>3142369</v>
      </c>
      <c r="CD170" s="21">
        <v>3142369</v>
      </c>
    </row>
    <row r="171" spans="1:82" x14ac:dyDescent="0.2">
      <c r="A171" s="9" t="s">
        <v>12</v>
      </c>
      <c r="B171" s="9" t="s">
        <v>111</v>
      </c>
      <c r="C171" s="9" t="s">
        <v>396</v>
      </c>
      <c r="D171" s="9" t="s">
        <v>397</v>
      </c>
      <c r="E171" s="21">
        <v>29610407</v>
      </c>
      <c r="F171" s="21">
        <v>29502454</v>
      </c>
      <c r="G171" s="21">
        <v>29394501</v>
      </c>
      <c r="H171" s="21">
        <v>29286548</v>
      </c>
      <c r="I171" s="21">
        <v>29178595</v>
      </c>
      <c r="J171" s="21">
        <v>29070642</v>
      </c>
      <c r="K171" s="21">
        <v>28962689</v>
      </c>
      <c r="L171" s="21">
        <v>28854736</v>
      </c>
      <c r="M171" s="21">
        <v>28746783</v>
      </c>
      <c r="N171" s="21">
        <v>28638830</v>
      </c>
      <c r="O171" s="21">
        <v>28530877</v>
      </c>
      <c r="P171" s="21">
        <v>28422924</v>
      </c>
      <c r="Q171" s="21">
        <v>28422924</v>
      </c>
      <c r="R171" s="21">
        <v>28314971</v>
      </c>
      <c r="S171" s="21">
        <v>28207018</v>
      </c>
      <c r="T171" s="21">
        <v>28099065</v>
      </c>
      <c r="U171" s="21">
        <v>27991112</v>
      </c>
      <c r="V171" s="21">
        <v>27883159</v>
      </c>
      <c r="W171" s="21">
        <v>27775206</v>
      </c>
      <c r="X171" s="21">
        <v>27667253</v>
      </c>
      <c r="Y171" s="21">
        <v>27559300</v>
      </c>
      <c r="Z171" s="21">
        <v>27451347</v>
      </c>
      <c r="AA171" s="21">
        <v>27343394</v>
      </c>
      <c r="AB171" s="21">
        <v>27235441</v>
      </c>
      <c r="AC171" s="21">
        <v>27127488</v>
      </c>
      <c r="AD171" s="21">
        <v>27127488</v>
      </c>
      <c r="AE171" s="21">
        <v>27019535</v>
      </c>
      <c r="AF171" s="21">
        <v>26911582</v>
      </c>
      <c r="AG171" s="21">
        <v>26803629</v>
      </c>
      <c r="AH171" s="21">
        <v>26695676</v>
      </c>
      <c r="AI171" s="21">
        <v>26587723</v>
      </c>
      <c r="AJ171" s="21">
        <v>26479770</v>
      </c>
      <c r="AK171" s="21">
        <v>26371817</v>
      </c>
      <c r="AL171" s="21">
        <v>26263864</v>
      </c>
      <c r="AM171" s="21">
        <v>26155911</v>
      </c>
      <c r="AN171" s="21">
        <v>26047958</v>
      </c>
      <c r="AO171" s="21">
        <v>25940005</v>
      </c>
      <c r="AP171" s="21">
        <v>25832052</v>
      </c>
      <c r="AQ171" s="21">
        <v>25832052</v>
      </c>
      <c r="AR171" s="21">
        <v>25724099</v>
      </c>
      <c r="AS171" s="21">
        <v>25616146</v>
      </c>
      <c r="AT171" s="21">
        <v>25508193</v>
      </c>
      <c r="AU171" s="21">
        <v>25400240</v>
      </c>
      <c r="AV171" s="21">
        <v>25292287</v>
      </c>
      <c r="AW171" s="21">
        <v>25184334</v>
      </c>
      <c r="AX171" s="21">
        <v>25076381</v>
      </c>
      <c r="AY171" s="21">
        <v>24968428</v>
      </c>
      <c r="AZ171" s="21">
        <v>24860475</v>
      </c>
      <c r="BA171" s="21">
        <v>24752522</v>
      </c>
      <c r="BB171" s="21">
        <v>24644569</v>
      </c>
      <c r="BC171" s="21">
        <v>24536616</v>
      </c>
      <c r="BD171" s="21">
        <v>24536616</v>
      </c>
      <c r="BE171" s="21">
        <v>24428663</v>
      </c>
      <c r="BF171" s="21">
        <v>24320710</v>
      </c>
      <c r="BG171" s="21">
        <v>24212757</v>
      </c>
      <c r="BH171" s="21">
        <v>24104804</v>
      </c>
      <c r="BI171" s="21">
        <v>23996851</v>
      </c>
      <c r="BJ171" s="21">
        <v>23888898</v>
      </c>
      <c r="BK171" s="21">
        <v>23780945</v>
      </c>
      <c r="BL171" s="21">
        <v>23672992</v>
      </c>
      <c r="BM171" s="21">
        <v>23565039</v>
      </c>
      <c r="BN171" s="21">
        <v>23457086</v>
      </c>
      <c r="BO171" s="21">
        <v>23349133</v>
      </c>
      <c r="BP171" s="21">
        <v>23241180</v>
      </c>
      <c r="BQ171" s="21">
        <v>23241180</v>
      </c>
      <c r="BR171" s="21">
        <v>23133227</v>
      </c>
      <c r="BS171" s="21">
        <v>23025274</v>
      </c>
      <c r="BT171" s="21">
        <v>22917321</v>
      </c>
      <c r="BU171" s="21">
        <v>22809368</v>
      </c>
      <c r="BV171" s="21">
        <v>22701415</v>
      </c>
      <c r="BW171" s="21">
        <v>22593462</v>
      </c>
      <c r="BX171" s="21">
        <v>22485509</v>
      </c>
      <c r="BY171" s="21">
        <v>22377556</v>
      </c>
      <c r="BZ171" s="21">
        <v>22269603</v>
      </c>
      <c r="CA171" s="21">
        <v>22161650</v>
      </c>
      <c r="CB171" s="21">
        <v>22053697</v>
      </c>
      <c r="CC171" s="21">
        <v>21945744</v>
      </c>
      <c r="CD171" s="21">
        <v>21945744</v>
      </c>
    </row>
    <row r="172" spans="1:82" x14ac:dyDescent="0.2">
      <c r="A172" s="9" t="s">
        <v>12</v>
      </c>
      <c r="B172" s="9" t="s">
        <v>111</v>
      </c>
      <c r="C172" s="9" t="s">
        <v>398</v>
      </c>
      <c r="D172" s="9" t="s">
        <v>399</v>
      </c>
      <c r="E172" s="21">
        <v>346986111.10000002</v>
      </c>
      <c r="F172" s="21">
        <v>342805555.5</v>
      </c>
      <c r="G172" s="21">
        <v>338624999.89999998</v>
      </c>
      <c r="H172" s="21">
        <v>334444444.39999998</v>
      </c>
      <c r="I172" s="21">
        <v>330263888.80000001</v>
      </c>
      <c r="J172" s="21">
        <v>326083333.30000001</v>
      </c>
      <c r="K172" s="21">
        <v>321902777.69999999</v>
      </c>
      <c r="L172" s="21">
        <v>317722222.10000002</v>
      </c>
      <c r="M172" s="21">
        <v>313541666.60000002</v>
      </c>
      <c r="N172" s="21">
        <v>309361111.00999999</v>
      </c>
      <c r="O172" s="21">
        <v>305180555.44999999</v>
      </c>
      <c r="P172" s="21">
        <v>300999999.88999999</v>
      </c>
      <c r="Q172" s="21">
        <v>300999999.88999999</v>
      </c>
      <c r="R172" s="21">
        <v>296819444.32999998</v>
      </c>
      <c r="S172" s="21">
        <v>292638888.76999998</v>
      </c>
      <c r="T172" s="21">
        <v>288458333.20999998</v>
      </c>
      <c r="U172" s="21">
        <v>284277777.64999998</v>
      </c>
      <c r="V172" s="21">
        <v>280097222.08999997</v>
      </c>
      <c r="W172" s="21">
        <v>275916666.52999997</v>
      </c>
      <c r="X172" s="21">
        <v>271736110.96999997</v>
      </c>
      <c r="Y172" s="21">
        <v>267555555.41000003</v>
      </c>
      <c r="Z172" s="21">
        <v>263374999.84999999</v>
      </c>
      <c r="AA172" s="21">
        <v>259194444.28999999</v>
      </c>
      <c r="AB172" s="21">
        <v>255013888.72999999</v>
      </c>
      <c r="AC172" s="21">
        <v>250833333.16999999</v>
      </c>
      <c r="AD172" s="21">
        <v>250833333.16999999</v>
      </c>
      <c r="AE172" s="21">
        <v>246652777.60999998</v>
      </c>
      <c r="AF172" s="21">
        <v>242472222.05000001</v>
      </c>
      <c r="AG172" s="21">
        <v>238291666.49000001</v>
      </c>
      <c r="AH172" s="21">
        <v>234111110.93000001</v>
      </c>
      <c r="AI172" s="21">
        <v>229930555.37</v>
      </c>
      <c r="AJ172" s="21">
        <v>225749999.81</v>
      </c>
      <c r="AK172" s="21">
        <v>221569444.25</v>
      </c>
      <c r="AL172" s="21">
        <v>217388888.69</v>
      </c>
      <c r="AM172" s="21">
        <v>213208333.13</v>
      </c>
      <c r="AN172" s="21">
        <v>209027777.57444444</v>
      </c>
      <c r="AO172" s="21">
        <v>204847222.01888889</v>
      </c>
      <c r="AP172" s="21">
        <v>200666666.46333331</v>
      </c>
      <c r="AQ172" s="21">
        <v>200666666.46333331</v>
      </c>
      <c r="AR172" s="21">
        <v>196486110.90777776</v>
      </c>
      <c r="AS172" s="21">
        <v>192305555.3522222</v>
      </c>
      <c r="AT172" s="21">
        <v>188124999.79666665</v>
      </c>
      <c r="AU172" s="21">
        <v>183944444.24111107</v>
      </c>
      <c r="AV172" s="21">
        <v>179763888.68555552</v>
      </c>
      <c r="AW172" s="21">
        <v>175583333.12999997</v>
      </c>
      <c r="AX172" s="21">
        <v>171402777.57444441</v>
      </c>
      <c r="AY172" s="21">
        <v>167222222.01888883</v>
      </c>
      <c r="AZ172" s="21">
        <v>163041666.46333328</v>
      </c>
      <c r="BA172" s="21">
        <v>158861110.90777773</v>
      </c>
      <c r="BB172" s="21">
        <v>154680555.35222214</v>
      </c>
      <c r="BC172" s="21">
        <v>150499999.79666659</v>
      </c>
      <c r="BD172" s="21">
        <v>150499999.79666659</v>
      </c>
      <c r="BE172" s="21">
        <v>146319444.24111104</v>
      </c>
      <c r="BF172" s="21">
        <v>142138888.68555549</v>
      </c>
      <c r="BG172" s="21">
        <v>137958333.12999994</v>
      </c>
      <c r="BH172" s="21">
        <v>133777777.57444435</v>
      </c>
      <c r="BI172" s="21">
        <v>129597222.01888879</v>
      </c>
      <c r="BJ172" s="21">
        <v>125416666.46333322</v>
      </c>
      <c r="BK172" s="21">
        <v>121236110.90777765</v>
      </c>
      <c r="BL172" s="21">
        <v>117055555.35222208</v>
      </c>
      <c r="BM172" s="21">
        <v>112874999.79666652</v>
      </c>
      <c r="BN172" s="21">
        <v>108694444.24111095</v>
      </c>
      <c r="BO172" s="21">
        <v>104513888.68555538</v>
      </c>
      <c r="BP172" s="21">
        <v>100333333.12999982</v>
      </c>
      <c r="BQ172" s="21">
        <v>100333333.12999982</v>
      </c>
      <c r="BR172" s="21">
        <v>96152777.574444249</v>
      </c>
      <c r="BS172" s="21">
        <v>91972222.018888682</v>
      </c>
      <c r="BT172" s="21">
        <v>87791666.463333115</v>
      </c>
      <c r="BU172" s="21">
        <v>83611110.907777548</v>
      </c>
      <c r="BV172" s="21">
        <v>79430555.352221981</v>
      </c>
      <c r="BW172" s="21">
        <v>75249999.796666414</v>
      </c>
      <c r="BX172" s="21">
        <v>71069444.241110861</v>
      </c>
      <c r="BY172" s="21">
        <v>66888888.685555309</v>
      </c>
      <c r="BZ172" s="21">
        <v>62708333.129999757</v>
      </c>
      <c r="CA172" s="21">
        <v>58527777.574444205</v>
      </c>
      <c r="CB172" s="21">
        <v>54347222.018888652</v>
      </c>
      <c r="CC172" s="21">
        <v>50166666.4633331</v>
      </c>
      <c r="CD172" s="21">
        <v>50166666.4633331</v>
      </c>
    </row>
    <row r="173" spans="1:82" x14ac:dyDescent="0.2">
      <c r="A173" s="9" t="s">
        <v>12</v>
      </c>
      <c r="B173" s="9" t="s">
        <v>111</v>
      </c>
      <c r="C173" s="9" t="s">
        <v>400</v>
      </c>
      <c r="D173" s="9" t="s">
        <v>401</v>
      </c>
      <c r="E173" s="21">
        <v>64852174.299999997</v>
      </c>
      <c r="F173" s="21">
        <v>62886957.299999997</v>
      </c>
      <c r="G173" s="21">
        <v>60921739.890000001</v>
      </c>
      <c r="H173" s="21">
        <v>58956522.479999997</v>
      </c>
      <c r="I173" s="21">
        <v>56991305.07</v>
      </c>
      <c r="J173" s="21">
        <v>55026087.659999996</v>
      </c>
      <c r="K173" s="21">
        <v>53060870.25</v>
      </c>
      <c r="L173" s="21">
        <v>51095652.840000004</v>
      </c>
      <c r="M173" s="21">
        <v>49130435.43</v>
      </c>
      <c r="N173" s="21">
        <v>47165218.020000003</v>
      </c>
      <c r="O173" s="21">
        <v>45200000.610000007</v>
      </c>
      <c r="P173" s="21">
        <v>43234783.200000003</v>
      </c>
      <c r="Q173" s="21">
        <v>43234783.200000003</v>
      </c>
      <c r="R173" s="21">
        <v>41269565.790000007</v>
      </c>
      <c r="S173" s="21">
        <v>39304348.380000003</v>
      </c>
      <c r="T173" s="21">
        <v>37339130.970000006</v>
      </c>
      <c r="U173" s="21">
        <v>35373913.560000002</v>
      </c>
      <c r="V173" s="21">
        <v>33408696.150000002</v>
      </c>
      <c r="W173" s="21">
        <v>31443478.739999998</v>
      </c>
      <c r="X173" s="21">
        <v>29478261.329999998</v>
      </c>
      <c r="Y173" s="21">
        <v>27513043.919999998</v>
      </c>
      <c r="Z173" s="21">
        <v>25547826.510000002</v>
      </c>
      <c r="AA173" s="21">
        <v>23582609.100000001</v>
      </c>
      <c r="AB173" s="21">
        <v>21617391.690000001</v>
      </c>
      <c r="AC173" s="21">
        <v>19652174.280000001</v>
      </c>
      <c r="AD173" s="21">
        <v>19652174.280000001</v>
      </c>
      <c r="AE173" s="21">
        <v>17686956.870000001</v>
      </c>
      <c r="AF173" s="21">
        <v>15721739.460000001</v>
      </c>
      <c r="AG173" s="21">
        <v>13756522.050000001</v>
      </c>
      <c r="AH173" s="21">
        <v>11791304.640000001</v>
      </c>
      <c r="AI173" s="21">
        <v>9826087.2300000004</v>
      </c>
      <c r="AJ173" s="21">
        <v>7860869.8200000003</v>
      </c>
      <c r="AK173" s="21">
        <v>5895652.4100000001</v>
      </c>
      <c r="AL173" s="21">
        <v>3930435</v>
      </c>
      <c r="AM173" s="21">
        <v>1965217.59</v>
      </c>
      <c r="AN173" s="21">
        <v>0.19869565009139478</v>
      </c>
      <c r="AO173" s="21">
        <v>0.19869565009139478</v>
      </c>
      <c r="AP173" s="21">
        <v>0.19869565009139478</v>
      </c>
      <c r="AQ173" s="21">
        <v>0.19869565009139478</v>
      </c>
      <c r="AR173" s="21">
        <v>0.19869565009139478</v>
      </c>
      <c r="AS173" s="21">
        <v>0.19869565009139478</v>
      </c>
      <c r="AT173" s="21">
        <v>0.19869565009139478</v>
      </c>
      <c r="AU173" s="21">
        <v>0.19869565009139478</v>
      </c>
      <c r="AV173" s="21">
        <v>0.19869565009139478</v>
      </c>
      <c r="AW173" s="21">
        <v>0.19869565009139478</v>
      </c>
      <c r="AX173" s="21">
        <v>0.19869565009139478</v>
      </c>
      <c r="AY173" s="21">
        <v>0.19869565009139478</v>
      </c>
      <c r="AZ173" s="21">
        <v>0.19869565009139478</v>
      </c>
      <c r="BA173" s="21">
        <v>0.19869565009139478</v>
      </c>
      <c r="BB173" s="21">
        <v>0.19869565009139478</v>
      </c>
      <c r="BC173" s="21">
        <v>0.19869565009139478</v>
      </c>
      <c r="BD173" s="21">
        <v>0.19869565009139478</v>
      </c>
      <c r="BE173" s="21">
        <v>0.19869565009139478</v>
      </c>
      <c r="BF173" s="21">
        <v>0.19869565009139478</v>
      </c>
      <c r="BG173" s="21">
        <v>0.19869565009139478</v>
      </c>
      <c r="BH173" s="21">
        <v>0.19869565009139478</v>
      </c>
      <c r="BI173" s="21">
        <v>0.19869565009139478</v>
      </c>
      <c r="BJ173" s="21">
        <v>0.19869565009139478</v>
      </c>
      <c r="BK173" s="21">
        <v>0.19869565009139478</v>
      </c>
      <c r="BL173" s="21">
        <v>0.19869565009139478</v>
      </c>
      <c r="BM173" s="21">
        <v>0.19869565009139478</v>
      </c>
      <c r="BN173" s="21">
        <v>0.19869565009139478</v>
      </c>
      <c r="BO173" s="21">
        <v>0.19869565009139478</v>
      </c>
      <c r="BP173" s="21">
        <v>0.19869565009139478</v>
      </c>
      <c r="BQ173" s="21">
        <v>0.19869565009139478</v>
      </c>
      <c r="BR173" s="21">
        <v>0.19869565009139478</v>
      </c>
      <c r="BS173" s="21">
        <v>0.19869565009139478</v>
      </c>
      <c r="BT173" s="21">
        <v>0.19869565009139478</v>
      </c>
      <c r="BU173" s="21">
        <v>0.19869565009139478</v>
      </c>
      <c r="BV173" s="21">
        <v>0.19869565009139478</v>
      </c>
      <c r="BW173" s="21">
        <v>0.19869565009139478</v>
      </c>
      <c r="BX173" s="21">
        <v>0.19869565009139478</v>
      </c>
      <c r="BY173" s="21">
        <v>0.19869565009139478</v>
      </c>
      <c r="BZ173" s="21">
        <v>0.19869565009139478</v>
      </c>
      <c r="CA173" s="21">
        <v>0.19869565009139478</v>
      </c>
      <c r="CB173" s="21">
        <v>0.19869565009139478</v>
      </c>
      <c r="CC173" s="21">
        <v>0.19869565009139478</v>
      </c>
      <c r="CD173" s="21">
        <v>0.19869565009139478</v>
      </c>
    </row>
    <row r="174" spans="1:82" x14ac:dyDescent="0.2">
      <c r="A174" s="9" t="s">
        <v>12</v>
      </c>
      <c r="B174" s="9" t="s">
        <v>111</v>
      </c>
      <c r="C174" s="9" t="s">
        <v>402</v>
      </c>
      <c r="D174" s="9" t="s">
        <v>403</v>
      </c>
      <c r="E174" s="21">
        <v>188211.92</v>
      </c>
      <c r="F174" s="21">
        <v>182766.03</v>
      </c>
      <c r="G174" s="21">
        <v>177320.14</v>
      </c>
      <c r="H174" s="21">
        <v>171874.25</v>
      </c>
      <c r="I174" s="21">
        <v>166428.35</v>
      </c>
      <c r="J174" s="21">
        <v>160982.46</v>
      </c>
      <c r="K174" s="21">
        <v>155536.57999999999</v>
      </c>
      <c r="L174" s="21">
        <v>150090.69</v>
      </c>
      <c r="M174" s="21">
        <v>144644.81</v>
      </c>
      <c r="N174" s="21">
        <v>139198.91999999998</v>
      </c>
      <c r="O174" s="21">
        <v>133753.04</v>
      </c>
      <c r="P174" s="21">
        <v>128307.15000000001</v>
      </c>
      <c r="Q174" s="21">
        <v>128307.15000000001</v>
      </c>
      <c r="R174" s="21">
        <v>122861.26999999999</v>
      </c>
      <c r="S174" s="21">
        <v>117415.38</v>
      </c>
      <c r="T174" s="21">
        <v>111969.5</v>
      </c>
      <c r="U174" s="21">
        <v>106523.61</v>
      </c>
      <c r="V174" s="21">
        <v>101077.73</v>
      </c>
      <c r="W174" s="21">
        <v>95631.849999999991</v>
      </c>
      <c r="X174" s="21">
        <v>90185.97</v>
      </c>
      <c r="Y174" s="21">
        <v>84740.09</v>
      </c>
      <c r="Z174" s="21">
        <v>79294.209999999992</v>
      </c>
      <c r="AA174" s="21">
        <v>73848.33</v>
      </c>
      <c r="AB174" s="21">
        <v>68402.45</v>
      </c>
      <c r="AC174" s="21">
        <v>62956.57</v>
      </c>
      <c r="AD174" s="21">
        <v>62956.57</v>
      </c>
      <c r="AE174" s="21">
        <v>57407.64</v>
      </c>
      <c r="AF174" s="21">
        <v>51858.7</v>
      </c>
      <c r="AG174" s="21">
        <v>46309.77</v>
      </c>
      <c r="AH174" s="21">
        <v>40760.83</v>
      </c>
      <c r="AI174" s="21">
        <v>35211.9</v>
      </c>
      <c r="AJ174" s="21">
        <v>29662.959999999999</v>
      </c>
      <c r="AK174" s="21">
        <v>24114.03</v>
      </c>
      <c r="AL174" s="21">
        <v>18565.099999999999</v>
      </c>
      <c r="AM174" s="21">
        <v>13016.16</v>
      </c>
      <c r="AN174" s="21">
        <v>13016.16</v>
      </c>
      <c r="AO174" s="21">
        <v>13016.16</v>
      </c>
      <c r="AP174" s="21">
        <v>13016.16</v>
      </c>
      <c r="AQ174" s="21">
        <v>13016.16</v>
      </c>
      <c r="AR174" s="21">
        <v>13016.16</v>
      </c>
      <c r="AS174" s="21">
        <v>13016.16</v>
      </c>
      <c r="AT174" s="21">
        <v>13016.16</v>
      </c>
      <c r="AU174" s="21">
        <v>13016.16</v>
      </c>
      <c r="AV174" s="21">
        <v>13016.16</v>
      </c>
      <c r="AW174" s="21">
        <v>13016.16</v>
      </c>
      <c r="AX174" s="21">
        <v>13016.16</v>
      </c>
      <c r="AY174" s="21">
        <v>13016.16</v>
      </c>
      <c r="AZ174" s="21">
        <v>13016.16</v>
      </c>
      <c r="BA174" s="21">
        <v>13016.16</v>
      </c>
      <c r="BB174" s="21">
        <v>13016.16</v>
      </c>
      <c r="BC174" s="21">
        <v>13016.16</v>
      </c>
      <c r="BD174" s="21">
        <v>13016.16</v>
      </c>
      <c r="BE174" s="21">
        <v>13016.16</v>
      </c>
      <c r="BF174" s="21">
        <v>13016.16</v>
      </c>
      <c r="BG174" s="21">
        <v>13016.16</v>
      </c>
      <c r="BH174" s="21">
        <v>13016.16</v>
      </c>
      <c r="BI174" s="21">
        <v>13016.16</v>
      </c>
      <c r="BJ174" s="21">
        <v>13016.16</v>
      </c>
      <c r="BK174" s="21">
        <v>13016.16</v>
      </c>
      <c r="BL174" s="21">
        <v>13016.16</v>
      </c>
      <c r="BM174" s="21">
        <v>13016.16</v>
      </c>
      <c r="BN174" s="21">
        <v>13016.16</v>
      </c>
      <c r="BO174" s="21">
        <v>13016.16</v>
      </c>
      <c r="BP174" s="21">
        <v>13016.16</v>
      </c>
      <c r="BQ174" s="21">
        <v>13016.16</v>
      </c>
      <c r="BR174" s="21">
        <v>13016.16</v>
      </c>
      <c r="BS174" s="21">
        <v>13016.16</v>
      </c>
      <c r="BT174" s="21">
        <v>13016.16</v>
      </c>
      <c r="BU174" s="21">
        <v>13016.16</v>
      </c>
      <c r="BV174" s="21">
        <v>13016.16</v>
      </c>
      <c r="BW174" s="21">
        <v>13016.16</v>
      </c>
      <c r="BX174" s="21">
        <v>13016.16</v>
      </c>
      <c r="BY174" s="21">
        <v>13016.16</v>
      </c>
      <c r="BZ174" s="21">
        <v>13016.16</v>
      </c>
      <c r="CA174" s="21">
        <v>13016.16</v>
      </c>
      <c r="CB174" s="21">
        <v>13016.16</v>
      </c>
      <c r="CC174" s="21">
        <v>13016.16</v>
      </c>
      <c r="CD174" s="21">
        <v>13016.16</v>
      </c>
    </row>
    <row r="175" spans="1:82" x14ac:dyDescent="0.2">
      <c r="A175" s="9" t="s">
        <v>12</v>
      </c>
      <c r="B175" s="9" t="s">
        <v>111</v>
      </c>
      <c r="C175" s="9" t="s">
        <v>404</v>
      </c>
      <c r="D175" s="9" t="s">
        <v>405</v>
      </c>
      <c r="E175" s="21">
        <v>1703371.03</v>
      </c>
      <c r="F175" s="21">
        <v>1669066.84</v>
      </c>
      <c r="G175" s="21">
        <v>1634762.65</v>
      </c>
      <c r="H175" s="21">
        <v>1600458.46</v>
      </c>
      <c r="I175" s="21">
        <v>1566154.27</v>
      </c>
      <c r="J175" s="21">
        <v>1531850.08</v>
      </c>
      <c r="K175" s="21">
        <v>1497545.89</v>
      </c>
      <c r="L175" s="21">
        <v>1463241.7</v>
      </c>
      <c r="M175" s="21">
        <v>1428937.51</v>
      </c>
      <c r="N175" s="21">
        <v>1394633.32</v>
      </c>
      <c r="O175" s="21">
        <v>1360329.1300000001</v>
      </c>
      <c r="P175" s="21">
        <v>1680850.94</v>
      </c>
      <c r="Q175" s="21">
        <v>1680850.94</v>
      </c>
      <c r="R175" s="21">
        <v>1640532.75</v>
      </c>
      <c r="S175" s="21">
        <v>1600214.56</v>
      </c>
      <c r="T175" s="21">
        <v>1559896.37</v>
      </c>
      <c r="U175" s="21">
        <v>1519578.1800000002</v>
      </c>
      <c r="V175" s="21">
        <v>1479259.99</v>
      </c>
      <c r="W175" s="21">
        <v>1439287.82</v>
      </c>
      <c r="X175" s="21">
        <v>1399315.6500000001</v>
      </c>
      <c r="Y175" s="21">
        <v>1359343.48</v>
      </c>
      <c r="Z175" s="21">
        <v>1319371.31</v>
      </c>
      <c r="AA175" s="21">
        <v>1279399.1400000001</v>
      </c>
      <c r="AB175" s="21">
        <v>1239426.97</v>
      </c>
      <c r="AC175" s="21">
        <v>1942264.7999999998</v>
      </c>
      <c r="AD175" s="21">
        <v>1942264.7999999998</v>
      </c>
      <c r="AE175" s="21">
        <v>1889702.6300000001</v>
      </c>
      <c r="AF175" s="21">
        <v>1837140.46</v>
      </c>
      <c r="AG175" s="21">
        <v>1784578.29</v>
      </c>
      <c r="AH175" s="21">
        <v>1732016.12</v>
      </c>
      <c r="AI175" s="21">
        <v>1679453.95</v>
      </c>
      <c r="AJ175" s="21">
        <v>1626891.78</v>
      </c>
      <c r="AK175" s="21">
        <v>1574329.61</v>
      </c>
      <c r="AL175" s="21">
        <v>1521767.44</v>
      </c>
      <c r="AM175" s="21">
        <v>1469205.27</v>
      </c>
      <c r="AN175" s="21">
        <v>1416643.21</v>
      </c>
      <c r="AO175" s="21">
        <v>1364081.04</v>
      </c>
      <c r="AP175" s="21">
        <v>1311518.8700000001</v>
      </c>
      <c r="AQ175" s="21">
        <v>1311518.8700000001</v>
      </c>
      <c r="AR175" s="21">
        <v>1258956.7</v>
      </c>
      <c r="AS175" s="21">
        <v>1206394.53</v>
      </c>
      <c r="AT175" s="21">
        <v>1153832.3600000001</v>
      </c>
      <c r="AU175" s="21">
        <v>1101270.19</v>
      </c>
      <c r="AV175" s="21">
        <v>1048708.02</v>
      </c>
      <c r="AW175" s="21">
        <v>996145.85000000009</v>
      </c>
      <c r="AX175" s="21">
        <v>943583.68</v>
      </c>
      <c r="AY175" s="21">
        <v>891021.51000000013</v>
      </c>
      <c r="AZ175" s="21">
        <v>838459.34000000008</v>
      </c>
      <c r="BA175" s="21">
        <v>785897.17</v>
      </c>
      <c r="BB175" s="21">
        <v>733335.00000000012</v>
      </c>
      <c r="BC175" s="21">
        <v>680772.83000000007</v>
      </c>
      <c r="BD175" s="21">
        <v>680772.83000000007</v>
      </c>
      <c r="BE175" s="21">
        <v>628210.86</v>
      </c>
      <c r="BF175" s="21">
        <v>575685.46000000008</v>
      </c>
      <c r="BG175" s="21">
        <v>523160.06000000006</v>
      </c>
      <c r="BH175" s="21">
        <v>504556.06000000006</v>
      </c>
      <c r="BI175" s="21">
        <v>485952.06000000006</v>
      </c>
      <c r="BJ175" s="21">
        <v>467348.06000000006</v>
      </c>
      <c r="BK175" s="21">
        <v>448744.06000000006</v>
      </c>
      <c r="BL175" s="21">
        <v>430140.06000000006</v>
      </c>
      <c r="BM175" s="21">
        <v>411536.06000000006</v>
      </c>
      <c r="BN175" s="21">
        <v>392932.06000000006</v>
      </c>
      <c r="BO175" s="21">
        <v>374328.06000000006</v>
      </c>
      <c r="BP175" s="21">
        <v>355724.06000000006</v>
      </c>
      <c r="BQ175" s="21">
        <v>355724.06000000006</v>
      </c>
      <c r="BR175" s="21">
        <v>337120.06000000006</v>
      </c>
      <c r="BS175" s="21">
        <v>318516.06000000006</v>
      </c>
      <c r="BT175" s="21">
        <v>299912.06000000006</v>
      </c>
      <c r="BU175" s="21">
        <v>281308.06000000006</v>
      </c>
      <c r="BV175" s="21">
        <v>262704.06000000006</v>
      </c>
      <c r="BW175" s="21">
        <v>244100.06000000006</v>
      </c>
      <c r="BX175" s="21">
        <v>225496.06000000006</v>
      </c>
      <c r="BY175" s="21">
        <v>206892.06000000006</v>
      </c>
      <c r="BZ175" s="21">
        <v>188288.06000000006</v>
      </c>
      <c r="CA175" s="21">
        <v>169684.06000000006</v>
      </c>
      <c r="CB175" s="21">
        <v>151080.06000000006</v>
      </c>
      <c r="CC175" s="21">
        <v>138490.06000000006</v>
      </c>
      <c r="CD175" s="21">
        <v>138490.06000000006</v>
      </c>
    </row>
    <row r="176" spans="1:82" x14ac:dyDescent="0.2">
      <c r="A176" s="9" t="s">
        <v>12</v>
      </c>
      <c r="B176" s="9" t="s">
        <v>111</v>
      </c>
      <c r="C176" s="9" t="s">
        <v>406</v>
      </c>
      <c r="D176" s="9" t="s">
        <v>407</v>
      </c>
      <c r="E176" s="21">
        <v>66189333.710000001</v>
      </c>
      <c r="F176" s="21">
        <v>61862622.259999998</v>
      </c>
      <c r="G176" s="21">
        <v>71560403.359999999</v>
      </c>
      <c r="H176" s="21">
        <v>66536836.200000003</v>
      </c>
      <c r="I176" s="21">
        <v>60784047.329999998</v>
      </c>
      <c r="J176" s="21">
        <v>59183922.810000002</v>
      </c>
      <c r="K176" s="21">
        <v>56943989.640000001</v>
      </c>
      <c r="L176" s="21">
        <v>63200377.109999999</v>
      </c>
      <c r="M176" s="21">
        <v>71667920.719999999</v>
      </c>
      <c r="N176" s="21">
        <v>79535220.780000001</v>
      </c>
      <c r="O176" s="21">
        <v>75508448.349999994</v>
      </c>
      <c r="P176" s="21">
        <v>70690381.679999992</v>
      </c>
      <c r="Q176" s="21">
        <v>70690381.679999992</v>
      </c>
      <c r="R176" s="21">
        <v>69363459.220000014</v>
      </c>
      <c r="S176" s="21">
        <v>66868431.170000002</v>
      </c>
      <c r="T176" s="21">
        <v>79402824.260000005</v>
      </c>
      <c r="U176" s="21">
        <v>84276728.670000002</v>
      </c>
      <c r="V176" s="21">
        <v>78555330.079999998</v>
      </c>
      <c r="W176" s="21">
        <v>72742909.140000001</v>
      </c>
      <c r="X176" s="21">
        <v>66054477.57</v>
      </c>
      <c r="Y176" s="21">
        <v>62470326.850000001</v>
      </c>
      <c r="Z176" s="21">
        <v>58878578.789999999</v>
      </c>
      <c r="AA176" s="21">
        <v>67455801.069999993</v>
      </c>
      <c r="AB176" s="21">
        <v>66990161.29999999</v>
      </c>
      <c r="AC176" s="21">
        <v>63706721.399999999</v>
      </c>
      <c r="AD176" s="21">
        <v>63706721.399999999</v>
      </c>
      <c r="AE176" s="21">
        <v>63034573.789999999</v>
      </c>
      <c r="AF176" s="21">
        <v>72097888.340000004</v>
      </c>
      <c r="AG176" s="21">
        <v>79527953.439999998</v>
      </c>
      <c r="AH176" s="21">
        <v>90255961.219999999</v>
      </c>
      <c r="AI176" s="21">
        <v>83878632.569999993</v>
      </c>
      <c r="AJ176" s="21">
        <v>78177022.989999995</v>
      </c>
      <c r="AK176" s="21">
        <v>73489734.609999999</v>
      </c>
      <c r="AL176" s="21">
        <v>69980697.659999996</v>
      </c>
      <c r="AM176" s="21">
        <v>67585673.099999994</v>
      </c>
      <c r="AN176" s="21">
        <v>75722292</v>
      </c>
      <c r="AO176" s="21">
        <v>72932596</v>
      </c>
      <c r="AP176" s="21">
        <v>68041759</v>
      </c>
      <c r="AQ176" s="21">
        <v>68041759</v>
      </c>
      <c r="AR176" s="21">
        <v>64469520</v>
      </c>
      <c r="AS176" s="21">
        <v>62793943</v>
      </c>
      <c r="AT176" s="21">
        <v>79366259</v>
      </c>
      <c r="AU176" s="21">
        <v>75835031</v>
      </c>
      <c r="AV176" s="21">
        <v>70495457</v>
      </c>
      <c r="AW176" s="21">
        <v>65999342</v>
      </c>
      <c r="AX176" s="21">
        <v>62848619</v>
      </c>
      <c r="AY176" s="21">
        <v>62298335</v>
      </c>
      <c r="AZ176" s="21">
        <v>85085822</v>
      </c>
      <c r="BA176" s="21">
        <v>112220402</v>
      </c>
      <c r="BB176" s="21">
        <v>104987457</v>
      </c>
      <c r="BC176" s="21">
        <v>97740291</v>
      </c>
      <c r="BD176" s="21">
        <v>97740291</v>
      </c>
      <c r="BE176" s="21">
        <v>91301232</v>
      </c>
      <c r="BF176" s="21">
        <v>85530552</v>
      </c>
      <c r="BG176" s="21">
        <v>84743491</v>
      </c>
      <c r="BH176" s="21">
        <v>104037230</v>
      </c>
      <c r="BI176" s="21">
        <v>97984193</v>
      </c>
      <c r="BJ176" s="21">
        <v>92226087</v>
      </c>
      <c r="BK176" s="21">
        <v>87011207</v>
      </c>
      <c r="BL176" s="21">
        <v>83099692</v>
      </c>
      <c r="BM176" s="21">
        <v>94915862</v>
      </c>
      <c r="BN176" s="21">
        <v>89625695</v>
      </c>
      <c r="BO176" s="21">
        <v>84735254</v>
      </c>
      <c r="BP176" s="21">
        <v>79494366</v>
      </c>
      <c r="BQ176" s="21">
        <v>79494366</v>
      </c>
      <c r="BR176" s="21">
        <v>75827951</v>
      </c>
      <c r="BS176" s="21">
        <v>74454794</v>
      </c>
      <c r="BT176" s="21">
        <v>96209733</v>
      </c>
      <c r="BU176" s="21">
        <v>114949813</v>
      </c>
      <c r="BV176" s="21">
        <v>107420470</v>
      </c>
      <c r="BW176" s="21">
        <v>99881128</v>
      </c>
      <c r="BX176" s="21">
        <v>93149891</v>
      </c>
      <c r="BY176" s="21">
        <v>87591433</v>
      </c>
      <c r="BZ176" s="21">
        <v>86711020</v>
      </c>
      <c r="CA176" s="21">
        <v>100594670</v>
      </c>
      <c r="CB176" s="21">
        <v>93761175</v>
      </c>
      <c r="CC176" s="21">
        <v>87743901</v>
      </c>
      <c r="CD176" s="21">
        <v>87743901</v>
      </c>
    </row>
    <row r="177" spans="1:82" x14ac:dyDescent="0.2">
      <c r="A177" s="9" t="s">
        <v>12</v>
      </c>
      <c r="B177" s="9" t="s">
        <v>111</v>
      </c>
      <c r="C177" s="9" t="s">
        <v>408</v>
      </c>
      <c r="D177" s="9" t="s">
        <v>409</v>
      </c>
      <c r="E177" s="21">
        <v>0</v>
      </c>
      <c r="F177" s="21">
        <v>0</v>
      </c>
      <c r="G177" s="21">
        <v>32587705</v>
      </c>
      <c r="H177" s="21">
        <v>0</v>
      </c>
      <c r="I177" s="21">
        <v>0</v>
      </c>
      <c r="J177" s="21">
        <v>39305223.740000002</v>
      </c>
      <c r="K177" s="21">
        <v>0</v>
      </c>
      <c r="L177" s="21">
        <v>0</v>
      </c>
      <c r="M177" s="21">
        <v>23350966.329999998</v>
      </c>
      <c r="N177" s="21">
        <v>0</v>
      </c>
      <c r="O177" s="21">
        <v>0</v>
      </c>
      <c r="P177" s="21">
        <v>69824538</v>
      </c>
      <c r="Q177" s="21">
        <v>69824538</v>
      </c>
      <c r="R177" s="21">
        <v>0</v>
      </c>
      <c r="S177" s="21">
        <v>0</v>
      </c>
      <c r="T177" s="21">
        <v>87724271</v>
      </c>
      <c r="U177" s="21">
        <v>0</v>
      </c>
      <c r="V177" s="21">
        <v>0</v>
      </c>
      <c r="W177" s="21">
        <v>83970635</v>
      </c>
      <c r="X177" s="21">
        <v>0</v>
      </c>
      <c r="Y177" s="21">
        <v>0</v>
      </c>
      <c r="Z177" s="21">
        <v>12850310</v>
      </c>
      <c r="AA177" s="21">
        <v>0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21">
        <v>76582631</v>
      </c>
      <c r="AK177" s="21">
        <v>0</v>
      </c>
      <c r="AL177" s="21">
        <v>0</v>
      </c>
      <c r="AM177" s="21">
        <v>14538617</v>
      </c>
      <c r="AN177" s="21">
        <v>14538617</v>
      </c>
      <c r="AO177" s="21">
        <v>14538617</v>
      </c>
      <c r="AP177" s="21">
        <v>14538617</v>
      </c>
      <c r="AQ177" s="21">
        <v>14538617</v>
      </c>
      <c r="AR177" s="21">
        <v>14538617</v>
      </c>
      <c r="AS177" s="21">
        <v>14538617</v>
      </c>
      <c r="AT177" s="21">
        <v>14538617</v>
      </c>
      <c r="AU177" s="21">
        <v>14538617</v>
      </c>
      <c r="AV177" s="21">
        <v>14538617</v>
      </c>
      <c r="AW177" s="21">
        <v>14538617</v>
      </c>
      <c r="AX177" s="21">
        <v>14538617</v>
      </c>
      <c r="AY177" s="21">
        <v>14538617</v>
      </c>
      <c r="AZ177" s="21">
        <v>14538617</v>
      </c>
      <c r="BA177" s="21">
        <v>14538617</v>
      </c>
      <c r="BB177" s="21">
        <v>14538617</v>
      </c>
      <c r="BC177" s="21">
        <v>14538617</v>
      </c>
      <c r="BD177" s="21">
        <v>14538617</v>
      </c>
      <c r="BE177" s="21">
        <v>14538617</v>
      </c>
      <c r="BF177" s="21">
        <v>14538617</v>
      </c>
      <c r="BG177" s="21">
        <v>14538617</v>
      </c>
      <c r="BH177" s="21">
        <v>14538617</v>
      </c>
      <c r="BI177" s="21">
        <v>14538617</v>
      </c>
      <c r="BJ177" s="21">
        <v>14538617</v>
      </c>
      <c r="BK177" s="21">
        <v>14538617</v>
      </c>
      <c r="BL177" s="21">
        <v>14538617</v>
      </c>
      <c r="BM177" s="21">
        <v>14538617</v>
      </c>
      <c r="BN177" s="21">
        <v>14538617</v>
      </c>
      <c r="BO177" s="21">
        <v>14538617</v>
      </c>
      <c r="BP177" s="21">
        <v>14538617</v>
      </c>
      <c r="BQ177" s="21">
        <v>14538617</v>
      </c>
      <c r="BR177" s="21">
        <v>14538617</v>
      </c>
      <c r="BS177" s="21">
        <v>14538617</v>
      </c>
      <c r="BT177" s="21">
        <v>14538617</v>
      </c>
      <c r="BU177" s="21">
        <v>14538617</v>
      </c>
      <c r="BV177" s="21">
        <v>14538617</v>
      </c>
      <c r="BW177" s="21">
        <v>14538617</v>
      </c>
      <c r="BX177" s="21">
        <v>14538617</v>
      </c>
      <c r="BY177" s="21">
        <v>14538617</v>
      </c>
      <c r="BZ177" s="21">
        <v>14538617</v>
      </c>
      <c r="CA177" s="21">
        <v>14538617</v>
      </c>
      <c r="CB177" s="21">
        <v>14538617</v>
      </c>
      <c r="CC177" s="21">
        <v>14538617</v>
      </c>
      <c r="CD177" s="21">
        <v>14538617</v>
      </c>
    </row>
    <row r="178" spans="1:82" x14ac:dyDescent="0.2">
      <c r="A178" s="9" t="s">
        <v>12</v>
      </c>
      <c r="B178" s="9" t="s">
        <v>111</v>
      </c>
      <c r="C178" s="9" t="s">
        <v>410</v>
      </c>
      <c r="D178" s="9" t="s">
        <v>411</v>
      </c>
      <c r="E178" s="21">
        <v>155957781.90000001</v>
      </c>
      <c r="F178" s="21">
        <v>154500232.59999999</v>
      </c>
      <c r="G178" s="21">
        <v>299969793.30000001</v>
      </c>
      <c r="H178" s="21">
        <v>298512244</v>
      </c>
      <c r="I178" s="21">
        <v>297054694.60000002</v>
      </c>
      <c r="J178" s="21">
        <v>295597145.19999999</v>
      </c>
      <c r="K178" s="21">
        <v>293323334.19999999</v>
      </c>
      <c r="L178" s="21">
        <v>291049523.10000002</v>
      </c>
      <c r="M178" s="21">
        <v>288775712</v>
      </c>
      <c r="N178" s="21">
        <v>286501900.92000002</v>
      </c>
      <c r="O178" s="21">
        <v>284228089.84000003</v>
      </c>
      <c r="P178" s="21">
        <v>832084257.28999996</v>
      </c>
      <c r="Q178" s="21">
        <v>832084257.28999996</v>
      </c>
      <c r="R178" s="21">
        <v>829810446.20999992</v>
      </c>
      <c r="S178" s="21">
        <v>827536635.13</v>
      </c>
      <c r="T178" s="21">
        <v>825262824.04999995</v>
      </c>
      <c r="U178" s="21">
        <v>822989012.96999991</v>
      </c>
      <c r="V178" s="21">
        <v>820715201.88999999</v>
      </c>
      <c r="W178" s="21">
        <v>818441390.80999994</v>
      </c>
      <c r="X178" s="21">
        <v>816167579.7299999</v>
      </c>
      <c r="Y178" s="21">
        <v>813893768.64999998</v>
      </c>
      <c r="Z178" s="21">
        <v>811619957.56999993</v>
      </c>
      <c r="AA178" s="21">
        <v>809346146.49000001</v>
      </c>
      <c r="AB178" s="21">
        <v>807072335.40999997</v>
      </c>
      <c r="AC178" s="21">
        <v>804798524.32999992</v>
      </c>
      <c r="AD178" s="21">
        <v>804798524.32999992</v>
      </c>
      <c r="AE178" s="21">
        <v>802524713.25</v>
      </c>
      <c r="AF178" s="21">
        <v>800250902.16999996</v>
      </c>
      <c r="AG178" s="21">
        <v>797977091.08999896</v>
      </c>
      <c r="AH178" s="21">
        <v>795703280.00999999</v>
      </c>
      <c r="AI178" s="21">
        <v>793429468.92999995</v>
      </c>
      <c r="AJ178" s="21">
        <v>791155657.84999895</v>
      </c>
      <c r="AK178" s="21">
        <v>788881846.76999998</v>
      </c>
      <c r="AL178" s="21">
        <v>786608035.68999898</v>
      </c>
      <c r="AM178" s="21">
        <v>784334224.61000001</v>
      </c>
      <c r="AN178" s="21">
        <v>782758063.44000006</v>
      </c>
      <c r="AO178" s="21">
        <v>780542147.57000005</v>
      </c>
      <c r="AP178" s="21">
        <v>778326231.70000017</v>
      </c>
      <c r="AQ178" s="21">
        <v>778326231.70000017</v>
      </c>
      <c r="AR178" s="21">
        <v>776110315.83000004</v>
      </c>
      <c r="AS178" s="21">
        <v>773894399.96000004</v>
      </c>
      <c r="AT178" s="21">
        <v>771678484.08999991</v>
      </c>
      <c r="AU178" s="21">
        <v>769462568.22000003</v>
      </c>
      <c r="AV178" s="21">
        <v>767246652.35000002</v>
      </c>
      <c r="AW178" s="21">
        <v>765030736.4799999</v>
      </c>
      <c r="AX178" s="21">
        <v>762814820.61000001</v>
      </c>
      <c r="AY178" s="21">
        <v>760598904.74000013</v>
      </c>
      <c r="AZ178" s="21">
        <v>758382988.87</v>
      </c>
      <c r="BA178" s="21">
        <v>756167073.00000012</v>
      </c>
      <c r="BB178" s="21">
        <v>753951157.13</v>
      </c>
      <c r="BC178" s="21">
        <v>751735241.26000011</v>
      </c>
      <c r="BD178" s="21">
        <v>751735241.26000011</v>
      </c>
      <c r="BE178" s="21">
        <v>749519325.38999999</v>
      </c>
      <c r="BF178" s="21">
        <v>747303409.5200001</v>
      </c>
      <c r="BG178" s="21">
        <v>745087493.65000021</v>
      </c>
      <c r="BH178" s="21">
        <v>742871577.78000009</v>
      </c>
      <c r="BI178" s="21">
        <v>740655661.91000009</v>
      </c>
      <c r="BJ178" s="21">
        <v>738439746.0400002</v>
      </c>
      <c r="BK178" s="21">
        <v>736223830.17000008</v>
      </c>
      <c r="BL178" s="21">
        <v>734007914.30000007</v>
      </c>
      <c r="BM178" s="21">
        <v>731791998.42999995</v>
      </c>
      <c r="BN178" s="21">
        <v>729576082.56000006</v>
      </c>
      <c r="BO178" s="21">
        <v>727360166.69000006</v>
      </c>
      <c r="BP178" s="21">
        <v>725144250.82000005</v>
      </c>
      <c r="BQ178" s="21">
        <v>725144250.82000005</v>
      </c>
      <c r="BR178" s="21">
        <v>722928334.95000017</v>
      </c>
      <c r="BS178" s="21">
        <v>720712419.08000004</v>
      </c>
      <c r="BT178" s="21">
        <v>718496503.21000004</v>
      </c>
      <c r="BU178" s="21">
        <v>716280587.33999991</v>
      </c>
      <c r="BV178" s="21">
        <v>714064671.47000003</v>
      </c>
      <c r="BW178" s="21">
        <v>711848755.60000002</v>
      </c>
      <c r="BX178" s="21">
        <v>709632839.7299999</v>
      </c>
      <c r="BY178" s="21">
        <v>707416923.86000001</v>
      </c>
      <c r="BZ178" s="21">
        <v>705201007.99000013</v>
      </c>
      <c r="CA178" s="21">
        <v>702985092.12</v>
      </c>
      <c r="CB178" s="21">
        <v>700769176.25000012</v>
      </c>
      <c r="CC178" s="21">
        <v>698553260.37999988</v>
      </c>
      <c r="CD178" s="21">
        <v>698553260.37999988</v>
      </c>
    </row>
    <row r="179" spans="1:82" x14ac:dyDescent="0.2">
      <c r="A179" s="9" t="s">
        <v>12</v>
      </c>
      <c r="B179" s="9" t="s">
        <v>111</v>
      </c>
      <c r="C179" s="9" t="s">
        <v>412</v>
      </c>
      <c r="D179" s="9" t="s">
        <v>413</v>
      </c>
      <c r="E179" s="21">
        <v>573.73</v>
      </c>
      <c r="F179" s="21">
        <v>140499.46</v>
      </c>
      <c r="G179" s="21">
        <v>86081.21</v>
      </c>
      <c r="H179" s="21">
        <v>110433.39</v>
      </c>
      <c r="I179" s="21">
        <v>1094388.3799999999</v>
      </c>
      <c r="J179" s="21">
        <v>514060.28</v>
      </c>
      <c r="K179" s="21">
        <v>366409.4</v>
      </c>
      <c r="L179" s="21">
        <v>649106.89</v>
      </c>
      <c r="M179" s="21">
        <v>806979.68</v>
      </c>
      <c r="N179" s="21">
        <v>636182.91</v>
      </c>
      <c r="O179" s="21">
        <v>389822.25</v>
      </c>
      <c r="P179" s="21">
        <v>8823291.2899999991</v>
      </c>
      <c r="Q179" s="21">
        <v>8823291.2899999991</v>
      </c>
      <c r="R179" s="21">
        <v>8687132.3099999987</v>
      </c>
      <c r="S179" s="21">
        <v>7210453.3300000001</v>
      </c>
      <c r="T179" s="21">
        <v>6788565.7300000004</v>
      </c>
      <c r="U179" s="21">
        <v>6149348.2800000003</v>
      </c>
      <c r="V179" s="21">
        <v>5469592.2800000003</v>
      </c>
      <c r="W179" s="21">
        <v>4030264.2700000005</v>
      </c>
      <c r="X179" s="21">
        <v>3216483.45</v>
      </c>
      <c r="Y179" s="21">
        <v>2623825.21</v>
      </c>
      <c r="Z179" s="21">
        <v>2242278.25</v>
      </c>
      <c r="AA179" s="21">
        <v>1413616.44</v>
      </c>
      <c r="AB179" s="21">
        <v>1113290.42</v>
      </c>
      <c r="AC179" s="21">
        <v>612174.57999999984</v>
      </c>
      <c r="AD179" s="21">
        <v>612174.57999999984</v>
      </c>
      <c r="AE179" s="21">
        <v>82544.239999999991</v>
      </c>
      <c r="AF179" s="21">
        <v>-623654.26</v>
      </c>
      <c r="AG179" s="21">
        <v>0.09</v>
      </c>
      <c r="AH179" s="21">
        <v>-1770578.91</v>
      </c>
      <c r="AI179" s="21">
        <v>-2670509.52</v>
      </c>
      <c r="AJ179" s="21">
        <v>-3035577.16</v>
      </c>
      <c r="AK179" s="21">
        <v>2037406.3599999901</v>
      </c>
      <c r="AL179" s="21">
        <v>1344545.49</v>
      </c>
      <c r="AM179" s="21">
        <v>1361209.76</v>
      </c>
      <c r="AN179" s="21">
        <v>0</v>
      </c>
      <c r="AO179" s="21">
        <v>0</v>
      </c>
      <c r="AP179" s="21">
        <v>0</v>
      </c>
      <c r="AQ179" s="21">
        <v>0</v>
      </c>
      <c r="AR179" s="21">
        <v>0</v>
      </c>
      <c r="AS179" s="21">
        <v>0</v>
      </c>
      <c r="AT179" s="21">
        <v>0</v>
      </c>
      <c r="AU179" s="21">
        <v>0</v>
      </c>
      <c r="AV179" s="21">
        <v>0</v>
      </c>
      <c r="AW179" s="21">
        <v>0</v>
      </c>
      <c r="AX179" s="21">
        <v>0</v>
      </c>
      <c r="AY179" s="21">
        <v>0</v>
      </c>
      <c r="AZ179" s="21">
        <v>0</v>
      </c>
      <c r="BA179" s="21">
        <v>0</v>
      </c>
      <c r="BB179" s="21">
        <v>0</v>
      </c>
      <c r="BC179" s="21">
        <v>0</v>
      </c>
      <c r="BD179" s="21">
        <v>0</v>
      </c>
      <c r="BE179" s="21">
        <v>0</v>
      </c>
      <c r="BF179" s="21">
        <v>0</v>
      </c>
      <c r="BG179" s="21">
        <v>0</v>
      </c>
      <c r="BH179" s="21">
        <v>0</v>
      </c>
      <c r="BI179" s="21">
        <v>0</v>
      </c>
      <c r="BJ179" s="21">
        <v>0</v>
      </c>
      <c r="BK179" s="21">
        <v>0</v>
      </c>
      <c r="BL179" s="21">
        <v>0</v>
      </c>
      <c r="BM179" s="21">
        <v>0</v>
      </c>
      <c r="BN179" s="21">
        <v>0</v>
      </c>
      <c r="BO179" s="21">
        <v>0</v>
      </c>
      <c r="BP179" s="21">
        <v>0</v>
      </c>
      <c r="BQ179" s="21">
        <v>0</v>
      </c>
      <c r="BR179" s="21">
        <v>0</v>
      </c>
      <c r="BS179" s="21">
        <v>0</v>
      </c>
      <c r="BT179" s="21">
        <v>0</v>
      </c>
      <c r="BU179" s="21">
        <v>0</v>
      </c>
      <c r="BV179" s="21">
        <v>0</v>
      </c>
      <c r="BW179" s="21">
        <v>0</v>
      </c>
      <c r="BX179" s="21">
        <v>0</v>
      </c>
      <c r="BY179" s="21">
        <v>0</v>
      </c>
      <c r="BZ179" s="21">
        <v>0</v>
      </c>
      <c r="CA179" s="21">
        <v>0</v>
      </c>
      <c r="CB179" s="21">
        <v>0</v>
      </c>
      <c r="CC179" s="21">
        <v>0</v>
      </c>
      <c r="CD179" s="21">
        <v>0</v>
      </c>
    </row>
    <row r="180" spans="1:82" x14ac:dyDescent="0.2">
      <c r="A180" s="9" t="s">
        <v>12</v>
      </c>
      <c r="B180" s="9" t="s">
        <v>111</v>
      </c>
      <c r="C180" s="9" t="s">
        <v>414</v>
      </c>
      <c r="D180" s="9" t="s">
        <v>415</v>
      </c>
      <c r="E180" s="21">
        <v>106416149.90000001</v>
      </c>
      <c r="F180" s="21">
        <v>100895894.09999999</v>
      </c>
      <c r="G180" s="21">
        <v>95375638.349999994</v>
      </c>
      <c r="H180" s="21">
        <v>89855382.560000002</v>
      </c>
      <c r="I180" s="21">
        <v>84335126.769999996</v>
      </c>
      <c r="J180" s="21">
        <v>78814870.980000004</v>
      </c>
      <c r="K180" s="21">
        <v>73294615.189999998</v>
      </c>
      <c r="L180" s="21">
        <v>66933956.210000001</v>
      </c>
      <c r="M180" s="21">
        <v>60573297.229999997</v>
      </c>
      <c r="N180" s="21">
        <v>54212638.25</v>
      </c>
      <c r="O180" s="21">
        <v>47851979.269999996</v>
      </c>
      <c r="P180" s="21">
        <v>41491320.290000007</v>
      </c>
      <c r="Q180" s="21">
        <v>41491320.290000007</v>
      </c>
      <c r="R180" s="21">
        <v>35130661.310000002</v>
      </c>
      <c r="S180" s="21">
        <v>29275551.090000004</v>
      </c>
      <c r="T180" s="21">
        <v>23420440.870000001</v>
      </c>
      <c r="U180" s="21">
        <v>17565330.650000002</v>
      </c>
      <c r="V180" s="21">
        <v>11710220.43</v>
      </c>
      <c r="W180" s="21">
        <v>5855110.21</v>
      </c>
      <c r="X180" s="21">
        <v>0</v>
      </c>
      <c r="Y180" s="21">
        <v>0</v>
      </c>
      <c r="Z180" s="21">
        <v>0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0</v>
      </c>
      <c r="AS180" s="21">
        <v>0</v>
      </c>
      <c r="AT180" s="21">
        <v>0</v>
      </c>
      <c r="AU180" s="21">
        <v>0</v>
      </c>
      <c r="AV180" s="21">
        <v>0</v>
      </c>
      <c r="AW180" s="21">
        <v>0</v>
      </c>
      <c r="AX180" s="21">
        <v>0</v>
      </c>
      <c r="AY180" s="21">
        <v>0</v>
      </c>
      <c r="AZ180" s="21">
        <v>0</v>
      </c>
      <c r="BA180" s="21">
        <v>0</v>
      </c>
      <c r="BB180" s="21">
        <v>0</v>
      </c>
      <c r="BC180" s="21">
        <v>0</v>
      </c>
      <c r="BD180" s="21">
        <v>0</v>
      </c>
      <c r="BE180" s="21">
        <v>0</v>
      </c>
      <c r="BF180" s="21">
        <v>0</v>
      </c>
      <c r="BG180" s="21">
        <v>0</v>
      </c>
      <c r="BH180" s="21">
        <v>0</v>
      </c>
      <c r="BI180" s="21">
        <v>0</v>
      </c>
      <c r="BJ180" s="21">
        <v>0</v>
      </c>
      <c r="BK180" s="21">
        <v>0</v>
      </c>
      <c r="BL180" s="21">
        <v>0</v>
      </c>
      <c r="BM180" s="21">
        <v>0</v>
      </c>
      <c r="BN180" s="21">
        <v>0</v>
      </c>
      <c r="BO180" s="21">
        <v>0</v>
      </c>
      <c r="BP180" s="21">
        <v>0</v>
      </c>
      <c r="BQ180" s="21">
        <v>0</v>
      </c>
      <c r="BR180" s="21">
        <v>0</v>
      </c>
      <c r="BS180" s="21">
        <v>0</v>
      </c>
      <c r="BT180" s="21">
        <v>0</v>
      </c>
      <c r="BU180" s="21">
        <v>0</v>
      </c>
      <c r="BV180" s="21">
        <v>0</v>
      </c>
      <c r="BW180" s="21">
        <v>0</v>
      </c>
      <c r="BX180" s="21">
        <v>0</v>
      </c>
      <c r="BY180" s="21">
        <v>0</v>
      </c>
      <c r="BZ180" s="21">
        <v>0</v>
      </c>
      <c r="CA180" s="21">
        <v>0</v>
      </c>
      <c r="CB180" s="21">
        <v>0</v>
      </c>
      <c r="CC180" s="21">
        <v>0</v>
      </c>
      <c r="CD180" s="21">
        <v>0</v>
      </c>
    </row>
    <row r="181" spans="1:82" x14ac:dyDescent="0.2">
      <c r="A181" s="9" t="s">
        <v>12</v>
      </c>
      <c r="B181" s="9" t="s">
        <v>111</v>
      </c>
      <c r="C181" s="9" t="s">
        <v>416</v>
      </c>
      <c r="D181" s="9" t="s">
        <v>417</v>
      </c>
      <c r="E181" s="21">
        <v>66829515.259999998</v>
      </c>
      <c r="F181" s="21">
        <v>64955415.960000001</v>
      </c>
      <c r="G181" s="21">
        <v>63081316.659999996</v>
      </c>
      <c r="H181" s="21">
        <v>61207217.359999999</v>
      </c>
      <c r="I181" s="21">
        <v>59333118.060000002</v>
      </c>
      <c r="J181" s="21">
        <v>57459018.759999998</v>
      </c>
      <c r="K181" s="21">
        <v>55584919.460000001</v>
      </c>
      <c r="L181" s="21">
        <v>42034633.350000001</v>
      </c>
      <c r="M181" s="21">
        <v>38040129.159999996</v>
      </c>
      <c r="N181" s="21">
        <v>34045624.969999999</v>
      </c>
      <c r="O181" s="21">
        <v>30051120.779999997</v>
      </c>
      <c r="P181" s="21">
        <v>26056616.59</v>
      </c>
      <c r="Q181" s="21">
        <v>26056616.59</v>
      </c>
      <c r="R181" s="21">
        <v>22062112.399999999</v>
      </c>
      <c r="S181" s="21">
        <v>18385093.649999999</v>
      </c>
      <c r="T181" s="21">
        <v>14708074.899999999</v>
      </c>
      <c r="U181" s="21">
        <v>11031056.15</v>
      </c>
      <c r="V181" s="21">
        <v>7354037.4000000004</v>
      </c>
      <c r="W181" s="21">
        <v>3677018.6500000004</v>
      </c>
      <c r="X181" s="21">
        <v>-9.0000000316649675E-2</v>
      </c>
      <c r="Y181" s="21">
        <v>-0.09</v>
      </c>
      <c r="Z181" s="21">
        <v>-0.09</v>
      </c>
      <c r="AA181" s="21">
        <v>-0.09</v>
      </c>
      <c r="AB181" s="21">
        <v>-0.09</v>
      </c>
      <c r="AC181" s="21">
        <v>-0.09</v>
      </c>
      <c r="AD181" s="21">
        <v>-0.09</v>
      </c>
      <c r="AE181" s="21">
        <v>-0.09</v>
      </c>
      <c r="AF181" s="21">
        <v>-0.09</v>
      </c>
      <c r="AG181" s="21">
        <v>-0.09</v>
      </c>
      <c r="AH181" s="21">
        <v>-0.09</v>
      </c>
      <c r="AI181" s="21">
        <v>-0.09</v>
      </c>
      <c r="AJ181" s="21">
        <v>0</v>
      </c>
      <c r="AK181" s="21">
        <v>0</v>
      </c>
      <c r="AL181" s="21">
        <v>0</v>
      </c>
      <c r="AM181" s="21">
        <v>0</v>
      </c>
      <c r="AN181" s="21">
        <v>0</v>
      </c>
      <c r="AO181" s="21">
        <v>0</v>
      </c>
      <c r="AP181" s="21">
        <v>0</v>
      </c>
      <c r="AQ181" s="21">
        <v>0</v>
      </c>
      <c r="AR181" s="21">
        <v>0</v>
      </c>
      <c r="AS181" s="21">
        <v>0</v>
      </c>
      <c r="AT181" s="21">
        <v>0</v>
      </c>
      <c r="AU181" s="21">
        <v>0</v>
      </c>
      <c r="AV181" s="21">
        <v>0</v>
      </c>
      <c r="AW181" s="21">
        <v>0</v>
      </c>
      <c r="AX181" s="21">
        <v>0</v>
      </c>
      <c r="AY181" s="21">
        <v>0</v>
      </c>
      <c r="AZ181" s="21">
        <v>0</v>
      </c>
      <c r="BA181" s="21">
        <v>0</v>
      </c>
      <c r="BB181" s="21">
        <v>0</v>
      </c>
      <c r="BC181" s="21">
        <v>0</v>
      </c>
      <c r="BD181" s="21">
        <v>0</v>
      </c>
      <c r="BE181" s="21">
        <v>0</v>
      </c>
      <c r="BF181" s="21">
        <v>0</v>
      </c>
      <c r="BG181" s="21">
        <v>0</v>
      </c>
      <c r="BH181" s="21">
        <v>0</v>
      </c>
      <c r="BI181" s="21">
        <v>0</v>
      </c>
      <c r="BJ181" s="21">
        <v>0</v>
      </c>
      <c r="BK181" s="21">
        <v>0</v>
      </c>
      <c r="BL181" s="21">
        <v>0</v>
      </c>
      <c r="BM181" s="21">
        <v>0</v>
      </c>
      <c r="BN181" s="21">
        <v>0</v>
      </c>
      <c r="BO181" s="21">
        <v>0</v>
      </c>
      <c r="BP181" s="21">
        <v>0</v>
      </c>
      <c r="BQ181" s="21">
        <v>0</v>
      </c>
      <c r="BR181" s="21">
        <v>0</v>
      </c>
      <c r="BS181" s="21">
        <v>0</v>
      </c>
      <c r="BT181" s="21">
        <v>0</v>
      </c>
      <c r="BU181" s="21">
        <v>0</v>
      </c>
      <c r="BV181" s="21">
        <v>0</v>
      </c>
      <c r="BW181" s="21">
        <v>0</v>
      </c>
      <c r="BX181" s="21">
        <v>0</v>
      </c>
      <c r="BY181" s="21">
        <v>0</v>
      </c>
      <c r="BZ181" s="21">
        <v>0</v>
      </c>
      <c r="CA181" s="21">
        <v>0</v>
      </c>
      <c r="CB181" s="21">
        <v>0</v>
      </c>
      <c r="CC181" s="21">
        <v>0</v>
      </c>
      <c r="CD181" s="21">
        <v>0</v>
      </c>
    </row>
    <row r="182" spans="1:82" x14ac:dyDescent="0.2">
      <c r="A182" s="9" t="s">
        <v>12</v>
      </c>
      <c r="B182" s="9" t="s">
        <v>111</v>
      </c>
      <c r="C182" s="9" t="s">
        <v>418</v>
      </c>
      <c r="D182" s="9" t="s">
        <v>419</v>
      </c>
      <c r="E182" s="21">
        <v>-71285488.620000005</v>
      </c>
      <c r="F182" s="21">
        <v>-71620343.049999997</v>
      </c>
      <c r="G182" s="21">
        <v>-71955197.480000004</v>
      </c>
      <c r="H182" s="21">
        <v>-72290051.909999996</v>
      </c>
      <c r="I182" s="21">
        <v>-72624906.340000004</v>
      </c>
      <c r="J182" s="21">
        <v>-72959760.769999996</v>
      </c>
      <c r="K182" s="21">
        <v>-73294615.180000007</v>
      </c>
      <c r="L182" s="21">
        <v>-66933956.200000003</v>
      </c>
      <c r="M182" s="21">
        <v>-60573297.219999999</v>
      </c>
      <c r="N182" s="21">
        <v>-54212638.239999995</v>
      </c>
      <c r="O182" s="21">
        <v>-47851979.260000005</v>
      </c>
      <c r="P182" s="21">
        <v>-41491320.280000001</v>
      </c>
      <c r="Q182" s="21">
        <v>-41491320.280000001</v>
      </c>
      <c r="R182" s="21">
        <v>-35130661.299999997</v>
      </c>
      <c r="S182" s="21">
        <v>-29275551.079999998</v>
      </c>
      <c r="T182" s="21">
        <v>-23420440.859999999</v>
      </c>
      <c r="U182" s="21">
        <v>-17565330.640000001</v>
      </c>
      <c r="V182" s="21">
        <v>-11710220.420000002</v>
      </c>
      <c r="W182" s="21">
        <v>-5855110.2000000002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21">
        <v>0</v>
      </c>
      <c r="AU182" s="21">
        <v>0</v>
      </c>
      <c r="AV182" s="21">
        <v>0</v>
      </c>
      <c r="AW182" s="21">
        <v>0</v>
      </c>
      <c r="AX182" s="21">
        <v>0</v>
      </c>
      <c r="AY182" s="21">
        <v>0</v>
      </c>
      <c r="AZ182" s="21">
        <v>0</v>
      </c>
      <c r="BA182" s="21">
        <v>0</v>
      </c>
      <c r="BB182" s="21">
        <v>0</v>
      </c>
      <c r="BC182" s="21">
        <v>0</v>
      </c>
      <c r="BD182" s="21">
        <v>0</v>
      </c>
      <c r="BE182" s="21">
        <v>0</v>
      </c>
      <c r="BF182" s="21">
        <v>0</v>
      </c>
      <c r="BG182" s="21">
        <v>0</v>
      </c>
      <c r="BH182" s="21">
        <v>0</v>
      </c>
      <c r="BI182" s="21">
        <v>0</v>
      </c>
      <c r="BJ182" s="21">
        <v>0</v>
      </c>
      <c r="BK182" s="21">
        <v>0</v>
      </c>
      <c r="BL182" s="21">
        <v>0</v>
      </c>
      <c r="BM182" s="21">
        <v>0</v>
      </c>
      <c r="BN182" s="21">
        <v>0</v>
      </c>
      <c r="BO182" s="21">
        <v>0</v>
      </c>
      <c r="BP182" s="21">
        <v>0</v>
      </c>
      <c r="BQ182" s="21">
        <v>0</v>
      </c>
      <c r="BR182" s="21">
        <v>0</v>
      </c>
      <c r="BS182" s="21">
        <v>0</v>
      </c>
      <c r="BT182" s="21">
        <v>0</v>
      </c>
      <c r="BU182" s="21">
        <v>0</v>
      </c>
      <c r="BV182" s="21">
        <v>0</v>
      </c>
      <c r="BW182" s="21">
        <v>0</v>
      </c>
      <c r="BX182" s="21">
        <v>0</v>
      </c>
      <c r="BY182" s="21">
        <v>0</v>
      </c>
      <c r="BZ182" s="21">
        <v>0</v>
      </c>
      <c r="CA182" s="21">
        <v>0</v>
      </c>
      <c r="CB182" s="21">
        <v>0</v>
      </c>
      <c r="CC182" s="21">
        <v>0</v>
      </c>
      <c r="CD182" s="21">
        <v>0</v>
      </c>
    </row>
    <row r="183" spans="1:82" x14ac:dyDescent="0.2">
      <c r="A183" s="9" t="s">
        <v>12</v>
      </c>
      <c r="B183" s="9" t="s">
        <v>111</v>
      </c>
      <c r="C183" s="9" t="s">
        <v>420</v>
      </c>
      <c r="D183" s="9" t="s">
        <v>421</v>
      </c>
      <c r="E183" s="21">
        <v>-6570640.9199999999</v>
      </c>
      <c r="F183" s="21">
        <v>-11982002.98</v>
      </c>
      <c r="G183" s="21">
        <v>-11850053.32</v>
      </c>
      <c r="H183" s="21">
        <v>-11779808.66</v>
      </c>
      <c r="I183" s="21">
        <v>-11900545.48</v>
      </c>
      <c r="J183" s="21">
        <v>-12374754.26</v>
      </c>
      <c r="K183" s="21">
        <v>-13112380.890000001</v>
      </c>
      <c r="L183" s="21">
        <v>-2276295.36</v>
      </c>
      <c r="M183" s="21">
        <v>-3496692.49</v>
      </c>
      <c r="N183" s="21">
        <v>-4760959.6000000006</v>
      </c>
      <c r="O183" s="21">
        <v>-5352739.6999999993</v>
      </c>
      <c r="P183" s="21">
        <v>-5347405.45</v>
      </c>
      <c r="Q183" s="21">
        <v>-5347405.45</v>
      </c>
      <c r="R183" s="21">
        <v>-5366343.3100000005</v>
      </c>
      <c r="S183" s="21">
        <v>-5377359.9799999995</v>
      </c>
      <c r="T183" s="21">
        <v>-6064430.5800000001</v>
      </c>
      <c r="U183" s="21">
        <v>-4147413.6900000004</v>
      </c>
      <c r="V183" s="21">
        <v>-3914353.7</v>
      </c>
      <c r="W183" s="21">
        <v>-3173963.6500000004</v>
      </c>
      <c r="X183" s="21">
        <v>-5605640.7599999998</v>
      </c>
      <c r="Y183" s="21">
        <v>0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  <c r="AT183" s="21">
        <v>0</v>
      </c>
      <c r="AU183" s="21">
        <v>0</v>
      </c>
      <c r="AV183" s="21">
        <v>0</v>
      </c>
      <c r="AW183" s="21">
        <v>0</v>
      </c>
      <c r="AX183" s="21">
        <v>0</v>
      </c>
      <c r="AY183" s="21">
        <v>0</v>
      </c>
      <c r="AZ183" s="21">
        <v>0</v>
      </c>
      <c r="BA183" s="21">
        <v>0</v>
      </c>
      <c r="BB183" s="21">
        <v>0</v>
      </c>
      <c r="BC183" s="21">
        <v>0</v>
      </c>
      <c r="BD183" s="21">
        <v>0</v>
      </c>
      <c r="BE183" s="21">
        <v>0</v>
      </c>
      <c r="BF183" s="21">
        <v>0</v>
      </c>
      <c r="BG183" s="21">
        <v>0</v>
      </c>
      <c r="BH183" s="21">
        <v>0</v>
      </c>
      <c r="BI183" s="21">
        <v>0</v>
      </c>
      <c r="BJ183" s="21">
        <v>0</v>
      </c>
      <c r="BK183" s="21">
        <v>0</v>
      </c>
      <c r="BL183" s="21">
        <v>0</v>
      </c>
      <c r="BM183" s="21">
        <v>0</v>
      </c>
      <c r="BN183" s="21">
        <v>0</v>
      </c>
      <c r="BO183" s="21">
        <v>0</v>
      </c>
      <c r="BP183" s="21">
        <v>0</v>
      </c>
      <c r="BQ183" s="21">
        <v>0</v>
      </c>
      <c r="BR183" s="21">
        <v>0</v>
      </c>
      <c r="BS183" s="21">
        <v>0</v>
      </c>
      <c r="BT183" s="21">
        <v>0</v>
      </c>
      <c r="BU183" s="21">
        <v>0</v>
      </c>
      <c r="BV183" s="21">
        <v>0</v>
      </c>
      <c r="BW183" s="21">
        <v>0</v>
      </c>
      <c r="BX183" s="21">
        <v>0</v>
      </c>
      <c r="BY183" s="21">
        <v>0</v>
      </c>
      <c r="BZ183" s="21">
        <v>0</v>
      </c>
      <c r="CA183" s="21">
        <v>0</v>
      </c>
      <c r="CB183" s="21">
        <v>0</v>
      </c>
      <c r="CC183" s="21">
        <v>0</v>
      </c>
      <c r="CD183" s="21">
        <v>0</v>
      </c>
    </row>
    <row r="184" spans="1:82" x14ac:dyDescent="0.2">
      <c r="A184" s="9" t="s">
        <v>12</v>
      </c>
      <c r="B184" s="9" t="s">
        <v>111</v>
      </c>
      <c r="C184" s="9" t="s">
        <v>422</v>
      </c>
      <c r="D184" s="9" t="s">
        <v>423</v>
      </c>
      <c r="E184" s="21">
        <v>574951.98</v>
      </c>
      <c r="F184" s="21">
        <v>5497906.3499999996</v>
      </c>
      <c r="G184" s="21">
        <v>4477591.84</v>
      </c>
      <c r="H184" s="21">
        <v>3123827.88</v>
      </c>
      <c r="I184" s="21">
        <v>955650.96</v>
      </c>
      <c r="J184" s="21">
        <v>-2618714.86</v>
      </c>
      <c r="K184" s="21">
        <v>-7374344.8499999996</v>
      </c>
      <c r="L184" s="21">
        <v>-11803036.92</v>
      </c>
      <c r="M184" s="21">
        <v>-11183012.560000001</v>
      </c>
      <c r="N184" s="21">
        <v>-10605773.68</v>
      </c>
      <c r="O184" s="21">
        <v>-9236419.3599999994</v>
      </c>
      <c r="P184" s="21">
        <v>-7143673.5099999998</v>
      </c>
      <c r="Q184" s="21">
        <v>-7143673.5099999998</v>
      </c>
      <c r="R184" s="21">
        <v>-5100298.46</v>
      </c>
      <c r="S184" s="21">
        <v>-3341318.19</v>
      </c>
      <c r="T184" s="21">
        <v>-2777461.5</v>
      </c>
      <c r="U184" s="21">
        <v>-2480996.86</v>
      </c>
      <c r="V184" s="21">
        <v>-2822132.7399999998</v>
      </c>
      <c r="W184" s="21">
        <v>-4495072.59</v>
      </c>
      <c r="X184" s="21">
        <v>-3628889.53</v>
      </c>
      <c r="Y184" s="21">
        <v>0</v>
      </c>
      <c r="Z184" s="21">
        <v>0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21">
        <v>0</v>
      </c>
      <c r="AT184" s="21">
        <v>0</v>
      </c>
      <c r="AU184" s="21">
        <v>0</v>
      </c>
      <c r="AV184" s="21">
        <v>0</v>
      </c>
      <c r="AW184" s="21">
        <v>0</v>
      </c>
      <c r="AX184" s="21">
        <v>0</v>
      </c>
      <c r="AY184" s="21">
        <v>0</v>
      </c>
      <c r="AZ184" s="21">
        <v>0</v>
      </c>
      <c r="BA184" s="21">
        <v>0</v>
      </c>
      <c r="BB184" s="21">
        <v>0</v>
      </c>
      <c r="BC184" s="21">
        <v>0</v>
      </c>
      <c r="BD184" s="21">
        <v>0</v>
      </c>
      <c r="BE184" s="21">
        <v>0</v>
      </c>
      <c r="BF184" s="21">
        <v>0</v>
      </c>
      <c r="BG184" s="21">
        <v>0</v>
      </c>
      <c r="BH184" s="21">
        <v>0</v>
      </c>
      <c r="BI184" s="21">
        <v>0</v>
      </c>
      <c r="BJ184" s="21">
        <v>0</v>
      </c>
      <c r="BK184" s="21">
        <v>0</v>
      </c>
      <c r="BL184" s="21">
        <v>0</v>
      </c>
      <c r="BM184" s="21">
        <v>0</v>
      </c>
      <c r="BN184" s="21">
        <v>0</v>
      </c>
      <c r="BO184" s="21">
        <v>0</v>
      </c>
      <c r="BP184" s="21">
        <v>0</v>
      </c>
      <c r="BQ184" s="21">
        <v>0</v>
      </c>
      <c r="BR184" s="21">
        <v>0</v>
      </c>
      <c r="BS184" s="21">
        <v>0</v>
      </c>
      <c r="BT184" s="21">
        <v>0</v>
      </c>
      <c r="BU184" s="21">
        <v>0</v>
      </c>
      <c r="BV184" s="21">
        <v>0</v>
      </c>
      <c r="BW184" s="21">
        <v>0</v>
      </c>
      <c r="BX184" s="21">
        <v>0</v>
      </c>
      <c r="BY184" s="21">
        <v>0</v>
      </c>
      <c r="BZ184" s="21">
        <v>0</v>
      </c>
      <c r="CA184" s="21">
        <v>0</v>
      </c>
      <c r="CB184" s="21">
        <v>0</v>
      </c>
      <c r="CC184" s="21">
        <v>0</v>
      </c>
      <c r="CD184" s="21">
        <v>0</v>
      </c>
    </row>
    <row r="185" spans="1:82" x14ac:dyDescent="0.2">
      <c r="A185" s="9" t="s">
        <v>12</v>
      </c>
      <c r="B185" s="9" t="s">
        <v>111</v>
      </c>
      <c r="C185" s="9" t="s">
        <v>424</v>
      </c>
      <c r="D185" s="9" t="s">
        <v>425</v>
      </c>
      <c r="E185" s="21">
        <v>-44767402.909999996</v>
      </c>
      <c r="F185" s="21">
        <v>-24314749.109999999</v>
      </c>
      <c r="G185" s="21">
        <v>-24428430.52</v>
      </c>
      <c r="H185" s="21">
        <v>-24542111.920000002</v>
      </c>
      <c r="I185" s="21">
        <v>-24655793.329999998</v>
      </c>
      <c r="J185" s="21">
        <v>-24769474.739999998</v>
      </c>
      <c r="K185" s="21">
        <v>-24883156.140000001</v>
      </c>
      <c r="L185" s="21">
        <v>-22723744.149999999</v>
      </c>
      <c r="M185" s="21">
        <v>-38040129.270000003</v>
      </c>
      <c r="N185" s="21">
        <v>-34045625.07</v>
      </c>
      <c r="O185" s="21">
        <v>-30051120.879999999</v>
      </c>
      <c r="P185" s="21">
        <v>-26056616.68</v>
      </c>
      <c r="Q185" s="21">
        <v>-26056616.68</v>
      </c>
      <c r="R185" s="21">
        <v>-22062112.489999998</v>
      </c>
      <c r="S185" s="21">
        <v>-18385093.739999998</v>
      </c>
      <c r="T185" s="21">
        <v>-14708074.989999998</v>
      </c>
      <c r="U185" s="21">
        <v>-11031056.24</v>
      </c>
      <c r="V185" s="21">
        <v>-7354037.4900000002</v>
      </c>
      <c r="W185" s="21">
        <v>-3677018.74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21">
        <v>0</v>
      </c>
      <c r="AJ185" s="21">
        <v>0</v>
      </c>
      <c r="AK185" s="21">
        <v>0</v>
      </c>
      <c r="AL185" s="21">
        <v>0</v>
      </c>
      <c r="AM185" s="21">
        <v>0</v>
      </c>
      <c r="AN185" s="21">
        <v>0</v>
      </c>
      <c r="AO185" s="21">
        <v>0</v>
      </c>
      <c r="AP185" s="21">
        <v>0</v>
      </c>
      <c r="AQ185" s="21">
        <v>0</v>
      </c>
      <c r="AR185" s="21">
        <v>0</v>
      </c>
      <c r="AS185" s="21">
        <v>0</v>
      </c>
      <c r="AT185" s="21">
        <v>0</v>
      </c>
      <c r="AU185" s="21">
        <v>0</v>
      </c>
      <c r="AV185" s="21">
        <v>0</v>
      </c>
      <c r="AW185" s="21">
        <v>0</v>
      </c>
      <c r="AX185" s="21">
        <v>0</v>
      </c>
      <c r="AY185" s="21">
        <v>0</v>
      </c>
      <c r="AZ185" s="21">
        <v>0</v>
      </c>
      <c r="BA185" s="21">
        <v>0</v>
      </c>
      <c r="BB185" s="21">
        <v>0</v>
      </c>
      <c r="BC185" s="21">
        <v>0</v>
      </c>
      <c r="BD185" s="21">
        <v>0</v>
      </c>
      <c r="BE185" s="21">
        <v>0</v>
      </c>
      <c r="BF185" s="21">
        <v>0</v>
      </c>
      <c r="BG185" s="21">
        <v>0</v>
      </c>
      <c r="BH185" s="21">
        <v>0</v>
      </c>
      <c r="BI185" s="21">
        <v>0</v>
      </c>
      <c r="BJ185" s="21">
        <v>0</v>
      </c>
      <c r="BK185" s="21">
        <v>0</v>
      </c>
      <c r="BL185" s="21">
        <v>0</v>
      </c>
      <c r="BM185" s="21">
        <v>0</v>
      </c>
      <c r="BN185" s="21">
        <v>0</v>
      </c>
      <c r="BO185" s="21">
        <v>0</v>
      </c>
      <c r="BP185" s="21">
        <v>0</v>
      </c>
      <c r="BQ185" s="21">
        <v>0</v>
      </c>
      <c r="BR185" s="21">
        <v>0</v>
      </c>
      <c r="BS185" s="21">
        <v>0</v>
      </c>
      <c r="BT185" s="21">
        <v>0</v>
      </c>
      <c r="BU185" s="21">
        <v>0</v>
      </c>
      <c r="BV185" s="21">
        <v>0</v>
      </c>
      <c r="BW185" s="21">
        <v>0</v>
      </c>
      <c r="BX185" s="21">
        <v>0</v>
      </c>
      <c r="BY185" s="21">
        <v>0</v>
      </c>
      <c r="BZ185" s="21">
        <v>0</v>
      </c>
      <c r="CA185" s="21">
        <v>0</v>
      </c>
      <c r="CB185" s="21">
        <v>0</v>
      </c>
      <c r="CC185" s="21">
        <v>0</v>
      </c>
      <c r="CD185" s="21">
        <v>0</v>
      </c>
    </row>
    <row r="186" spans="1:82" x14ac:dyDescent="0.2">
      <c r="A186" s="9" t="s">
        <v>12</v>
      </c>
      <c r="B186" s="9" t="s">
        <v>111</v>
      </c>
      <c r="C186" s="9" t="s">
        <v>426</v>
      </c>
      <c r="D186" s="9" t="s">
        <v>427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1978.98</v>
      </c>
      <c r="Q186" s="21">
        <v>1978.98</v>
      </c>
      <c r="R186" s="21">
        <v>102904.51</v>
      </c>
      <c r="S186" s="21">
        <v>102904.51</v>
      </c>
      <c r="T186" s="21">
        <v>127587.73</v>
      </c>
      <c r="U186" s="21">
        <v>191378.96</v>
      </c>
      <c r="V186" s="21">
        <v>248958.68</v>
      </c>
      <c r="W186" s="21">
        <v>248525.69999999998</v>
      </c>
      <c r="X186" s="21">
        <v>0</v>
      </c>
      <c r="Y186" s="21">
        <v>31300.85</v>
      </c>
      <c r="Z186" s="21">
        <v>0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1260.44</v>
      </c>
      <c r="AM186" s="21">
        <v>1260.44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  <c r="AT186" s="21">
        <v>0</v>
      </c>
      <c r="AU186" s="21">
        <v>0</v>
      </c>
      <c r="AV186" s="21">
        <v>0</v>
      </c>
      <c r="AW186" s="21">
        <v>0</v>
      </c>
      <c r="AX186" s="21">
        <v>0</v>
      </c>
      <c r="AY186" s="21">
        <v>0</v>
      </c>
      <c r="AZ186" s="21">
        <v>0</v>
      </c>
      <c r="BA186" s="21">
        <v>0</v>
      </c>
      <c r="BB186" s="21">
        <v>0</v>
      </c>
      <c r="BC186" s="21">
        <v>0</v>
      </c>
      <c r="BD186" s="21">
        <v>0</v>
      </c>
      <c r="BE186" s="21">
        <v>0</v>
      </c>
      <c r="BF186" s="21">
        <v>0</v>
      </c>
      <c r="BG186" s="21">
        <v>0</v>
      </c>
      <c r="BH186" s="21">
        <v>0</v>
      </c>
      <c r="BI186" s="21">
        <v>0</v>
      </c>
      <c r="BJ186" s="21">
        <v>0</v>
      </c>
      <c r="BK186" s="21">
        <v>0</v>
      </c>
      <c r="BL186" s="21">
        <v>0</v>
      </c>
      <c r="BM186" s="21">
        <v>0</v>
      </c>
      <c r="BN186" s="21">
        <v>0</v>
      </c>
      <c r="BO186" s="21">
        <v>0</v>
      </c>
      <c r="BP186" s="21">
        <v>0</v>
      </c>
      <c r="BQ186" s="21">
        <v>0</v>
      </c>
      <c r="BR186" s="21">
        <v>0</v>
      </c>
      <c r="BS186" s="21">
        <v>0</v>
      </c>
      <c r="BT186" s="21">
        <v>0</v>
      </c>
      <c r="BU186" s="21">
        <v>0</v>
      </c>
      <c r="BV186" s="21">
        <v>0</v>
      </c>
      <c r="BW186" s="21">
        <v>0</v>
      </c>
      <c r="BX186" s="21">
        <v>0</v>
      </c>
      <c r="BY186" s="21">
        <v>0</v>
      </c>
      <c r="BZ186" s="21">
        <v>0</v>
      </c>
      <c r="CA186" s="21">
        <v>0</v>
      </c>
      <c r="CB186" s="21">
        <v>0</v>
      </c>
      <c r="CC186" s="21">
        <v>0</v>
      </c>
      <c r="CD186" s="21">
        <v>0</v>
      </c>
    </row>
    <row r="187" spans="1:82" x14ac:dyDescent="0.2">
      <c r="A187" s="9" t="s">
        <v>12</v>
      </c>
      <c r="B187" s="9" t="s">
        <v>111</v>
      </c>
      <c r="C187" s="9" t="s">
        <v>428</v>
      </c>
      <c r="D187" s="9" t="s">
        <v>429</v>
      </c>
      <c r="E187" s="21">
        <v>1732750972</v>
      </c>
      <c r="F187" s="21">
        <v>1735689571</v>
      </c>
      <c r="G187" s="21">
        <v>1727752530</v>
      </c>
      <c r="H187" s="21">
        <v>1708521530</v>
      </c>
      <c r="I187" s="21">
        <v>1697058802</v>
      </c>
      <c r="J187" s="21">
        <v>1692271219</v>
      </c>
      <c r="K187" s="21">
        <v>1687190698</v>
      </c>
      <c r="L187" s="21">
        <v>1685723719</v>
      </c>
      <c r="M187" s="21">
        <v>1687947732</v>
      </c>
      <c r="N187" s="21">
        <v>1694785818.8099999</v>
      </c>
      <c r="O187" s="21">
        <v>1695246133.8399999</v>
      </c>
      <c r="P187" s="21">
        <v>1693205522.0999999</v>
      </c>
      <c r="Q187" s="21">
        <v>1693205522.0999999</v>
      </c>
      <c r="R187" s="21">
        <v>1692265713.9699998</v>
      </c>
      <c r="S187" s="21">
        <v>1690640393.4000001</v>
      </c>
      <c r="T187" s="21">
        <v>1688846315.4300001</v>
      </c>
      <c r="U187" s="21">
        <v>1688139575.98</v>
      </c>
      <c r="V187" s="21">
        <v>1688370543.6300001</v>
      </c>
      <c r="W187" s="21">
        <v>1688282575.7600002</v>
      </c>
      <c r="X187" s="21">
        <v>1686803014.49</v>
      </c>
      <c r="Y187" s="21">
        <v>1783260262.28</v>
      </c>
      <c r="Z187" s="21">
        <v>1960741566.3199999</v>
      </c>
      <c r="AA187" s="21">
        <v>1958103772.05</v>
      </c>
      <c r="AB187" s="21">
        <v>1955725549.22</v>
      </c>
      <c r="AC187" s="21">
        <v>1947719734.23</v>
      </c>
      <c r="AD187" s="21">
        <v>1947719734.23</v>
      </c>
      <c r="AE187" s="21">
        <v>1939391338.0999999</v>
      </c>
      <c r="AF187" s="21">
        <v>1936590652.23</v>
      </c>
      <c r="AG187" s="21">
        <v>1927086683.9100001</v>
      </c>
      <c r="AH187" s="21">
        <v>1926324714.3800001</v>
      </c>
      <c r="AI187" s="21">
        <v>1922595878.3199999</v>
      </c>
      <c r="AJ187" s="21">
        <v>1922714318.8899901</v>
      </c>
      <c r="AK187" s="21">
        <v>1923610112.4300001</v>
      </c>
      <c r="AL187" s="21">
        <v>2000444584.78</v>
      </c>
      <c r="AM187" s="21">
        <v>2000091652.6399999</v>
      </c>
      <c r="AN187" s="21">
        <v>2000091652.6399999</v>
      </c>
      <c r="AO187" s="21">
        <v>2000091652.6399999</v>
      </c>
      <c r="AP187" s="21">
        <v>2000091652.6399999</v>
      </c>
      <c r="AQ187" s="21">
        <v>2000091652.6399999</v>
      </c>
      <c r="AR187" s="21">
        <v>2000091652.6399999</v>
      </c>
      <c r="AS187" s="21">
        <v>2000091652.6399999</v>
      </c>
      <c r="AT187" s="21">
        <v>2000091652.6399999</v>
      </c>
      <c r="AU187" s="21">
        <v>2000091652.6399999</v>
      </c>
      <c r="AV187" s="21">
        <v>2000091652.6399999</v>
      </c>
      <c r="AW187" s="21">
        <v>2000091652.6399999</v>
      </c>
      <c r="AX187" s="21">
        <v>2000091652.6399999</v>
      </c>
      <c r="AY187" s="21">
        <v>2000091652.6399999</v>
      </c>
      <c r="AZ187" s="21">
        <v>2000091652.6399999</v>
      </c>
      <c r="BA187" s="21">
        <v>2000091652.6399999</v>
      </c>
      <c r="BB187" s="21">
        <v>2000091652.6399999</v>
      </c>
      <c r="BC187" s="21">
        <v>2000091652.6399999</v>
      </c>
      <c r="BD187" s="21">
        <v>2000091652.6399999</v>
      </c>
      <c r="BE187" s="21">
        <v>2000091652.6399999</v>
      </c>
      <c r="BF187" s="21">
        <v>2000091652.6399999</v>
      </c>
      <c r="BG187" s="21">
        <v>2000091652.6399999</v>
      </c>
      <c r="BH187" s="21">
        <v>2000091652.6399999</v>
      </c>
      <c r="BI187" s="21">
        <v>2000091652.6399999</v>
      </c>
      <c r="BJ187" s="21">
        <v>2000091652.6399999</v>
      </c>
      <c r="BK187" s="21">
        <v>2000091652.6399999</v>
      </c>
      <c r="BL187" s="21">
        <v>2000091652.6399999</v>
      </c>
      <c r="BM187" s="21">
        <v>2000091652.6399999</v>
      </c>
      <c r="BN187" s="21">
        <v>2000091652.6399999</v>
      </c>
      <c r="BO187" s="21">
        <v>2000091652.6399999</v>
      </c>
      <c r="BP187" s="21">
        <v>2000091652.6399999</v>
      </c>
      <c r="BQ187" s="21">
        <v>2000091652.6399999</v>
      </c>
      <c r="BR187" s="21">
        <v>2000091652.6399999</v>
      </c>
      <c r="BS187" s="21">
        <v>2000091652.6399999</v>
      </c>
      <c r="BT187" s="21">
        <v>2000091652.6399999</v>
      </c>
      <c r="BU187" s="21">
        <v>2000091652.6399999</v>
      </c>
      <c r="BV187" s="21">
        <v>2000091652.6399999</v>
      </c>
      <c r="BW187" s="21">
        <v>2000091652.6399999</v>
      </c>
      <c r="BX187" s="21">
        <v>2000091652.6399999</v>
      </c>
      <c r="BY187" s="21">
        <v>2000091652.6399999</v>
      </c>
      <c r="BZ187" s="21">
        <v>2000091652.6399999</v>
      </c>
      <c r="CA187" s="21">
        <v>2000091652.6399999</v>
      </c>
      <c r="CB187" s="21">
        <v>2000091652.6399999</v>
      </c>
      <c r="CC187" s="21">
        <v>2000091652.6399999</v>
      </c>
      <c r="CD187" s="21">
        <v>2000091652.6399999</v>
      </c>
    </row>
    <row r="188" spans="1:82" x14ac:dyDescent="0.2">
      <c r="A188" s="9" t="s">
        <v>12</v>
      </c>
      <c r="B188" s="9" t="s">
        <v>111</v>
      </c>
      <c r="C188" s="9" t="s">
        <v>430</v>
      </c>
      <c r="D188" s="9" t="s">
        <v>431</v>
      </c>
      <c r="E188" s="21">
        <v>-1732750972</v>
      </c>
      <c r="F188" s="21">
        <v>-1735694830</v>
      </c>
      <c r="G188" s="21">
        <v>-1727752530</v>
      </c>
      <c r="H188" s="21">
        <v>-1708521530</v>
      </c>
      <c r="I188" s="21">
        <v>-1697058802</v>
      </c>
      <c r="J188" s="21">
        <v>-1692271219</v>
      </c>
      <c r="K188" s="21">
        <v>-1687190698</v>
      </c>
      <c r="L188" s="21">
        <v>-1685723719</v>
      </c>
      <c r="M188" s="21">
        <v>-1687947732</v>
      </c>
      <c r="N188" s="21">
        <v>-1694785818.8099999</v>
      </c>
      <c r="O188" s="21">
        <v>-1695246133.8399999</v>
      </c>
      <c r="P188" s="21">
        <v>-1693205522.0999999</v>
      </c>
      <c r="Q188" s="21">
        <v>-1693205522.0999999</v>
      </c>
      <c r="R188" s="21">
        <v>-1692265713.9699998</v>
      </c>
      <c r="S188" s="21">
        <v>-1690640393.4000001</v>
      </c>
      <c r="T188" s="21">
        <v>-1690640393.4000001</v>
      </c>
      <c r="U188" s="21">
        <v>-1688139575.98</v>
      </c>
      <c r="V188" s="21">
        <v>-1688370543.6300001</v>
      </c>
      <c r="W188" s="21">
        <v>-1688282575.7600002</v>
      </c>
      <c r="X188" s="21">
        <v>-1688282575.76</v>
      </c>
      <c r="Y188" s="21">
        <v>-1784960453.6199999</v>
      </c>
      <c r="Z188" s="21">
        <v>-1960741566.3199999</v>
      </c>
      <c r="AA188" s="21">
        <v>-1958103772.05</v>
      </c>
      <c r="AB188" s="21">
        <v>-1955725549.22</v>
      </c>
      <c r="AC188" s="21">
        <v>-1947719734.23</v>
      </c>
      <c r="AD188" s="21">
        <v>-1947719734.23</v>
      </c>
      <c r="AE188" s="21">
        <v>-1939391338.0999999</v>
      </c>
      <c r="AF188" s="21">
        <v>-1936600657.1199999</v>
      </c>
      <c r="AG188" s="21">
        <v>-1927077103.8</v>
      </c>
      <c r="AH188" s="21">
        <v>-1926324718.77</v>
      </c>
      <c r="AI188" s="21">
        <v>-1922595882.71</v>
      </c>
      <c r="AJ188" s="21">
        <v>-1922714318.8900001</v>
      </c>
      <c r="AK188" s="21">
        <v>-1923610117.51</v>
      </c>
      <c r="AL188" s="21">
        <v>-2000444589.8599999</v>
      </c>
      <c r="AM188" s="21">
        <v>-2000091657.7199998</v>
      </c>
      <c r="AN188" s="21">
        <v>-2000091657.7199998</v>
      </c>
      <c r="AO188" s="21">
        <v>-2000091657.7199998</v>
      </c>
      <c r="AP188" s="21">
        <v>-2000091657.7199998</v>
      </c>
      <c r="AQ188" s="21">
        <v>-2000091657.7199998</v>
      </c>
      <c r="AR188" s="21">
        <v>-2000091657.7199998</v>
      </c>
      <c r="AS188" s="21">
        <v>-2000091657.7199998</v>
      </c>
      <c r="AT188" s="21">
        <v>-2000091657.7199998</v>
      </c>
      <c r="AU188" s="21">
        <v>-2000091657.7199998</v>
      </c>
      <c r="AV188" s="21">
        <v>-2000091657.7199998</v>
      </c>
      <c r="AW188" s="21">
        <v>-2000091657.7199998</v>
      </c>
      <c r="AX188" s="21">
        <v>-2000091657.7199998</v>
      </c>
      <c r="AY188" s="21">
        <v>-2000091657.7199998</v>
      </c>
      <c r="AZ188" s="21">
        <v>-2000091657.7199998</v>
      </c>
      <c r="BA188" s="21">
        <v>-2000091657.7199998</v>
      </c>
      <c r="BB188" s="21">
        <v>-2000091657.7199998</v>
      </c>
      <c r="BC188" s="21">
        <v>-2000091657.7199998</v>
      </c>
      <c r="BD188" s="21">
        <v>-2000091657.7199998</v>
      </c>
      <c r="BE188" s="21">
        <v>-2000091657.7199998</v>
      </c>
      <c r="BF188" s="21">
        <v>-2000091657.7199998</v>
      </c>
      <c r="BG188" s="21">
        <v>-2000091657.7199998</v>
      </c>
      <c r="BH188" s="21">
        <v>-2000091657.7199998</v>
      </c>
      <c r="BI188" s="21">
        <v>-2000091657.7199998</v>
      </c>
      <c r="BJ188" s="21">
        <v>-2000091657.7199998</v>
      </c>
      <c r="BK188" s="21">
        <v>-2000091657.7199998</v>
      </c>
      <c r="BL188" s="21">
        <v>-2000091657.7199998</v>
      </c>
      <c r="BM188" s="21">
        <v>-2000091657.7199998</v>
      </c>
      <c r="BN188" s="21">
        <v>-2000091657.7199998</v>
      </c>
      <c r="BO188" s="21">
        <v>-2000091657.7199998</v>
      </c>
      <c r="BP188" s="21">
        <v>-2000091657.7199998</v>
      </c>
      <c r="BQ188" s="21">
        <v>-2000091657.7199998</v>
      </c>
      <c r="BR188" s="21">
        <v>-2000091657.7199998</v>
      </c>
      <c r="BS188" s="21">
        <v>-2000091657.7199998</v>
      </c>
      <c r="BT188" s="21">
        <v>-2000091657.7199998</v>
      </c>
      <c r="BU188" s="21">
        <v>-2000091657.7199998</v>
      </c>
      <c r="BV188" s="21">
        <v>-2000091657.7199998</v>
      </c>
      <c r="BW188" s="21">
        <v>-2000091657.7199998</v>
      </c>
      <c r="BX188" s="21">
        <v>-2000091657.7199998</v>
      </c>
      <c r="BY188" s="21">
        <v>-2000091657.7199998</v>
      </c>
      <c r="BZ188" s="21">
        <v>-2000091657.7199998</v>
      </c>
      <c r="CA188" s="21">
        <v>-2000091657.7199998</v>
      </c>
      <c r="CB188" s="21">
        <v>-2000091657.7199998</v>
      </c>
      <c r="CC188" s="21">
        <v>-2000091657.7199998</v>
      </c>
      <c r="CD188" s="21">
        <v>-2000091657.7199998</v>
      </c>
    </row>
    <row r="189" spans="1:82" x14ac:dyDescent="0.2">
      <c r="A189" s="9" t="s">
        <v>12</v>
      </c>
      <c r="B189" s="9" t="s">
        <v>111</v>
      </c>
      <c r="C189" s="9" t="s">
        <v>432</v>
      </c>
      <c r="D189" s="9" t="s">
        <v>433</v>
      </c>
      <c r="E189" s="21">
        <v>1358477</v>
      </c>
      <c r="F189" s="21">
        <v>1358477</v>
      </c>
      <c r="G189" s="21">
        <v>1358477</v>
      </c>
      <c r="H189" s="21">
        <v>1358477</v>
      </c>
      <c r="I189" s="21">
        <v>1421549</v>
      </c>
      <c r="J189" s="21">
        <v>425752</v>
      </c>
      <c r="K189" s="21">
        <v>425752</v>
      </c>
      <c r="L189" s="21">
        <v>425752</v>
      </c>
      <c r="M189" s="21">
        <v>425752</v>
      </c>
      <c r="N189" s="21">
        <v>425752</v>
      </c>
      <c r="O189" s="21">
        <v>425752</v>
      </c>
      <c r="P189" s="21">
        <v>1459391</v>
      </c>
      <c r="Q189" s="21">
        <v>1459391</v>
      </c>
      <c r="R189" s="21">
        <v>1459391</v>
      </c>
      <c r="S189" s="21">
        <v>1459391</v>
      </c>
      <c r="T189" s="21">
        <v>1459391</v>
      </c>
      <c r="U189" s="21">
        <v>1459391</v>
      </c>
      <c r="V189" s="21">
        <v>1601041</v>
      </c>
      <c r="W189" s="21">
        <v>1690849</v>
      </c>
      <c r="X189" s="21">
        <v>1690849</v>
      </c>
      <c r="Y189" s="21">
        <v>1768926</v>
      </c>
      <c r="Z189" s="21">
        <v>1768926</v>
      </c>
      <c r="AA189" s="21">
        <v>1768926</v>
      </c>
      <c r="AB189" s="21">
        <v>1147358</v>
      </c>
      <c r="AC189" s="21">
        <v>745054</v>
      </c>
      <c r="AD189" s="21">
        <v>745054</v>
      </c>
      <c r="AE189" s="21">
        <v>745054</v>
      </c>
      <c r="AF189" s="21">
        <v>745054</v>
      </c>
      <c r="AG189" s="21">
        <v>0</v>
      </c>
      <c r="AH189" s="21">
        <v>0</v>
      </c>
      <c r="AI189" s="21">
        <v>0</v>
      </c>
      <c r="AJ189" s="21">
        <v>0</v>
      </c>
      <c r="AK189" s="21">
        <v>0</v>
      </c>
      <c r="AL189" s="21">
        <v>0</v>
      </c>
      <c r="AM189" s="21">
        <v>0</v>
      </c>
      <c r="AN189" s="21">
        <v>0</v>
      </c>
      <c r="AO189" s="21">
        <v>0</v>
      </c>
      <c r="AP189" s="21">
        <v>0</v>
      </c>
      <c r="AQ189" s="21">
        <v>0</v>
      </c>
      <c r="AR189" s="21">
        <v>0</v>
      </c>
      <c r="AS189" s="21">
        <v>0</v>
      </c>
      <c r="AT189" s="21">
        <v>0</v>
      </c>
      <c r="AU189" s="21">
        <v>0</v>
      </c>
      <c r="AV189" s="21">
        <v>0</v>
      </c>
      <c r="AW189" s="21">
        <v>0</v>
      </c>
      <c r="AX189" s="21">
        <v>0</v>
      </c>
      <c r="AY189" s="21">
        <v>0</v>
      </c>
      <c r="AZ189" s="21">
        <v>0</v>
      </c>
      <c r="BA189" s="21">
        <v>0</v>
      </c>
      <c r="BB189" s="21">
        <v>0</v>
      </c>
      <c r="BC189" s="21">
        <v>0</v>
      </c>
      <c r="BD189" s="21">
        <v>0</v>
      </c>
      <c r="BE189" s="21">
        <v>0</v>
      </c>
      <c r="BF189" s="21">
        <v>0</v>
      </c>
      <c r="BG189" s="21">
        <v>0</v>
      </c>
      <c r="BH189" s="21">
        <v>0</v>
      </c>
      <c r="BI189" s="21">
        <v>0</v>
      </c>
      <c r="BJ189" s="21">
        <v>0</v>
      </c>
      <c r="BK189" s="21">
        <v>0</v>
      </c>
      <c r="BL189" s="21">
        <v>0</v>
      </c>
      <c r="BM189" s="21">
        <v>0</v>
      </c>
      <c r="BN189" s="21">
        <v>0</v>
      </c>
      <c r="BO189" s="21">
        <v>0</v>
      </c>
      <c r="BP189" s="21">
        <v>0</v>
      </c>
      <c r="BQ189" s="21">
        <v>0</v>
      </c>
      <c r="BR189" s="21">
        <v>0</v>
      </c>
      <c r="BS189" s="21">
        <v>0</v>
      </c>
      <c r="BT189" s="21">
        <v>0</v>
      </c>
      <c r="BU189" s="21">
        <v>0</v>
      </c>
      <c r="BV189" s="21">
        <v>0</v>
      </c>
      <c r="BW189" s="21">
        <v>0</v>
      </c>
      <c r="BX189" s="21">
        <v>0</v>
      </c>
      <c r="BY189" s="21">
        <v>0</v>
      </c>
      <c r="BZ189" s="21">
        <v>0</v>
      </c>
      <c r="CA189" s="21">
        <v>0</v>
      </c>
      <c r="CB189" s="21">
        <v>0</v>
      </c>
      <c r="CC189" s="21">
        <v>0</v>
      </c>
      <c r="CD189" s="21">
        <v>0</v>
      </c>
    </row>
    <row r="190" spans="1:82" x14ac:dyDescent="0.2">
      <c r="A190" s="9" t="s">
        <v>12</v>
      </c>
      <c r="B190" s="9" t="s">
        <v>111</v>
      </c>
      <c r="C190" s="9" t="s">
        <v>434</v>
      </c>
      <c r="D190" s="9" t="s">
        <v>435</v>
      </c>
      <c r="E190" s="21">
        <v>504487655.93000001</v>
      </c>
      <c r="F190" s="21">
        <v>408849414.10000002</v>
      </c>
      <c r="G190" s="21">
        <v>377064316.75</v>
      </c>
      <c r="H190" s="21">
        <v>370559161.97000003</v>
      </c>
      <c r="I190" s="21">
        <v>354113533.09000003</v>
      </c>
      <c r="J190" s="21">
        <v>367352565.13999999</v>
      </c>
      <c r="K190" s="21">
        <v>331224944.77000004</v>
      </c>
      <c r="L190" s="21">
        <v>618349626.5</v>
      </c>
      <c r="M190" s="21">
        <v>316318156.38</v>
      </c>
      <c r="N190" s="21">
        <v>302868171.57999998</v>
      </c>
      <c r="O190" s="21">
        <v>300432884.22999996</v>
      </c>
      <c r="P190" s="21">
        <v>348992671.44</v>
      </c>
      <c r="Q190" s="21">
        <v>348992671.44</v>
      </c>
      <c r="R190" s="21">
        <v>343104246.25999999</v>
      </c>
      <c r="S190" s="21">
        <v>359481928.73999995</v>
      </c>
      <c r="T190" s="21">
        <v>285819757.50999993</v>
      </c>
      <c r="U190" s="21">
        <v>177492546.91000003</v>
      </c>
      <c r="V190" s="21">
        <v>182956858.16</v>
      </c>
      <c r="W190" s="21">
        <v>164762168.15000001</v>
      </c>
      <c r="X190" s="21">
        <v>169757733.14999998</v>
      </c>
      <c r="Y190" s="21">
        <v>159252070.38999999</v>
      </c>
      <c r="Z190" s="21">
        <v>169358397.06</v>
      </c>
      <c r="AA190" s="21">
        <v>184558618.11000001</v>
      </c>
      <c r="AB190" s="21">
        <v>186854866.78000003</v>
      </c>
      <c r="AC190" s="21">
        <v>264840353.44999999</v>
      </c>
      <c r="AD190" s="21">
        <v>264840353.44999999</v>
      </c>
      <c r="AE190" s="21">
        <v>308809328.46000004</v>
      </c>
      <c r="AF190" s="21">
        <v>308971736.51000005</v>
      </c>
      <c r="AG190" s="21">
        <v>256181137.93000001</v>
      </c>
      <c r="AH190" s="21">
        <v>303386193.69999999</v>
      </c>
      <c r="AI190" s="21">
        <v>406523142.38</v>
      </c>
      <c r="AJ190" s="21">
        <v>413798557.10999995</v>
      </c>
      <c r="AK190" s="21">
        <v>331900725.55999899</v>
      </c>
      <c r="AL190" s="21">
        <v>331323824.21000004</v>
      </c>
      <c r="AM190" s="21">
        <v>319772738.70000005</v>
      </c>
      <c r="AN190" s="21">
        <v>323047014.13</v>
      </c>
      <c r="AO190" s="21">
        <v>324958043.40999997</v>
      </c>
      <c r="AP190" s="21">
        <v>338196247.68000001</v>
      </c>
      <c r="AQ190" s="21">
        <v>338196247.68000001</v>
      </c>
      <c r="AR190" s="21">
        <v>310782129.06</v>
      </c>
      <c r="AS190" s="21">
        <v>312687975.14999998</v>
      </c>
      <c r="AT190" s="21">
        <v>317708233.10000002</v>
      </c>
      <c r="AU190" s="21">
        <v>318315516.66000003</v>
      </c>
      <c r="AV190" s="21">
        <v>318906291.81999999</v>
      </c>
      <c r="AW190" s="21">
        <v>325014083.26999998</v>
      </c>
      <c r="AX190" s="21">
        <v>326382019.82999998</v>
      </c>
      <c r="AY190" s="21">
        <v>326991044.71000004</v>
      </c>
      <c r="AZ190" s="21">
        <v>330599779.37</v>
      </c>
      <c r="BA190" s="21">
        <v>331187992.02000004</v>
      </c>
      <c r="BB190" s="21">
        <v>331792518.48000002</v>
      </c>
      <c r="BC190" s="21">
        <v>336338149.38999999</v>
      </c>
      <c r="BD190" s="21">
        <v>336338149.38999999</v>
      </c>
      <c r="BE190" s="21">
        <v>336925733.43000001</v>
      </c>
      <c r="BF190" s="21">
        <v>281812436.80000007</v>
      </c>
      <c r="BG190" s="21">
        <v>270112526.41000003</v>
      </c>
      <c r="BH190" s="21">
        <v>262846058.73000005</v>
      </c>
      <c r="BI190" s="21">
        <v>255600369.48000005</v>
      </c>
      <c r="BJ190" s="21">
        <v>260131843.81000003</v>
      </c>
      <c r="BK190" s="21">
        <v>260544530.42000008</v>
      </c>
      <c r="BL190" s="21">
        <v>260996265.98000005</v>
      </c>
      <c r="BM190" s="21">
        <v>261791340.15000004</v>
      </c>
      <c r="BN190" s="21">
        <v>258265152.67000005</v>
      </c>
      <c r="BO190" s="21">
        <v>258693258.08000007</v>
      </c>
      <c r="BP190" s="21">
        <v>257134602.40000007</v>
      </c>
      <c r="BQ190" s="21">
        <v>257134602.40000007</v>
      </c>
      <c r="BR190" s="21">
        <v>210113008.97000006</v>
      </c>
      <c r="BS190" s="21">
        <v>204694081.73000005</v>
      </c>
      <c r="BT190" s="21">
        <v>205139135.66000006</v>
      </c>
      <c r="BU190" s="21">
        <v>199725568.50000006</v>
      </c>
      <c r="BV190" s="21">
        <v>188099491.33000004</v>
      </c>
      <c r="BW190" s="21">
        <v>188530363.11000004</v>
      </c>
      <c r="BX190" s="21">
        <v>184915801.36000004</v>
      </c>
      <c r="BY190" s="21">
        <v>185367631.28000006</v>
      </c>
      <c r="BZ190" s="21">
        <v>179975099.46000007</v>
      </c>
      <c r="CA190" s="21">
        <v>170392265.07000008</v>
      </c>
      <c r="CB190" s="21">
        <v>170819660.42000005</v>
      </c>
      <c r="CC190" s="21">
        <v>150063875.09000006</v>
      </c>
      <c r="CD190" s="21">
        <v>150063875.09000006</v>
      </c>
    </row>
    <row r="191" spans="1:82" x14ac:dyDescent="0.2">
      <c r="A191" s="9" t="s">
        <v>12</v>
      </c>
      <c r="B191" s="9" t="s">
        <v>111</v>
      </c>
      <c r="C191" s="9" t="s">
        <v>436</v>
      </c>
      <c r="D191" s="9" t="s">
        <v>437</v>
      </c>
      <c r="E191" s="21">
        <v>134905.79</v>
      </c>
      <c r="F191" s="21">
        <v>89937.16</v>
      </c>
      <c r="G191" s="21">
        <v>44968.53</v>
      </c>
      <c r="H191" s="21">
        <v>-0.1</v>
      </c>
      <c r="I191" s="21">
        <v>-0.1</v>
      </c>
      <c r="J191" s="21">
        <v>-0.1</v>
      </c>
      <c r="K191" s="21">
        <v>-0.1</v>
      </c>
      <c r="L191" s="21">
        <v>-0.1</v>
      </c>
      <c r="M191" s="21">
        <v>-0.1</v>
      </c>
      <c r="N191" s="21">
        <v>-0.1</v>
      </c>
      <c r="O191" s="21">
        <v>-0.1</v>
      </c>
      <c r="P191" s="21">
        <v>-0.1</v>
      </c>
      <c r="Q191" s="21">
        <v>-0.1</v>
      </c>
      <c r="R191" s="21">
        <v>-0.1</v>
      </c>
      <c r="S191" s="21">
        <v>-0.1</v>
      </c>
      <c r="T191" s="21">
        <v>-0.1</v>
      </c>
      <c r="U191" s="21">
        <v>-0.1</v>
      </c>
      <c r="V191" s="21">
        <v>-0.1</v>
      </c>
      <c r="W191" s="21">
        <v>-0.1</v>
      </c>
      <c r="X191" s="21">
        <v>-0.1</v>
      </c>
      <c r="Y191" s="21">
        <v>-0.1</v>
      </c>
      <c r="Z191" s="21">
        <v>-0.1</v>
      </c>
      <c r="AA191" s="21">
        <v>-0.1</v>
      </c>
      <c r="AB191" s="21">
        <v>-0.1</v>
      </c>
      <c r="AC191" s="21">
        <v>-0.1</v>
      </c>
      <c r="AD191" s="21">
        <v>-0.1</v>
      </c>
      <c r="AE191" s="21">
        <v>-0.1</v>
      </c>
      <c r="AF191" s="21">
        <v>-0.1</v>
      </c>
      <c r="AG191" s="21">
        <v>-0.1</v>
      </c>
      <c r="AH191" s="21">
        <v>-0.1</v>
      </c>
      <c r="AI191" s="21">
        <v>-0.1</v>
      </c>
      <c r="AJ191" s="21">
        <v>-0.1</v>
      </c>
      <c r="AK191" s="21">
        <v>-0.1</v>
      </c>
      <c r="AL191" s="21">
        <v>-0.1</v>
      </c>
      <c r="AM191" s="21">
        <v>-0.1</v>
      </c>
      <c r="AN191" s="21">
        <v>-0.1</v>
      </c>
      <c r="AO191" s="21">
        <v>-0.1</v>
      </c>
      <c r="AP191" s="21">
        <v>-0.1</v>
      </c>
      <c r="AQ191" s="21">
        <v>-0.1</v>
      </c>
      <c r="AR191" s="21">
        <v>-0.1</v>
      </c>
      <c r="AS191" s="21">
        <v>-0.1</v>
      </c>
      <c r="AT191" s="21">
        <v>-0.1</v>
      </c>
      <c r="AU191" s="21">
        <v>-0.1</v>
      </c>
      <c r="AV191" s="21">
        <v>-0.1</v>
      </c>
      <c r="AW191" s="21">
        <v>-0.1</v>
      </c>
      <c r="AX191" s="21">
        <v>-0.1</v>
      </c>
      <c r="AY191" s="21">
        <v>-0.1</v>
      </c>
      <c r="AZ191" s="21">
        <v>-0.1</v>
      </c>
      <c r="BA191" s="21">
        <v>-0.1</v>
      </c>
      <c r="BB191" s="21">
        <v>-0.1</v>
      </c>
      <c r="BC191" s="21">
        <v>-0.1</v>
      </c>
      <c r="BD191" s="21">
        <v>-0.1</v>
      </c>
      <c r="BE191" s="21">
        <v>-0.1</v>
      </c>
      <c r="BF191" s="21">
        <v>-0.1</v>
      </c>
      <c r="BG191" s="21">
        <v>-0.1</v>
      </c>
      <c r="BH191" s="21">
        <v>-0.1</v>
      </c>
      <c r="BI191" s="21">
        <v>-0.1</v>
      </c>
      <c r="BJ191" s="21">
        <v>-0.1</v>
      </c>
      <c r="BK191" s="21">
        <v>-0.1</v>
      </c>
      <c r="BL191" s="21">
        <v>-0.1</v>
      </c>
      <c r="BM191" s="21">
        <v>-0.1</v>
      </c>
      <c r="BN191" s="21">
        <v>-0.1</v>
      </c>
      <c r="BO191" s="21">
        <v>-0.1</v>
      </c>
      <c r="BP191" s="21">
        <v>-0.1</v>
      </c>
      <c r="BQ191" s="21">
        <v>-0.1</v>
      </c>
      <c r="BR191" s="21">
        <v>-0.1</v>
      </c>
      <c r="BS191" s="21">
        <v>-0.1</v>
      </c>
      <c r="BT191" s="21">
        <v>-0.1</v>
      </c>
      <c r="BU191" s="21">
        <v>-0.1</v>
      </c>
      <c r="BV191" s="21">
        <v>-0.1</v>
      </c>
      <c r="BW191" s="21">
        <v>-0.1</v>
      </c>
      <c r="BX191" s="21">
        <v>-0.1</v>
      </c>
      <c r="BY191" s="21">
        <v>-0.1</v>
      </c>
      <c r="BZ191" s="21">
        <v>-0.1</v>
      </c>
      <c r="CA191" s="21">
        <v>-0.1</v>
      </c>
      <c r="CB191" s="21">
        <v>-0.1</v>
      </c>
      <c r="CC191" s="21">
        <v>-0.1</v>
      </c>
      <c r="CD191" s="21">
        <v>-0.1</v>
      </c>
    </row>
    <row r="192" spans="1:82" x14ac:dyDescent="0.2">
      <c r="A192" s="9" t="s">
        <v>12</v>
      </c>
      <c r="B192" s="9" t="s">
        <v>111</v>
      </c>
      <c r="C192" s="9" t="s">
        <v>438</v>
      </c>
      <c r="D192" s="9" t="s">
        <v>439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221642</v>
      </c>
      <c r="K192" s="21">
        <v>221642</v>
      </c>
      <c r="L192" s="21">
        <v>221642</v>
      </c>
      <c r="M192" s="21">
        <v>221642</v>
      </c>
      <c r="N192" s="21">
        <v>221642</v>
      </c>
      <c r="O192" s="21">
        <v>221642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68304</v>
      </c>
      <c r="AC192" s="21">
        <v>68304</v>
      </c>
      <c r="AD192" s="21">
        <v>68304</v>
      </c>
      <c r="AE192" s="21">
        <v>68304</v>
      </c>
      <c r="AF192" s="21">
        <v>68304</v>
      </c>
      <c r="AG192" s="21">
        <v>860943</v>
      </c>
      <c r="AH192" s="21">
        <v>860943</v>
      </c>
      <c r="AI192" s="21">
        <v>837163</v>
      </c>
      <c r="AJ192" s="21">
        <v>837163</v>
      </c>
      <c r="AK192" s="21">
        <v>837163</v>
      </c>
      <c r="AL192" s="21">
        <v>799954</v>
      </c>
      <c r="AM192" s="21">
        <v>758155</v>
      </c>
      <c r="AN192" s="21">
        <v>758155</v>
      </c>
      <c r="AO192" s="21">
        <v>758155</v>
      </c>
      <c r="AP192" s="21">
        <v>758155</v>
      </c>
      <c r="AQ192" s="21">
        <v>758155</v>
      </c>
      <c r="AR192" s="21">
        <v>758155</v>
      </c>
      <c r="AS192" s="21">
        <v>758155</v>
      </c>
      <c r="AT192" s="21">
        <v>758155</v>
      </c>
      <c r="AU192" s="21">
        <v>758155</v>
      </c>
      <c r="AV192" s="21">
        <v>758155</v>
      </c>
      <c r="AW192" s="21">
        <v>758155</v>
      </c>
      <c r="AX192" s="21">
        <v>758155</v>
      </c>
      <c r="AY192" s="21">
        <v>758155</v>
      </c>
      <c r="AZ192" s="21">
        <v>758155</v>
      </c>
      <c r="BA192" s="21">
        <v>758155</v>
      </c>
      <c r="BB192" s="21">
        <v>758155</v>
      </c>
      <c r="BC192" s="21">
        <v>758155</v>
      </c>
      <c r="BD192" s="21">
        <v>758155</v>
      </c>
      <c r="BE192" s="21">
        <v>758155</v>
      </c>
      <c r="BF192" s="21">
        <v>758155</v>
      </c>
      <c r="BG192" s="21">
        <v>758155</v>
      </c>
      <c r="BH192" s="21">
        <v>758155</v>
      </c>
      <c r="BI192" s="21">
        <v>758155</v>
      </c>
      <c r="BJ192" s="21">
        <v>758155</v>
      </c>
      <c r="BK192" s="21">
        <v>758155</v>
      </c>
      <c r="BL192" s="21">
        <v>758155</v>
      </c>
      <c r="BM192" s="21">
        <v>758155</v>
      </c>
      <c r="BN192" s="21">
        <v>758155</v>
      </c>
      <c r="BO192" s="21">
        <v>758155</v>
      </c>
      <c r="BP192" s="21">
        <v>758155</v>
      </c>
      <c r="BQ192" s="21">
        <v>758155</v>
      </c>
      <c r="BR192" s="21">
        <v>758155</v>
      </c>
      <c r="BS192" s="21">
        <v>758155</v>
      </c>
      <c r="BT192" s="21">
        <v>758155</v>
      </c>
      <c r="BU192" s="21">
        <v>758155</v>
      </c>
      <c r="BV192" s="21">
        <v>758155</v>
      </c>
      <c r="BW192" s="21">
        <v>758155</v>
      </c>
      <c r="BX192" s="21">
        <v>758155</v>
      </c>
      <c r="BY192" s="21">
        <v>758155</v>
      </c>
      <c r="BZ192" s="21">
        <v>758155</v>
      </c>
      <c r="CA192" s="21">
        <v>758155</v>
      </c>
      <c r="CB192" s="21">
        <v>758155</v>
      </c>
      <c r="CC192" s="21">
        <v>758155</v>
      </c>
      <c r="CD192" s="21">
        <v>758155</v>
      </c>
    </row>
    <row r="193" spans="1:82" x14ac:dyDescent="0.2">
      <c r="A193" s="9" t="s">
        <v>12</v>
      </c>
      <c r="B193" s="9" t="s">
        <v>111</v>
      </c>
      <c r="C193" s="9" t="s">
        <v>440</v>
      </c>
      <c r="D193" s="9" t="s">
        <v>441</v>
      </c>
      <c r="E193" s="21">
        <v>1408476.98</v>
      </c>
      <c r="F193" s="21">
        <v>1493260.68</v>
      </c>
      <c r="G193" s="21">
        <v>1335482.81</v>
      </c>
      <c r="H193" s="21">
        <v>1384313.53</v>
      </c>
      <c r="I193" s="21">
        <v>1368755.37</v>
      </c>
      <c r="J193" s="21">
        <v>1233697.53</v>
      </c>
      <c r="K193" s="21">
        <v>1105238.3700000001</v>
      </c>
      <c r="L193" s="21">
        <v>1185975.6299999999</v>
      </c>
      <c r="M193" s="21">
        <v>906321.27</v>
      </c>
      <c r="N193" s="21">
        <v>852974.98</v>
      </c>
      <c r="O193" s="21">
        <v>800323.15</v>
      </c>
      <c r="P193" s="21">
        <v>707153.6</v>
      </c>
      <c r="Q193" s="21">
        <v>707153.6</v>
      </c>
      <c r="R193" s="21">
        <v>679494.17999999993</v>
      </c>
      <c r="S193" s="21">
        <v>549159.43000000005</v>
      </c>
      <c r="T193" s="21">
        <v>617151.51</v>
      </c>
      <c r="U193" s="21">
        <v>593921.91</v>
      </c>
      <c r="V193" s="21">
        <v>473088.16000000003</v>
      </c>
      <c r="W193" s="21">
        <v>513717.54</v>
      </c>
      <c r="X193" s="21">
        <v>427542.87</v>
      </c>
      <c r="Y193" s="21">
        <v>308326.53000000003</v>
      </c>
      <c r="Z193" s="21">
        <v>395422.45</v>
      </c>
      <c r="AA193" s="21">
        <v>401206.12</v>
      </c>
      <c r="AB193" s="21">
        <v>272823.12</v>
      </c>
      <c r="AC193" s="21">
        <v>229589.28999999998</v>
      </c>
      <c r="AD193" s="21">
        <v>229589.28999999998</v>
      </c>
      <c r="AE193" s="21">
        <v>206974.28</v>
      </c>
      <c r="AF193" s="21">
        <v>302690.91000000003</v>
      </c>
      <c r="AG193" s="21">
        <v>559884.16</v>
      </c>
      <c r="AH193" s="21">
        <v>687310.64</v>
      </c>
      <c r="AI193" s="21">
        <v>619597.29</v>
      </c>
      <c r="AJ193" s="21">
        <v>528849.63</v>
      </c>
      <c r="AK193" s="21">
        <v>612525.64</v>
      </c>
      <c r="AL193" s="21">
        <v>525507.19999999995</v>
      </c>
      <c r="AM193" s="21">
        <v>551169.15999999992</v>
      </c>
      <c r="AN193" s="21">
        <v>409230.24239999999</v>
      </c>
      <c r="AO193" s="21">
        <v>278279.58240000001</v>
      </c>
      <c r="AP193" s="21">
        <v>234181.07579999999</v>
      </c>
      <c r="AQ193" s="21">
        <v>234181.07579999999</v>
      </c>
      <c r="AR193" s="21">
        <v>211113.76560000004</v>
      </c>
      <c r="AS193" s="21">
        <v>308744.72820000001</v>
      </c>
      <c r="AT193" s="21">
        <v>571081.8432</v>
      </c>
      <c r="AU193" s="21">
        <v>701056.85279999999</v>
      </c>
      <c r="AV193" s="21">
        <v>631989.23580000002</v>
      </c>
      <c r="AW193" s="21">
        <v>539426.6226</v>
      </c>
      <c r="AX193" s="21">
        <v>624776.15280000004</v>
      </c>
      <c r="AY193" s="21">
        <v>536017.34399999992</v>
      </c>
      <c r="AZ193" s="21">
        <v>562192.54319999996</v>
      </c>
      <c r="BA193" s="21">
        <v>417414.84724799998</v>
      </c>
      <c r="BB193" s="21">
        <v>283845.17404800002</v>
      </c>
      <c r="BC193" s="21">
        <v>238864.69731600001</v>
      </c>
      <c r="BD193" s="21">
        <v>238864.69731600001</v>
      </c>
      <c r="BE193" s="21">
        <v>215336.040912</v>
      </c>
      <c r="BF193" s="21">
        <v>314919.62276399997</v>
      </c>
      <c r="BG193" s="21">
        <v>582503.480064</v>
      </c>
      <c r="BH193" s="21">
        <v>715077.98985600006</v>
      </c>
      <c r="BI193" s="21">
        <v>644629.02051599999</v>
      </c>
      <c r="BJ193" s="21">
        <v>550215.15505199996</v>
      </c>
      <c r="BK193" s="21">
        <v>637271.67585600005</v>
      </c>
      <c r="BL193" s="21">
        <v>546737.69087999989</v>
      </c>
      <c r="BM193" s="21">
        <v>573436.39406399999</v>
      </c>
      <c r="BN193" s="21">
        <v>425763.14419296</v>
      </c>
      <c r="BO193" s="21">
        <v>289522.07752895996</v>
      </c>
      <c r="BP193" s="21">
        <v>243641.99126231999</v>
      </c>
      <c r="BQ193" s="21">
        <v>243641.99126231999</v>
      </c>
      <c r="BR193" s="21">
        <v>219642.76173023996</v>
      </c>
      <c r="BS193" s="21">
        <v>321218.01521928003</v>
      </c>
      <c r="BT193" s="21">
        <v>594153.54966527992</v>
      </c>
      <c r="BU193" s="21">
        <v>729379.54965312011</v>
      </c>
      <c r="BV193" s="21">
        <v>657521.60092631984</v>
      </c>
      <c r="BW193" s="21">
        <v>561219.45815303992</v>
      </c>
      <c r="BX193" s="21">
        <v>650017.10937311989</v>
      </c>
      <c r="BY193" s="21">
        <v>557672.44469759986</v>
      </c>
      <c r="BZ193" s="21">
        <v>584905.12194527988</v>
      </c>
      <c r="CA193" s="21">
        <v>434278.40707681916</v>
      </c>
      <c r="CB193" s="21">
        <v>295312.51907953917</v>
      </c>
      <c r="CC193" s="21">
        <v>248514.83108756639</v>
      </c>
      <c r="CD193" s="21">
        <v>248514.83108756639</v>
      </c>
    </row>
    <row r="194" spans="1:82" x14ac:dyDescent="0.2">
      <c r="A194" s="9" t="s">
        <v>12</v>
      </c>
      <c r="B194" s="9" t="s">
        <v>111</v>
      </c>
      <c r="C194" s="9" t="s">
        <v>442</v>
      </c>
      <c r="D194" s="9" t="s">
        <v>443</v>
      </c>
      <c r="E194" s="21">
        <v>48908425.82</v>
      </c>
      <c r="F194" s="21">
        <v>48658893.039999999</v>
      </c>
      <c r="G194" s="21">
        <v>48409360.259999998</v>
      </c>
      <c r="H194" s="21">
        <v>48159827.479999997</v>
      </c>
      <c r="I194" s="21">
        <v>47910294.700000003</v>
      </c>
      <c r="J194" s="21">
        <v>47660761.920000002</v>
      </c>
      <c r="K194" s="21">
        <v>47411229.140000001</v>
      </c>
      <c r="L194" s="21">
        <v>47161696.359999999</v>
      </c>
      <c r="M194" s="21">
        <v>46912163.579999998</v>
      </c>
      <c r="N194" s="21">
        <v>46662630.799999997</v>
      </c>
      <c r="O194" s="21">
        <v>46413098.019999996</v>
      </c>
      <c r="P194" s="21">
        <v>46163565.240000002</v>
      </c>
      <c r="Q194" s="21">
        <v>46163565.240000002</v>
      </c>
      <c r="R194" s="21">
        <v>45914032.460000001</v>
      </c>
      <c r="S194" s="21">
        <v>45664499.68</v>
      </c>
      <c r="T194" s="21">
        <v>45414966.899999999</v>
      </c>
      <c r="U194" s="21">
        <v>45165434.119999997</v>
      </c>
      <c r="V194" s="21">
        <v>44915901.339999996</v>
      </c>
      <c r="W194" s="21">
        <v>44666368.560000002</v>
      </c>
      <c r="X194" s="21">
        <v>44416835.780000001</v>
      </c>
      <c r="Y194" s="21">
        <v>44167303</v>
      </c>
      <c r="Z194" s="21">
        <v>43917770.219999999</v>
      </c>
      <c r="AA194" s="21">
        <v>43668237.439999998</v>
      </c>
      <c r="AB194" s="21">
        <v>43418704.659999996</v>
      </c>
      <c r="AC194" s="21">
        <v>43169171.879999995</v>
      </c>
      <c r="AD194" s="21">
        <v>43169171.879999995</v>
      </c>
      <c r="AE194" s="21">
        <v>42919639.100000001</v>
      </c>
      <c r="AF194" s="21">
        <v>42670106.32</v>
      </c>
      <c r="AG194" s="21">
        <v>42420573.539999999</v>
      </c>
      <c r="AH194" s="21">
        <v>42171040.759999998</v>
      </c>
      <c r="AI194" s="21">
        <v>41921507.979999997</v>
      </c>
      <c r="AJ194" s="21">
        <v>41671975.199999899</v>
      </c>
      <c r="AK194" s="21">
        <v>41422442.420000002</v>
      </c>
      <c r="AL194" s="21">
        <v>41172909.640000001</v>
      </c>
      <c r="AM194" s="21">
        <v>40923376.859999999</v>
      </c>
      <c r="AN194" s="21">
        <v>40673843.860000022</v>
      </c>
      <c r="AO194" s="21">
        <v>40424310.860000044</v>
      </c>
      <c r="AP194" s="21">
        <v>40174777.860000029</v>
      </c>
      <c r="AQ194" s="21">
        <v>40174777.860000029</v>
      </c>
      <c r="AR194" s="21">
        <v>39925244.860000014</v>
      </c>
      <c r="AS194" s="21">
        <v>39675711.860000037</v>
      </c>
      <c r="AT194" s="21">
        <v>39426178.860000022</v>
      </c>
      <c r="AU194" s="21">
        <v>39176645.860000007</v>
      </c>
      <c r="AV194" s="21">
        <v>38927112.860000007</v>
      </c>
      <c r="AW194" s="21">
        <v>38677579.860000037</v>
      </c>
      <c r="AX194" s="21">
        <v>38428046.860000029</v>
      </c>
      <c r="AY194" s="21">
        <v>38178513.859999992</v>
      </c>
      <c r="AZ194" s="21">
        <v>37928980.859999999</v>
      </c>
      <c r="BA194" s="21">
        <v>37679447.860000029</v>
      </c>
      <c r="BB194" s="21">
        <v>37429914.860000007</v>
      </c>
      <c r="BC194" s="21">
        <v>37180381.860000007</v>
      </c>
      <c r="BD194" s="21">
        <v>37180381.860000007</v>
      </c>
      <c r="BE194" s="21">
        <v>36930848.860000007</v>
      </c>
      <c r="BF194" s="21">
        <v>36681315.860000007</v>
      </c>
      <c r="BG194" s="21">
        <v>36431782.860000029</v>
      </c>
      <c r="BH194" s="21">
        <v>36182249.860000007</v>
      </c>
      <c r="BI194" s="21">
        <v>35932716.859999977</v>
      </c>
      <c r="BJ194" s="21">
        <v>35683183.85999997</v>
      </c>
      <c r="BK194" s="21">
        <v>35433650.859999977</v>
      </c>
      <c r="BL194" s="21">
        <v>35184117.859999977</v>
      </c>
      <c r="BM194" s="21">
        <v>34934584.859999985</v>
      </c>
      <c r="BN194" s="21">
        <v>34685051.859999999</v>
      </c>
      <c r="BO194" s="21">
        <v>34435518.859999992</v>
      </c>
      <c r="BP194" s="21">
        <v>34185985.859999992</v>
      </c>
      <c r="BQ194" s="21">
        <v>34185985.859999992</v>
      </c>
      <c r="BR194" s="21">
        <v>33936452.859999999</v>
      </c>
      <c r="BS194" s="21">
        <v>33686919.859999992</v>
      </c>
      <c r="BT194" s="21">
        <v>33437386.85999997</v>
      </c>
      <c r="BU194" s="21">
        <v>33187853.859999992</v>
      </c>
      <c r="BV194" s="21">
        <v>32938320.859999992</v>
      </c>
      <c r="BW194" s="21">
        <v>32688787.859999999</v>
      </c>
      <c r="BX194" s="21">
        <v>32439254.859999992</v>
      </c>
      <c r="BY194" s="21">
        <v>32189721.859999999</v>
      </c>
      <c r="BZ194" s="21">
        <v>31940188.860000007</v>
      </c>
      <c r="CA194" s="21">
        <v>31690655.860000011</v>
      </c>
      <c r="CB194" s="21">
        <v>31441122.859999999</v>
      </c>
      <c r="CC194" s="21">
        <v>31191589.860000022</v>
      </c>
      <c r="CD194" s="21">
        <v>31191589.860000022</v>
      </c>
    </row>
    <row r="195" spans="1:82" x14ac:dyDescent="0.2">
      <c r="A195" s="9" t="s">
        <v>12</v>
      </c>
      <c r="B195" s="9" t="s">
        <v>111</v>
      </c>
      <c r="C195" s="9" t="s">
        <v>444</v>
      </c>
      <c r="D195" s="9" t="s">
        <v>445</v>
      </c>
      <c r="E195" s="21">
        <v>3742647.26</v>
      </c>
      <c r="F195" s="21">
        <v>8650750.0199999996</v>
      </c>
      <c r="G195" s="21">
        <v>13950718.289999999</v>
      </c>
      <c r="H195" s="21">
        <v>5153485.4800000004</v>
      </c>
      <c r="I195" s="21">
        <v>3854485.48</v>
      </c>
      <c r="J195" s="21">
        <v>8498000</v>
      </c>
      <c r="K195" s="21">
        <v>3929000</v>
      </c>
      <c r="L195" s="21">
        <v>1930000</v>
      </c>
      <c r="M195" s="21">
        <v>2562000</v>
      </c>
      <c r="N195" s="21">
        <v>1422000</v>
      </c>
      <c r="O195" s="21">
        <v>3358000</v>
      </c>
      <c r="P195" s="21">
        <v>4453000</v>
      </c>
      <c r="Q195" s="21">
        <v>4453000</v>
      </c>
      <c r="R195" s="21">
        <v>3178000</v>
      </c>
      <c r="S195" s="21">
        <v>7078000</v>
      </c>
      <c r="T195" s="21">
        <v>4804000</v>
      </c>
      <c r="U195" s="21">
        <v>7366000</v>
      </c>
      <c r="V195" s="21">
        <v>7039000</v>
      </c>
      <c r="W195" s="21">
        <v>4316000</v>
      </c>
      <c r="X195" s="21">
        <v>4987000</v>
      </c>
      <c r="Y195" s="21">
        <v>3982000</v>
      </c>
      <c r="Z195" s="21">
        <v>3444000</v>
      </c>
      <c r="AA195" s="21">
        <v>3620000</v>
      </c>
      <c r="AB195" s="21">
        <v>5030000</v>
      </c>
      <c r="AC195" s="21">
        <v>7482000</v>
      </c>
      <c r="AD195" s="21">
        <v>7482000</v>
      </c>
      <c r="AE195" s="21">
        <v>1584000</v>
      </c>
      <c r="AF195" s="21">
        <v>1832000</v>
      </c>
      <c r="AG195" s="21">
        <v>2666000</v>
      </c>
      <c r="AH195" s="21">
        <v>2148000</v>
      </c>
      <c r="AI195" s="21">
        <v>1884000</v>
      </c>
      <c r="AJ195" s="21">
        <v>1529000</v>
      </c>
      <c r="AK195" s="21">
        <v>946000</v>
      </c>
      <c r="AL195" s="21">
        <v>612000</v>
      </c>
      <c r="AM195" s="21">
        <v>768000</v>
      </c>
      <c r="AN195" s="21">
        <v>768000</v>
      </c>
      <c r="AO195" s="21">
        <v>768000</v>
      </c>
      <c r="AP195" s="21">
        <v>768000</v>
      </c>
      <c r="AQ195" s="21">
        <v>768000</v>
      </c>
      <c r="AR195" s="21">
        <v>768000</v>
      </c>
      <c r="AS195" s="21">
        <v>768000</v>
      </c>
      <c r="AT195" s="21">
        <v>768000</v>
      </c>
      <c r="AU195" s="21">
        <v>768000</v>
      </c>
      <c r="AV195" s="21">
        <v>768000</v>
      </c>
      <c r="AW195" s="21">
        <v>768000</v>
      </c>
      <c r="AX195" s="21">
        <v>768000</v>
      </c>
      <c r="AY195" s="21">
        <v>768000</v>
      </c>
      <c r="AZ195" s="21">
        <v>768000</v>
      </c>
      <c r="BA195" s="21">
        <v>768000</v>
      </c>
      <c r="BB195" s="21">
        <v>768000</v>
      </c>
      <c r="BC195" s="21">
        <v>768000</v>
      </c>
      <c r="BD195" s="21">
        <v>768000</v>
      </c>
      <c r="BE195" s="21">
        <v>768000</v>
      </c>
      <c r="BF195" s="21">
        <v>768000</v>
      </c>
      <c r="BG195" s="21">
        <v>768000</v>
      </c>
      <c r="BH195" s="21">
        <v>768000</v>
      </c>
      <c r="BI195" s="21">
        <v>768000</v>
      </c>
      <c r="BJ195" s="21">
        <v>768000</v>
      </c>
      <c r="BK195" s="21">
        <v>768000</v>
      </c>
      <c r="BL195" s="21">
        <v>768000</v>
      </c>
      <c r="BM195" s="21">
        <v>768000</v>
      </c>
      <c r="BN195" s="21">
        <v>768000</v>
      </c>
      <c r="BO195" s="21">
        <v>768000</v>
      </c>
      <c r="BP195" s="21">
        <v>768000</v>
      </c>
      <c r="BQ195" s="21">
        <v>768000</v>
      </c>
      <c r="BR195" s="21">
        <v>768000</v>
      </c>
      <c r="BS195" s="21">
        <v>768000</v>
      </c>
      <c r="BT195" s="21">
        <v>768000</v>
      </c>
      <c r="BU195" s="21">
        <v>768000</v>
      </c>
      <c r="BV195" s="21">
        <v>768000</v>
      </c>
      <c r="BW195" s="21">
        <v>768000</v>
      </c>
      <c r="BX195" s="21">
        <v>768000</v>
      </c>
      <c r="BY195" s="21">
        <v>768000</v>
      </c>
      <c r="BZ195" s="21">
        <v>768000</v>
      </c>
      <c r="CA195" s="21">
        <v>768000</v>
      </c>
      <c r="CB195" s="21">
        <v>768000</v>
      </c>
      <c r="CC195" s="21">
        <v>768000</v>
      </c>
      <c r="CD195" s="21">
        <v>768000</v>
      </c>
    </row>
    <row r="196" spans="1:82" x14ac:dyDescent="0.2">
      <c r="A196" s="9" t="s">
        <v>12</v>
      </c>
      <c r="B196" s="9" t="s">
        <v>111</v>
      </c>
      <c r="C196" s="9" t="s">
        <v>446</v>
      </c>
      <c r="D196" s="9" t="s">
        <v>447</v>
      </c>
      <c r="E196" s="21">
        <v>4963731.92</v>
      </c>
      <c r="F196" s="21">
        <v>4522177.5600000005</v>
      </c>
      <c r="G196" s="21">
        <v>4390556.67</v>
      </c>
      <c r="H196" s="21">
        <v>4464706.13</v>
      </c>
      <c r="I196" s="21">
        <v>4941757.13</v>
      </c>
      <c r="J196" s="21">
        <v>4512659.8</v>
      </c>
      <c r="K196" s="21">
        <v>8070733.5</v>
      </c>
      <c r="L196" s="21">
        <v>5408986.6799999997</v>
      </c>
      <c r="M196" s="21">
        <v>5201704.76</v>
      </c>
      <c r="N196" s="21">
        <v>5542367.0500000007</v>
      </c>
      <c r="O196" s="21">
        <v>6877412.040000001</v>
      </c>
      <c r="P196" s="21">
        <v>7347415.8399999999</v>
      </c>
      <c r="Q196" s="21">
        <v>7347415.8399999999</v>
      </c>
      <c r="R196" s="21">
        <v>7446059.6500000004</v>
      </c>
      <c r="S196" s="21">
        <v>7676165.0600000005</v>
      </c>
      <c r="T196" s="21">
        <v>7229945.2300000004</v>
      </c>
      <c r="U196" s="21">
        <v>20327338.550000001</v>
      </c>
      <c r="V196" s="21">
        <v>7168870.6000000024</v>
      </c>
      <c r="W196" s="21">
        <v>7788508.2200000007</v>
      </c>
      <c r="X196" s="21">
        <v>5513308.3300000001</v>
      </c>
      <c r="Y196" s="21">
        <v>15516195.920000002</v>
      </c>
      <c r="Z196" s="21">
        <v>5706006.5200000005</v>
      </c>
      <c r="AA196" s="21">
        <v>5666149.6099999994</v>
      </c>
      <c r="AB196" s="21">
        <v>5622522.1999999993</v>
      </c>
      <c r="AC196" s="21">
        <v>3765416.7199999997</v>
      </c>
      <c r="AD196" s="21">
        <v>3765416.7199999997</v>
      </c>
      <c r="AE196" s="21">
        <v>3967789.9499999997</v>
      </c>
      <c r="AF196" s="21">
        <v>4635445.6899999995</v>
      </c>
      <c r="AG196" s="21">
        <v>8699236.9299999997</v>
      </c>
      <c r="AH196" s="21">
        <v>4364481.1500000004</v>
      </c>
      <c r="AI196" s="21">
        <v>4221227.6999999993</v>
      </c>
      <c r="AJ196" s="21">
        <v>4282725.49</v>
      </c>
      <c r="AK196" s="21">
        <v>4641997.74</v>
      </c>
      <c r="AL196" s="21">
        <v>4409378.3499999903</v>
      </c>
      <c r="AM196" s="21">
        <v>4517358.1400000006</v>
      </c>
      <c r="AN196" s="21">
        <v>4517358.1400000006</v>
      </c>
      <c r="AO196" s="21">
        <v>4517358.1400000006</v>
      </c>
      <c r="AP196" s="21">
        <v>4517358.1400000006</v>
      </c>
      <c r="AQ196" s="21">
        <v>4517358.1400000006</v>
      </c>
      <c r="AR196" s="21">
        <v>4517358.1400000006</v>
      </c>
      <c r="AS196" s="21">
        <v>4517358.1400000006</v>
      </c>
      <c r="AT196" s="21">
        <v>4517358.1400000006</v>
      </c>
      <c r="AU196" s="21">
        <v>4517358.1400000006</v>
      </c>
      <c r="AV196" s="21">
        <v>4517358.1400000006</v>
      </c>
      <c r="AW196" s="21">
        <v>4517358.1400000006</v>
      </c>
      <c r="AX196" s="21">
        <v>4517358.1400000006</v>
      </c>
      <c r="AY196" s="21">
        <v>4517358.1400000006</v>
      </c>
      <c r="AZ196" s="21">
        <v>4517358.1400000006</v>
      </c>
      <c r="BA196" s="21">
        <v>4517358.1400000006</v>
      </c>
      <c r="BB196" s="21">
        <v>4517358.1400000006</v>
      </c>
      <c r="BC196" s="21">
        <v>4517358.1400000006</v>
      </c>
      <c r="BD196" s="21">
        <v>4517358.1400000006</v>
      </c>
      <c r="BE196" s="21">
        <v>4517358.1400000006</v>
      </c>
      <c r="BF196" s="21">
        <v>4517358.1400000006</v>
      </c>
      <c r="BG196" s="21">
        <v>4517358.1400000006</v>
      </c>
      <c r="BH196" s="21">
        <v>4517358.1400000006</v>
      </c>
      <c r="BI196" s="21">
        <v>4517358.1400000006</v>
      </c>
      <c r="BJ196" s="21">
        <v>4517358.1400000006</v>
      </c>
      <c r="BK196" s="21">
        <v>4517358.1400000006</v>
      </c>
      <c r="BL196" s="21">
        <v>4517358.1400000006</v>
      </c>
      <c r="BM196" s="21">
        <v>4517358.1400000006</v>
      </c>
      <c r="BN196" s="21">
        <v>4517358.1400000006</v>
      </c>
      <c r="BO196" s="21">
        <v>4517358.1400000006</v>
      </c>
      <c r="BP196" s="21">
        <v>4517358.1400000006</v>
      </c>
      <c r="BQ196" s="21">
        <v>4517358.1400000006</v>
      </c>
      <c r="BR196" s="21">
        <v>4517358.1400000006</v>
      </c>
      <c r="BS196" s="21">
        <v>4517358.1400000006</v>
      </c>
      <c r="BT196" s="21">
        <v>4517358.1400000006</v>
      </c>
      <c r="BU196" s="21">
        <v>4517358.1400000006</v>
      </c>
      <c r="BV196" s="21">
        <v>4517358.1400000006</v>
      </c>
      <c r="BW196" s="21">
        <v>4517358.1400000006</v>
      </c>
      <c r="BX196" s="21">
        <v>4517358.1400000006</v>
      </c>
      <c r="BY196" s="21">
        <v>4517358.1400000006</v>
      </c>
      <c r="BZ196" s="21">
        <v>4517358.1400000006</v>
      </c>
      <c r="CA196" s="21">
        <v>4517358.1400000006</v>
      </c>
      <c r="CB196" s="21">
        <v>4517358.1400000006</v>
      </c>
      <c r="CC196" s="21">
        <v>4517358.1400000006</v>
      </c>
      <c r="CD196" s="21">
        <v>4517358.1400000006</v>
      </c>
    </row>
    <row r="197" spans="1:82" x14ac:dyDescent="0.2">
      <c r="A197" s="9" t="s">
        <v>12</v>
      </c>
      <c r="B197" s="9" t="s">
        <v>111</v>
      </c>
      <c r="C197" s="9" t="s">
        <v>448</v>
      </c>
      <c r="D197" s="9" t="s">
        <v>449</v>
      </c>
      <c r="E197" s="21">
        <v>2441623.65</v>
      </c>
      <c r="F197" s="21">
        <v>2410611.3199999998</v>
      </c>
      <c r="G197" s="21">
        <v>2360608.5499999998</v>
      </c>
      <c r="H197" s="21">
        <v>2289286.35</v>
      </c>
      <c r="I197" s="21">
        <v>2289877.17</v>
      </c>
      <c r="J197" s="21">
        <v>2146759.85</v>
      </c>
      <c r="K197" s="21">
        <v>2075201.19</v>
      </c>
      <c r="L197" s="21">
        <v>2003642.53</v>
      </c>
      <c r="M197" s="21">
        <v>1932083.87</v>
      </c>
      <c r="N197" s="21">
        <v>1860525.2100000002</v>
      </c>
      <c r="O197" s="21">
        <v>1788966.55</v>
      </c>
      <c r="P197" s="21">
        <v>1717407.8900000001</v>
      </c>
      <c r="Q197" s="21">
        <v>1717407.8900000001</v>
      </c>
      <c r="R197" s="21">
        <v>1645849.23</v>
      </c>
      <c r="S197" s="21">
        <v>1574290.57</v>
      </c>
      <c r="T197" s="21">
        <v>1502731.9100000001</v>
      </c>
      <c r="U197" s="21">
        <v>1431173.25</v>
      </c>
      <c r="V197" s="21">
        <v>1359614.59</v>
      </c>
      <c r="W197" s="21">
        <v>1288055.9300000002</v>
      </c>
      <c r="X197" s="21">
        <v>1216497.27</v>
      </c>
      <c r="Y197" s="21">
        <v>1144938.6100000001</v>
      </c>
      <c r="Z197" s="21">
        <v>1073379.9500000002</v>
      </c>
      <c r="AA197" s="21">
        <v>1001821.2899999999</v>
      </c>
      <c r="AB197" s="21">
        <v>930262.63</v>
      </c>
      <c r="AC197" s="21">
        <v>858703.97</v>
      </c>
      <c r="AD197" s="21">
        <v>858703.97</v>
      </c>
      <c r="AE197" s="21">
        <v>787145.30999999994</v>
      </c>
      <c r="AF197" s="21">
        <v>715586.65</v>
      </c>
      <c r="AG197" s="21">
        <v>644027.99</v>
      </c>
      <c r="AH197" s="21">
        <v>572469.32999999996</v>
      </c>
      <c r="AI197" s="21">
        <v>500910.67</v>
      </c>
      <c r="AJ197" s="21">
        <v>429352.01</v>
      </c>
      <c r="AK197" s="21">
        <v>357793.35</v>
      </c>
      <c r="AL197" s="21">
        <v>286234.69</v>
      </c>
      <c r="AM197" s="21">
        <v>214676.03</v>
      </c>
      <c r="AN197" s="21">
        <v>147583.31583333999</v>
      </c>
      <c r="AO197" s="21">
        <v>73791.657916669996</v>
      </c>
      <c r="AP197" s="21">
        <v>0</v>
      </c>
      <c r="AQ197" s="21">
        <v>0</v>
      </c>
      <c r="AR197" s="21">
        <v>0</v>
      </c>
      <c r="AS197" s="21">
        <v>0</v>
      </c>
      <c r="AT197" s="21">
        <v>0</v>
      </c>
      <c r="AU197" s="21">
        <v>0</v>
      </c>
      <c r="AV197" s="21">
        <v>0</v>
      </c>
      <c r="AW197" s="21">
        <v>0</v>
      </c>
      <c r="AX197" s="21">
        <v>0</v>
      </c>
      <c r="AY197" s="21">
        <v>0</v>
      </c>
      <c r="AZ197" s="21">
        <v>0</v>
      </c>
      <c r="BA197" s="21">
        <v>0</v>
      </c>
      <c r="BB197" s="21">
        <v>0</v>
      </c>
      <c r="BC197" s="21">
        <v>0</v>
      </c>
      <c r="BD197" s="21">
        <v>0</v>
      </c>
      <c r="BE197" s="21">
        <v>0</v>
      </c>
      <c r="BF197" s="21">
        <v>0</v>
      </c>
      <c r="BG197" s="21">
        <v>0</v>
      </c>
      <c r="BH197" s="21">
        <v>0</v>
      </c>
      <c r="BI197" s="21">
        <v>0</v>
      </c>
      <c r="BJ197" s="21">
        <v>0</v>
      </c>
      <c r="BK197" s="21">
        <v>0</v>
      </c>
      <c r="BL197" s="21">
        <v>0</v>
      </c>
      <c r="BM197" s="21">
        <v>0</v>
      </c>
      <c r="BN197" s="21">
        <v>0</v>
      </c>
      <c r="BO197" s="21">
        <v>0</v>
      </c>
      <c r="BP197" s="21">
        <v>0</v>
      </c>
      <c r="BQ197" s="21">
        <v>0</v>
      </c>
      <c r="BR197" s="21">
        <v>0</v>
      </c>
      <c r="BS197" s="21">
        <v>0</v>
      </c>
      <c r="BT197" s="21">
        <v>0</v>
      </c>
      <c r="BU197" s="21">
        <v>0</v>
      </c>
      <c r="BV197" s="21">
        <v>0</v>
      </c>
      <c r="BW197" s="21">
        <v>0</v>
      </c>
      <c r="BX197" s="21">
        <v>0</v>
      </c>
      <c r="BY197" s="21">
        <v>0</v>
      </c>
      <c r="BZ197" s="21">
        <v>0</v>
      </c>
      <c r="CA197" s="21">
        <v>0</v>
      </c>
      <c r="CB197" s="21">
        <v>0</v>
      </c>
      <c r="CC197" s="21">
        <v>0</v>
      </c>
      <c r="CD197" s="21">
        <v>0</v>
      </c>
    </row>
    <row r="198" spans="1:82" x14ac:dyDescent="0.2">
      <c r="A198" s="9" t="s">
        <v>12</v>
      </c>
      <c r="B198" s="9" t="s">
        <v>111</v>
      </c>
      <c r="C198" s="9" t="s">
        <v>450</v>
      </c>
      <c r="D198" s="9" t="s">
        <v>451</v>
      </c>
      <c r="E198" s="21">
        <v>43910.710000000006</v>
      </c>
      <c r="F198" s="21">
        <v>189476.09</v>
      </c>
      <c r="G198" s="21">
        <v>47227.96</v>
      </c>
      <c r="H198" s="21">
        <v>27020.870000000003</v>
      </c>
      <c r="I198" s="21">
        <v>42621.42</v>
      </c>
      <c r="J198" s="21">
        <v>25779.07</v>
      </c>
      <c r="K198" s="21">
        <v>21562.33</v>
      </c>
      <c r="L198" s="21">
        <v>20453.3</v>
      </c>
      <c r="M198" s="21">
        <v>13976.09</v>
      </c>
      <c r="N198" s="21">
        <v>-38112.189999952316</v>
      </c>
      <c r="O198" s="21">
        <v>-12533.959999988077</v>
      </c>
      <c r="P198" s="21">
        <v>-23003.880000059606</v>
      </c>
      <c r="Q198" s="21">
        <v>-23003.880000059606</v>
      </c>
      <c r="R198" s="21">
        <v>-35248.549999982119</v>
      </c>
      <c r="S198" s="21">
        <v>-25278.000000054835</v>
      </c>
      <c r="T198" s="21">
        <v>-30286.360000004766</v>
      </c>
      <c r="U198" s="21">
        <v>-37653.219999656678</v>
      </c>
      <c r="V198" s="21">
        <v>4788.6599999856953</v>
      </c>
      <c r="W198" s="21">
        <v>-39542.480000025032</v>
      </c>
      <c r="X198" s="21">
        <v>-24189.459999978542</v>
      </c>
      <c r="Y198" s="21">
        <v>-48526.370000004768</v>
      </c>
      <c r="Z198" s="21">
        <v>-54643.319999992847</v>
      </c>
      <c r="AA198" s="21">
        <v>82314.949999988079</v>
      </c>
      <c r="AB198" s="21">
        <v>-28190.879999995232</v>
      </c>
      <c r="AC198" s="21">
        <v>-25904.089999914169</v>
      </c>
      <c r="AD198" s="21">
        <v>-25904.089999914169</v>
      </c>
      <c r="AE198" s="21">
        <v>7192.4500000476837</v>
      </c>
      <c r="AF198" s="21">
        <v>11636.309999972582</v>
      </c>
      <c r="AG198" s="21">
        <v>-105149.42000008</v>
      </c>
      <c r="AH198" s="21">
        <v>-4799.0199999799997</v>
      </c>
      <c r="AI198" s="21">
        <v>5885.3599998999998</v>
      </c>
      <c r="AJ198" s="21">
        <v>-556182.07999998005</v>
      </c>
      <c r="AK198" s="21">
        <v>33818.409999969997</v>
      </c>
      <c r="AL198" s="21">
        <v>404801.88999986992</v>
      </c>
      <c r="AM198" s="21">
        <v>15972.719999969006</v>
      </c>
      <c r="AN198" s="21">
        <v>15972.719999969006</v>
      </c>
      <c r="AO198" s="21">
        <v>15972.719999969006</v>
      </c>
      <c r="AP198" s="21">
        <v>15972.719999969006</v>
      </c>
      <c r="AQ198" s="21">
        <v>15972.719999969006</v>
      </c>
      <c r="AR198" s="21">
        <v>15972.719999969006</v>
      </c>
      <c r="AS198" s="21">
        <v>15972.719999969006</v>
      </c>
      <c r="AT198" s="21">
        <v>15972.719999969006</v>
      </c>
      <c r="AU198" s="21">
        <v>15972.719999969006</v>
      </c>
      <c r="AV198" s="21">
        <v>15972.719999969006</v>
      </c>
      <c r="AW198" s="21">
        <v>15972.719999969006</v>
      </c>
      <c r="AX198" s="21">
        <v>15972.719999969006</v>
      </c>
      <c r="AY198" s="21">
        <v>15972.719999969006</v>
      </c>
      <c r="AZ198" s="21">
        <v>15972.719999969006</v>
      </c>
      <c r="BA198" s="21">
        <v>15972.719999969006</v>
      </c>
      <c r="BB198" s="21">
        <v>15972.719999969006</v>
      </c>
      <c r="BC198" s="21">
        <v>15972.719999969006</v>
      </c>
      <c r="BD198" s="21">
        <v>15972.719999969006</v>
      </c>
      <c r="BE198" s="21">
        <v>15972.719999969006</v>
      </c>
      <c r="BF198" s="21">
        <v>15972.719999969006</v>
      </c>
      <c r="BG198" s="21">
        <v>15972.719999969006</v>
      </c>
      <c r="BH198" s="21">
        <v>15972.719999969006</v>
      </c>
      <c r="BI198" s="21">
        <v>15972.719999969006</v>
      </c>
      <c r="BJ198" s="21">
        <v>15972.719999969006</v>
      </c>
      <c r="BK198" s="21">
        <v>15972.719999969006</v>
      </c>
      <c r="BL198" s="21">
        <v>15972.719999969006</v>
      </c>
      <c r="BM198" s="21">
        <v>15972.719999969006</v>
      </c>
      <c r="BN198" s="21">
        <v>15972.719999969006</v>
      </c>
      <c r="BO198" s="21">
        <v>15972.719999969006</v>
      </c>
      <c r="BP198" s="21">
        <v>15972.719999969006</v>
      </c>
      <c r="BQ198" s="21">
        <v>15972.719999969006</v>
      </c>
      <c r="BR198" s="21">
        <v>15972.719999969006</v>
      </c>
      <c r="BS198" s="21">
        <v>15972.719999969006</v>
      </c>
      <c r="BT198" s="21">
        <v>15972.719999969006</v>
      </c>
      <c r="BU198" s="21">
        <v>15972.719999969006</v>
      </c>
      <c r="BV198" s="21">
        <v>15972.719999969006</v>
      </c>
      <c r="BW198" s="21">
        <v>15972.719999969006</v>
      </c>
      <c r="BX198" s="21">
        <v>15972.719999969006</v>
      </c>
      <c r="BY198" s="21">
        <v>15972.719999969006</v>
      </c>
      <c r="BZ198" s="21">
        <v>15972.719999969006</v>
      </c>
      <c r="CA198" s="21">
        <v>15972.719999969006</v>
      </c>
      <c r="CB198" s="21">
        <v>15972.719999969006</v>
      </c>
      <c r="CC198" s="21">
        <v>15972.719999969006</v>
      </c>
      <c r="CD198" s="21">
        <v>15972.719999969006</v>
      </c>
    </row>
    <row r="199" spans="1:82" x14ac:dyDescent="0.2">
      <c r="A199" s="9" t="s">
        <v>12</v>
      </c>
      <c r="B199" s="9" t="s">
        <v>111</v>
      </c>
      <c r="C199" s="9" t="s">
        <v>452</v>
      </c>
      <c r="D199" s="9" t="s">
        <v>453</v>
      </c>
      <c r="E199" s="21">
        <v>1357425077</v>
      </c>
      <c r="F199" s="21">
        <v>1364014535</v>
      </c>
      <c r="G199" s="21">
        <v>1370603993</v>
      </c>
      <c r="H199" s="21">
        <v>1377193451</v>
      </c>
      <c r="I199" s="21">
        <v>1383782909</v>
      </c>
      <c r="J199" s="21">
        <v>1390372367</v>
      </c>
      <c r="K199" s="21">
        <v>1396961825</v>
      </c>
      <c r="L199" s="21">
        <v>1399756586</v>
      </c>
      <c r="M199" s="21">
        <v>1400831021</v>
      </c>
      <c r="N199" s="21">
        <v>1402509983.1299999</v>
      </c>
      <c r="O199" s="21">
        <v>1404385692.5600002</v>
      </c>
      <c r="P199" s="21">
        <v>1406167899.99</v>
      </c>
      <c r="Q199" s="21">
        <v>1406167899.99</v>
      </c>
      <c r="R199" s="21">
        <v>1412757354.99</v>
      </c>
      <c r="S199" s="21">
        <v>1417717404.99</v>
      </c>
      <c r="T199" s="21">
        <v>1423492154.99</v>
      </c>
      <c r="U199" s="21">
        <v>1428893253.05</v>
      </c>
      <c r="V199" s="21">
        <v>1434668003.05</v>
      </c>
      <c r="W199" s="21">
        <v>1440442753.05</v>
      </c>
      <c r="X199" s="21">
        <v>1446217503.05</v>
      </c>
      <c r="Y199" s="21">
        <v>1451992253.05</v>
      </c>
      <c r="Z199" s="21">
        <v>1457767003.05</v>
      </c>
      <c r="AA199" s="21">
        <v>1463541753.05</v>
      </c>
      <c r="AB199" s="21">
        <v>1469316503.05</v>
      </c>
      <c r="AC199" s="21">
        <v>1475091253.05</v>
      </c>
      <c r="AD199" s="21">
        <v>1475091253.05</v>
      </c>
      <c r="AE199" s="21">
        <v>1481308774.05</v>
      </c>
      <c r="AF199" s="21">
        <v>1487526297.05</v>
      </c>
      <c r="AG199" s="21">
        <v>1493743820.05</v>
      </c>
      <c r="AH199" s="21">
        <v>1499784898.1699901</v>
      </c>
      <c r="AI199" s="21">
        <v>1506002421.1700001</v>
      </c>
      <c r="AJ199" s="21">
        <v>1512219944.1700001</v>
      </c>
      <c r="AK199" s="21">
        <v>1518437467.1700001</v>
      </c>
      <c r="AL199" s="21">
        <v>1524654990.1700001</v>
      </c>
      <c r="AM199" s="21">
        <v>1530872513.1700001</v>
      </c>
      <c r="AN199" s="21">
        <v>1537090036</v>
      </c>
      <c r="AO199" s="21">
        <v>1543307559</v>
      </c>
      <c r="AP199" s="21">
        <v>1549525082</v>
      </c>
      <c r="AQ199" s="21">
        <v>1549525082</v>
      </c>
      <c r="AR199" s="21">
        <v>1556349907</v>
      </c>
      <c r="AS199" s="21">
        <v>1563174733</v>
      </c>
      <c r="AT199" s="21">
        <v>1569999558</v>
      </c>
      <c r="AU199" s="21">
        <v>1576824383</v>
      </c>
      <c r="AV199" s="21">
        <v>1583649209</v>
      </c>
      <c r="AW199" s="21">
        <v>1590474034</v>
      </c>
      <c r="AX199" s="21">
        <v>1597298859</v>
      </c>
      <c r="AY199" s="21">
        <v>1604123684.99999</v>
      </c>
      <c r="AZ199" s="21">
        <v>1610948510</v>
      </c>
      <c r="BA199" s="21">
        <v>1617773335</v>
      </c>
      <c r="BB199" s="21">
        <v>1624598161</v>
      </c>
      <c r="BC199" s="21">
        <v>1631422986</v>
      </c>
      <c r="BD199" s="21">
        <v>1631422986</v>
      </c>
      <c r="BE199" s="21">
        <v>1638913474</v>
      </c>
      <c r="BF199" s="21">
        <v>1646403961</v>
      </c>
      <c r="BG199" s="21">
        <v>1653894449</v>
      </c>
      <c r="BH199" s="21">
        <v>1661384936</v>
      </c>
      <c r="BI199" s="21">
        <v>1668875424</v>
      </c>
      <c r="BJ199" s="21">
        <v>1676365912</v>
      </c>
      <c r="BK199" s="21">
        <v>1683856399</v>
      </c>
      <c r="BL199" s="21">
        <v>1691346887</v>
      </c>
      <c r="BM199" s="21">
        <v>1698837375</v>
      </c>
      <c r="BN199" s="21">
        <v>1706327862</v>
      </c>
      <c r="BO199" s="21">
        <v>1713818350</v>
      </c>
      <c r="BP199" s="21">
        <v>1721308838</v>
      </c>
      <c r="BQ199" s="21">
        <v>1721308838</v>
      </c>
      <c r="BR199" s="21">
        <v>1728914943</v>
      </c>
      <c r="BS199" s="21">
        <v>1736521049</v>
      </c>
      <c r="BT199" s="21">
        <v>1744127153.99999</v>
      </c>
      <c r="BU199" s="21">
        <v>1751733260</v>
      </c>
      <c r="BV199" s="21">
        <v>1759339366</v>
      </c>
      <c r="BW199" s="21">
        <v>1766945470.99999</v>
      </c>
      <c r="BX199" s="21">
        <v>1774551576.99999</v>
      </c>
      <c r="BY199" s="21">
        <v>1782157682</v>
      </c>
      <c r="BZ199" s="21">
        <v>1789763787.99999</v>
      </c>
      <c r="CA199" s="21">
        <v>1797369894</v>
      </c>
      <c r="CB199" s="21">
        <v>1804975999</v>
      </c>
      <c r="CC199" s="21">
        <v>1812582105</v>
      </c>
      <c r="CD199" s="21">
        <v>1812582105</v>
      </c>
    </row>
    <row r="200" spans="1:82" x14ac:dyDescent="0.2">
      <c r="A200" s="9" t="s">
        <v>12</v>
      </c>
      <c r="B200" s="9" t="s">
        <v>111</v>
      </c>
      <c r="C200" s="9" t="s">
        <v>454</v>
      </c>
      <c r="D200" s="9" t="s">
        <v>455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  <c r="V200" s="21">
        <v>0</v>
      </c>
      <c r="W200" s="21">
        <v>0</v>
      </c>
      <c r="X200" s="21">
        <v>0</v>
      </c>
      <c r="Y200" s="21">
        <v>0</v>
      </c>
      <c r="Z200" s="21">
        <v>0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-339723.66000000009</v>
      </c>
      <c r="AO200" s="21">
        <v>-1674103.28</v>
      </c>
      <c r="AP200" s="21">
        <v>-3071417.11</v>
      </c>
      <c r="AQ200" s="21">
        <v>-3071417.11</v>
      </c>
      <c r="AR200" s="21">
        <v>-2792360.3899999997</v>
      </c>
      <c r="AS200" s="21">
        <v>-2528602.5</v>
      </c>
      <c r="AT200" s="21">
        <v>-2205726.9900000002</v>
      </c>
      <c r="AU200" s="21">
        <v>-1900994.9699999997</v>
      </c>
      <c r="AV200" s="21">
        <v>-1614020.3999999997</v>
      </c>
      <c r="AW200" s="21">
        <v>-1306825.5199999996</v>
      </c>
      <c r="AX200" s="21">
        <v>-999585.2000000003</v>
      </c>
      <c r="AY200" s="21">
        <v>-692004.16000000038</v>
      </c>
      <c r="AZ200" s="21">
        <v>-384513.97000000055</v>
      </c>
      <c r="BA200" s="21">
        <v>-98806.540000000576</v>
      </c>
      <c r="BB200" s="21">
        <v>438283.2499999993</v>
      </c>
      <c r="BC200" s="21">
        <v>644311.68999999936</v>
      </c>
      <c r="BD200" s="21">
        <v>644311.68999999936</v>
      </c>
      <c r="BE200" s="21">
        <v>1126263.9199999992</v>
      </c>
      <c r="BF200" s="21">
        <v>1588219.0399999996</v>
      </c>
      <c r="BG200" s="21">
        <v>2113817.6099999994</v>
      </c>
      <c r="BH200" s="21">
        <v>2599672.0799999991</v>
      </c>
      <c r="BI200" s="21">
        <v>3106170.34</v>
      </c>
      <c r="BJ200" s="21">
        <v>3587634.6999999997</v>
      </c>
      <c r="BK200" s="21">
        <v>4051727.69</v>
      </c>
      <c r="BL200" s="21">
        <v>4543882.6099999994</v>
      </c>
      <c r="BM200" s="21">
        <v>5029023.3999999994</v>
      </c>
      <c r="BN200" s="21">
        <v>5506432.2800000003</v>
      </c>
      <c r="BO200" s="21">
        <v>5989994.0800000001</v>
      </c>
      <c r="BP200" s="21">
        <v>6376226.4500000002</v>
      </c>
      <c r="BQ200" s="21">
        <v>6376226.4500000002</v>
      </c>
      <c r="BR200" s="21">
        <v>6530997.9699999997</v>
      </c>
      <c r="BS200" s="21">
        <v>6671314.9599999981</v>
      </c>
      <c r="BT200" s="21">
        <v>6833162.0399999982</v>
      </c>
      <c r="BU200" s="21">
        <v>6975428.3500000006</v>
      </c>
      <c r="BV200" s="21">
        <v>7139768.8099999996</v>
      </c>
      <c r="BW200" s="21">
        <v>7296458.4299999988</v>
      </c>
      <c r="BX200" s="21">
        <v>7446079.3399999999</v>
      </c>
      <c r="BY200" s="21">
        <v>7610390.4199999981</v>
      </c>
      <c r="BZ200" s="21">
        <v>7760306.3299999982</v>
      </c>
      <c r="CA200" s="21">
        <v>7916346.4399999995</v>
      </c>
      <c r="CB200" s="21">
        <v>8073831.669999999</v>
      </c>
      <c r="CC200" s="21">
        <v>-1828966.4199999992</v>
      </c>
      <c r="CD200" s="21">
        <v>-1828966.4199999992</v>
      </c>
    </row>
    <row r="201" spans="1:82" x14ac:dyDescent="0.2">
      <c r="A201" s="9" t="s">
        <v>12</v>
      </c>
      <c r="B201" s="9" t="s">
        <v>111</v>
      </c>
      <c r="C201" s="9" t="s">
        <v>456</v>
      </c>
      <c r="D201" s="9" t="s">
        <v>457</v>
      </c>
      <c r="E201" s="21">
        <v>0.02</v>
      </c>
      <c r="F201" s="21">
        <v>0.02</v>
      </c>
      <c r="G201" s="21">
        <v>0.02</v>
      </c>
      <c r="H201" s="21">
        <v>0.02</v>
      </c>
      <c r="I201" s="21">
        <v>0.02</v>
      </c>
      <c r="J201" s="21">
        <v>0.02</v>
      </c>
      <c r="K201" s="21">
        <v>0.02</v>
      </c>
      <c r="L201" s="21">
        <v>0.02</v>
      </c>
      <c r="M201" s="21">
        <v>0.02</v>
      </c>
      <c r="N201" s="21">
        <v>0.02</v>
      </c>
      <c r="O201" s="21">
        <v>0.02</v>
      </c>
      <c r="P201" s="21">
        <v>0.02</v>
      </c>
      <c r="Q201" s="21">
        <v>0.02</v>
      </c>
      <c r="R201" s="21">
        <v>0.02</v>
      </c>
      <c r="S201" s="21">
        <v>0.02</v>
      </c>
      <c r="T201" s="21">
        <v>0.02</v>
      </c>
      <c r="U201" s="21">
        <v>0.02</v>
      </c>
      <c r="V201" s="21">
        <v>0.02</v>
      </c>
      <c r="W201" s="21">
        <v>0.02</v>
      </c>
      <c r="X201" s="21">
        <v>0.02</v>
      </c>
      <c r="Y201" s="21">
        <v>0.02</v>
      </c>
      <c r="Z201" s="21">
        <v>0.02</v>
      </c>
      <c r="AA201" s="21">
        <v>0.02</v>
      </c>
      <c r="AB201" s="21">
        <v>0.02</v>
      </c>
      <c r="AC201" s="21">
        <v>0.02</v>
      </c>
      <c r="AD201" s="21">
        <v>0.02</v>
      </c>
      <c r="AE201" s="21">
        <v>0.02</v>
      </c>
      <c r="AF201" s="21">
        <v>0.02</v>
      </c>
      <c r="AG201" s="21">
        <v>0.02</v>
      </c>
      <c r="AH201" s="21">
        <v>0.02</v>
      </c>
      <c r="AI201" s="21">
        <v>0.02</v>
      </c>
      <c r="AJ201" s="21">
        <v>0.02</v>
      </c>
      <c r="AK201" s="21">
        <v>0.02</v>
      </c>
      <c r="AL201" s="21">
        <v>0.02</v>
      </c>
      <c r="AM201" s="21">
        <v>0.02</v>
      </c>
      <c r="AN201" s="21">
        <v>0.02</v>
      </c>
      <c r="AO201" s="21">
        <v>0.02</v>
      </c>
      <c r="AP201" s="21">
        <v>0.02</v>
      </c>
      <c r="AQ201" s="21">
        <v>0.02</v>
      </c>
      <c r="AR201" s="21">
        <v>0.02</v>
      </c>
      <c r="AS201" s="21">
        <v>0.02</v>
      </c>
      <c r="AT201" s="21">
        <v>0.02</v>
      </c>
      <c r="AU201" s="21">
        <v>0.02</v>
      </c>
      <c r="AV201" s="21">
        <v>0.02</v>
      </c>
      <c r="AW201" s="21">
        <v>0.02</v>
      </c>
      <c r="AX201" s="21">
        <v>0.02</v>
      </c>
      <c r="AY201" s="21">
        <v>0.02</v>
      </c>
      <c r="AZ201" s="21">
        <v>0.02</v>
      </c>
      <c r="BA201" s="21">
        <v>0.02</v>
      </c>
      <c r="BB201" s="21">
        <v>0.02</v>
      </c>
      <c r="BC201" s="21">
        <v>0.02</v>
      </c>
      <c r="BD201" s="21">
        <v>0.02</v>
      </c>
      <c r="BE201" s="21">
        <v>0.02</v>
      </c>
      <c r="BF201" s="21">
        <v>0.02</v>
      </c>
      <c r="BG201" s="21">
        <v>0.02</v>
      </c>
      <c r="BH201" s="21">
        <v>0.02</v>
      </c>
      <c r="BI201" s="21">
        <v>0.02</v>
      </c>
      <c r="BJ201" s="21">
        <v>0.02</v>
      </c>
      <c r="BK201" s="21">
        <v>0.02</v>
      </c>
      <c r="BL201" s="21">
        <v>0.02</v>
      </c>
      <c r="BM201" s="21">
        <v>0.02</v>
      </c>
      <c r="BN201" s="21">
        <v>0.02</v>
      </c>
      <c r="BO201" s="21">
        <v>0.02</v>
      </c>
      <c r="BP201" s="21">
        <v>0.02</v>
      </c>
      <c r="BQ201" s="21">
        <v>0.02</v>
      </c>
      <c r="BR201" s="21">
        <v>0.02</v>
      </c>
      <c r="BS201" s="21">
        <v>0.02</v>
      </c>
      <c r="BT201" s="21">
        <v>0.02</v>
      </c>
      <c r="BU201" s="21">
        <v>0.02</v>
      </c>
      <c r="BV201" s="21">
        <v>0.02</v>
      </c>
      <c r="BW201" s="21">
        <v>0.02</v>
      </c>
      <c r="BX201" s="21">
        <v>0.02</v>
      </c>
      <c r="BY201" s="21">
        <v>0.02</v>
      </c>
      <c r="BZ201" s="21">
        <v>0.02</v>
      </c>
      <c r="CA201" s="21">
        <v>0.02</v>
      </c>
      <c r="CB201" s="21">
        <v>0.02</v>
      </c>
      <c r="CC201" s="21">
        <v>0.02</v>
      </c>
      <c r="CD201" s="21">
        <v>0.02</v>
      </c>
    </row>
    <row r="202" spans="1:82" x14ac:dyDescent="0.2">
      <c r="A202" s="9" t="s">
        <v>12</v>
      </c>
      <c r="B202" s="9" t="s">
        <v>111</v>
      </c>
      <c r="C202" s="9" t="s">
        <v>458</v>
      </c>
      <c r="D202" s="9" t="s">
        <v>459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3.3</v>
      </c>
      <c r="O202" s="21">
        <v>3.3</v>
      </c>
      <c r="P202" s="21">
        <v>3.3</v>
      </c>
      <c r="Q202" s="21">
        <v>3.3</v>
      </c>
      <c r="R202" s="21">
        <v>3.3</v>
      </c>
      <c r="S202" s="21">
        <v>3.3</v>
      </c>
      <c r="T202" s="21">
        <v>3.3</v>
      </c>
      <c r="U202" s="21">
        <v>3.3</v>
      </c>
      <c r="V202" s="21">
        <v>3.3</v>
      </c>
      <c r="W202" s="21">
        <v>3.3</v>
      </c>
      <c r="X202" s="21">
        <v>3.3</v>
      </c>
      <c r="Y202" s="21">
        <v>3.3</v>
      </c>
      <c r="Z202" s="21">
        <v>3.3</v>
      </c>
      <c r="AA202" s="21">
        <v>3.3</v>
      </c>
      <c r="AB202" s="21">
        <v>3.3</v>
      </c>
      <c r="AC202" s="21">
        <v>3.3</v>
      </c>
      <c r="AD202" s="21">
        <v>3.3</v>
      </c>
      <c r="AE202" s="21">
        <v>3.3</v>
      </c>
      <c r="AF202" s="21">
        <v>3.3</v>
      </c>
      <c r="AG202" s="21">
        <v>3.3</v>
      </c>
      <c r="AH202" s="21">
        <v>3.3</v>
      </c>
      <c r="AI202" s="21">
        <v>3.3</v>
      </c>
      <c r="AJ202" s="21">
        <v>3.3</v>
      </c>
      <c r="AK202" s="21">
        <v>3.3</v>
      </c>
      <c r="AL202" s="21">
        <v>3.3</v>
      </c>
      <c r="AM202" s="21">
        <v>3.3</v>
      </c>
      <c r="AN202" s="21">
        <v>3.3</v>
      </c>
      <c r="AO202" s="21">
        <v>3.3</v>
      </c>
      <c r="AP202" s="21">
        <v>3.3</v>
      </c>
      <c r="AQ202" s="21">
        <v>3.3</v>
      </c>
      <c r="AR202" s="21">
        <v>3.3</v>
      </c>
      <c r="AS202" s="21">
        <v>3.3</v>
      </c>
      <c r="AT202" s="21">
        <v>3.3</v>
      </c>
      <c r="AU202" s="21">
        <v>3.3</v>
      </c>
      <c r="AV202" s="21">
        <v>3.3</v>
      </c>
      <c r="AW202" s="21">
        <v>3.3</v>
      </c>
      <c r="AX202" s="21">
        <v>3.3</v>
      </c>
      <c r="AY202" s="21">
        <v>3.3</v>
      </c>
      <c r="AZ202" s="21">
        <v>3.3</v>
      </c>
      <c r="BA202" s="21">
        <v>3.3</v>
      </c>
      <c r="BB202" s="21">
        <v>3.3</v>
      </c>
      <c r="BC202" s="21">
        <v>3.3</v>
      </c>
      <c r="BD202" s="21">
        <v>3.3</v>
      </c>
      <c r="BE202" s="21">
        <v>3.3</v>
      </c>
      <c r="BF202" s="21">
        <v>3.3</v>
      </c>
      <c r="BG202" s="21">
        <v>3.3</v>
      </c>
      <c r="BH202" s="21">
        <v>3.3</v>
      </c>
      <c r="BI202" s="21">
        <v>3.3</v>
      </c>
      <c r="BJ202" s="21">
        <v>3.3</v>
      </c>
      <c r="BK202" s="21">
        <v>3.3</v>
      </c>
      <c r="BL202" s="21">
        <v>3.3</v>
      </c>
      <c r="BM202" s="21">
        <v>3.3</v>
      </c>
      <c r="BN202" s="21">
        <v>3.3</v>
      </c>
      <c r="BO202" s="21">
        <v>3.3</v>
      </c>
      <c r="BP202" s="21">
        <v>3.3</v>
      </c>
      <c r="BQ202" s="21">
        <v>3.3</v>
      </c>
      <c r="BR202" s="21">
        <v>3.3</v>
      </c>
      <c r="BS202" s="21">
        <v>3.3</v>
      </c>
      <c r="BT202" s="21">
        <v>3.3</v>
      </c>
      <c r="BU202" s="21">
        <v>3.3</v>
      </c>
      <c r="BV202" s="21">
        <v>3.3</v>
      </c>
      <c r="BW202" s="21">
        <v>3.3</v>
      </c>
      <c r="BX202" s="21">
        <v>3.3</v>
      </c>
      <c r="BY202" s="21">
        <v>3.3</v>
      </c>
      <c r="BZ202" s="21">
        <v>3.3</v>
      </c>
      <c r="CA202" s="21">
        <v>3.3</v>
      </c>
      <c r="CB202" s="21">
        <v>3.3</v>
      </c>
      <c r="CC202" s="21">
        <v>3.3</v>
      </c>
      <c r="CD202" s="21">
        <v>3.3</v>
      </c>
    </row>
    <row r="203" spans="1:82" x14ac:dyDescent="0.2">
      <c r="A203" s="9" t="s">
        <v>12</v>
      </c>
      <c r="B203" s="9" t="s">
        <v>111</v>
      </c>
      <c r="C203" s="9" t="s">
        <v>460</v>
      </c>
      <c r="D203" s="9" t="s">
        <v>461</v>
      </c>
      <c r="E203" s="21">
        <v>52924.9</v>
      </c>
      <c r="F203" s="21">
        <v>52924.9</v>
      </c>
      <c r="G203" s="21">
        <v>52924.9</v>
      </c>
      <c r="H203" s="21">
        <v>52924.9</v>
      </c>
      <c r="I203" s="21">
        <v>52924.9</v>
      </c>
      <c r="J203" s="21">
        <v>52924.9</v>
      </c>
      <c r="K203" s="21">
        <v>52924.9</v>
      </c>
      <c r="L203" s="21">
        <v>52924.9</v>
      </c>
      <c r="M203" s="21">
        <v>52924.9</v>
      </c>
      <c r="N203" s="21">
        <v>52924.9</v>
      </c>
      <c r="O203" s="21">
        <v>52924.9</v>
      </c>
      <c r="P203" s="21">
        <v>52924.9</v>
      </c>
      <c r="Q203" s="21">
        <v>52924.9</v>
      </c>
      <c r="R203" s="21">
        <v>52924.9</v>
      </c>
      <c r="S203" s="21">
        <v>52924.9</v>
      </c>
      <c r="T203" s="21">
        <v>52924.9</v>
      </c>
      <c r="U203" s="21">
        <v>52924.9</v>
      </c>
      <c r="V203" s="21">
        <v>52924.9</v>
      </c>
      <c r="W203" s="21">
        <v>52924.9</v>
      </c>
      <c r="X203" s="21">
        <v>52924.9</v>
      </c>
      <c r="Y203" s="21">
        <v>52924.9</v>
      </c>
      <c r="Z203" s="21">
        <v>52924.9</v>
      </c>
      <c r="AA203" s="21">
        <v>52924.9</v>
      </c>
      <c r="AB203" s="21">
        <v>52924.9</v>
      </c>
      <c r="AC203" s="21">
        <v>52924.9</v>
      </c>
      <c r="AD203" s="21">
        <v>52924.9</v>
      </c>
      <c r="AE203" s="21">
        <v>52924.9</v>
      </c>
      <c r="AF203" s="21">
        <v>52924.9</v>
      </c>
      <c r="AG203" s="21">
        <v>52924.9</v>
      </c>
      <c r="AH203" s="21">
        <v>52924.9</v>
      </c>
      <c r="AI203" s="21">
        <v>52924.9</v>
      </c>
      <c r="AJ203" s="21">
        <v>52924.9</v>
      </c>
      <c r="AK203" s="21">
        <v>52924.9</v>
      </c>
      <c r="AL203" s="21">
        <v>52924.9</v>
      </c>
      <c r="AM203" s="21">
        <v>52924.9</v>
      </c>
      <c r="AN203" s="21">
        <v>52924.9</v>
      </c>
      <c r="AO203" s="21">
        <v>52924.9</v>
      </c>
      <c r="AP203" s="21">
        <v>52924.9</v>
      </c>
      <c r="AQ203" s="21">
        <v>52924.9</v>
      </c>
      <c r="AR203" s="21">
        <v>52924.9</v>
      </c>
      <c r="AS203" s="21">
        <v>52924.9</v>
      </c>
      <c r="AT203" s="21">
        <v>52924.9</v>
      </c>
      <c r="AU203" s="21">
        <v>52924.9</v>
      </c>
      <c r="AV203" s="21">
        <v>52924.9</v>
      </c>
      <c r="AW203" s="21">
        <v>52924.9</v>
      </c>
      <c r="AX203" s="21">
        <v>52924.9</v>
      </c>
      <c r="AY203" s="21">
        <v>52924.9</v>
      </c>
      <c r="AZ203" s="21">
        <v>52924.9</v>
      </c>
      <c r="BA203" s="21">
        <v>52924.9</v>
      </c>
      <c r="BB203" s="21">
        <v>52924.9</v>
      </c>
      <c r="BC203" s="21">
        <v>52924.9</v>
      </c>
      <c r="BD203" s="21">
        <v>52924.9</v>
      </c>
      <c r="BE203" s="21">
        <v>52924.9</v>
      </c>
      <c r="BF203" s="21">
        <v>52924.9</v>
      </c>
      <c r="BG203" s="21">
        <v>52924.9</v>
      </c>
      <c r="BH203" s="21">
        <v>52924.9</v>
      </c>
      <c r="BI203" s="21">
        <v>52924.9</v>
      </c>
      <c r="BJ203" s="21">
        <v>52924.9</v>
      </c>
      <c r="BK203" s="21">
        <v>52924.9</v>
      </c>
      <c r="BL203" s="21">
        <v>52924.9</v>
      </c>
      <c r="BM203" s="21">
        <v>52924.9</v>
      </c>
      <c r="BN203" s="21">
        <v>52924.9</v>
      </c>
      <c r="BO203" s="21">
        <v>52924.9</v>
      </c>
      <c r="BP203" s="21">
        <v>52924.9</v>
      </c>
      <c r="BQ203" s="21">
        <v>52924.9</v>
      </c>
      <c r="BR203" s="21">
        <v>52924.9</v>
      </c>
      <c r="BS203" s="21">
        <v>52924.9</v>
      </c>
      <c r="BT203" s="21">
        <v>52924.9</v>
      </c>
      <c r="BU203" s="21">
        <v>52924.9</v>
      </c>
      <c r="BV203" s="21">
        <v>52924.9</v>
      </c>
      <c r="BW203" s="21">
        <v>52924.9</v>
      </c>
      <c r="BX203" s="21">
        <v>52924.9</v>
      </c>
      <c r="BY203" s="21">
        <v>52924.9</v>
      </c>
      <c r="BZ203" s="21">
        <v>52924.9</v>
      </c>
      <c r="CA203" s="21">
        <v>52924.9</v>
      </c>
      <c r="CB203" s="21">
        <v>52924.9</v>
      </c>
      <c r="CC203" s="21">
        <v>52924.9</v>
      </c>
      <c r="CD203" s="21">
        <v>52924.9</v>
      </c>
    </row>
    <row r="204" spans="1:82" x14ac:dyDescent="0.2">
      <c r="A204" s="9" t="s">
        <v>12</v>
      </c>
      <c r="B204" s="9" t="s">
        <v>111</v>
      </c>
      <c r="C204" s="9" t="s">
        <v>462</v>
      </c>
      <c r="D204" s="9" t="s">
        <v>463</v>
      </c>
      <c r="E204" s="21">
        <v>5587400.3099999996</v>
      </c>
      <c r="F204" s="21">
        <v>5665689.4299999997</v>
      </c>
      <c r="G204" s="21">
        <v>5695778.1600000001</v>
      </c>
      <c r="H204" s="21">
        <v>5739950.8600000003</v>
      </c>
      <c r="I204" s="21">
        <v>5877498.2400000002</v>
      </c>
      <c r="J204" s="21">
        <v>5950149.7999999998</v>
      </c>
      <c r="K204" s="21">
        <v>6027713.5899999999</v>
      </c>
      <c r="L204" s="21">
        <v>6123353.54</v>
      </c>
      <c r="M204" s="21">
        <v>6254037.0199999996</v>
      </c>
      <c r="N204" s="21">
        <v>6340610.9299999997</v>
      </c>
      <c r="O204" s="21">
        <v>6420750.2199999997</v>
      </c>
      <c r="P204" s="21">
        <v>6472834.3899999997</v>
      </c>
      <c r="Q204" s="21">
        <v>6472834.3899999997</v>
      </c>
      <c r="R204" s="21">
        <v>6541669.21</v>
      </c>
      <c r="S204" s="21">
        <v>6569412.4799999995</v>
      </c>
      <c r="T204" s="21">
        <v>6677182.0100000007</v>
      </c>
      <c r="U204" s="21">
        <v>6744275.7199999997</v>
      </c>
      <c r="V204" s="21">
        <v>6783099.5299999993</v>
      </c>
      <c r="W204" s="21">
        <v>6952043.0800000001</v>
      </c>
      <c r="X204" s="21">
        <v>6976631.6699999999</v>
      </c>
      <c r="Y204" s="21">
        <v>6987845.0199999996</v>
      </c>
      <c r="Z204" s="21">
        <v>7003027.3299999991</v>
      </c>
      <c r="AA204" s="21">
        <v>7040178.2700000005</v>
      </c>
      <c r="AB204" s="21">
        <v>7067701.3399999999</v>
      </c>
      <c r="AC204" s="21">
        <v>7089580.4299999997</v>
      </c>
      <c r="AD204" s="21">
        <v>7089580.4299999997</v>
      </c>
      <c r="AE204" s="21">
        <v>7099680.5499999998</v>
      </c>
      <c r="AF204" s="21">
        <v>7119709.6399999997</v>
      </c>
      <c r="AG204" s="21">
        <v>7154565</v>
      </c>
      <c r="AH204" s="21">
        <v>7177596.1299999999</v>
      </c>
      <c r="AI204" s="21">
        <v>7195749.8700000001</v>
      </c>
      <c r="AJ204" s="21">
        <v>7250566.8499999996</v>
      </c>
      <c r="AK204" s="21">
        <v>7281980.73999999</v>
      </c>
      <c r="AL204" s="21">
        <v>7325702.7400000002</v>
      </c>
      <c r="AM204" s="21">
        <v>7351911.4000000004</v>
      </c>
      <c r="AN204" s="21">
        <v>7351911.4000000004</v>
      </c>
      <c r="AO204" s="21">
        <v>7351911.4000000004</v>
      </c>
      <c r="AP204" s="21">
        <v>7351911.4000000004</v>
      </c>
      <c r="AQ204" s="21">
        <v>7351911.4000000004</v>
      </c>
      <c r="AR204" s="21">
        <v>7351911.4000000004</v>
      </c>
      <c r="AS204" s="21">
        <v>7351911.4000000004</v>
      </c>
      <c r="AT204" s="21">
        <v>7351911.4000000004</v>
      </c>
      <c r="AU204" s="21">
        <v>7351911.4000000004</v>
      </c>
      <c r="AV204" s="21">
        <v>7351911.4000000004</v>
      </c>
      <c r="AW204" s="21">
        <v>7351911.4000000004</v>
      </c>
      <c r="AX204" s="21">
        <v>7351911.4000000004</v>
      </c>
      <c r="AY204" s="21">
        <v>7351911.4000000004</v>
      </c>
      <c r="AZ204" s="21">
        <v>7351911.4000000004</v>
      </c>
      <c r="BA204" s="21">
        <v>7351911.4000000004</v>
      </c>
      <c r="BB204" s="21">
        <v>7351911.4000000004</v>
      </c>
      <c r="BC204" s="21">
        <v>7351911.4000000004</v>
      </c>
      <c r="BD204" s="21">
        <v>7351911.4000000004</v>
      </c>
      <c r="BE204" s="21">
        <v>7351911.4000000004</v>
      </c>
      <c r="BF204" s="21">
        <v>7351911.4000000004</v>
      </c>
      <c r="BG204" s="21">
        <v>7351911.4000000004</v>
      </c>
      <c r="BH204" s="21">
        <v>7351911.4000000004</v>
      </c>
      <c r="BI204" s="21">
        <v>7351911.4000000004</v>
      </c>
      <c r="BJ204" s="21">
        <v>7351911.4000000004</v>
      </c>
      <c r="BK204" s="21">
        <v>7351911.4000000004</v>
      </c>
      <c r="BL204" s="21">
        <v>7351911.4000000004</v>
      </c>
      <c r="BM204" s="21">
        <v>7351911.4000000004</v>
      </c>
      <c r="BN204" s="21">
        <v>7351911.4000000004</v>
      </c>
      <c r="BO204" s="21">
        <v>7351911.4000000004</v>
      </c>
      <c r="BP204" s="21">
        <v>7351911.4000000004</v>
      </c>
      <c r="BQ204" s="21">
        <v>7351911.4000000004</v>
      </c>
      <c r="BR204" s="21">
        <v>7351911.4000000004</v>
      </c>
      <c r="BS204" s="21">
        <v>7351911.4000000004</v>
      </c>
      <c r="BT204" s="21">
        <v>7351911.4000000004</v>
      </c>
      <c r="BU204" s="21">
        <v>7351911.4000000004</v>
      </c>
      <c r="BV204" s="21">
        <v>7351911.4000000004</v>
      </c>
      <c r="BW204" s="21">
        <v>7351911.4000000004</v>
      </c>
      <c r="BX204" s="21">
        <v>7351911.4000000004</v>
      </c>
      <c r="BY204" s="21">
        <v>7351911.4000000004</v>
      </c>
      <c r="BZ204" s="21">
        <v>7351911.4000000004</v>
      </c>
      <c r="CA204" s="21">
        <v>7351911.4000000004</v>
      </c>
      <c r="CB204" s="21">
        <v>7351911.4000000004</v>
      </c>
      <c r="CC204" s="21">
        <v>7351911.4000000004</v>
      </c>
      <c r="CD204" s="21">
        <v>7351911.4000000004</v>
      </c>
    </row>
    <row r="205" spans="1:82" x14ac:dyDescent="0.2">
      <c r="A205" s="9" t="s">
        <v>12</v>
      </c>
      <c r="B205" s="9" t="s">
        <v>111</v>
      </c>
      <c r="C205" s="9" t="s">
        <v>464</v>
      </c>
      <c r="D205" s="9" t="s">
        <v>465</v>
      </c>
      <c r="E205" s="21">
        <v>660.54</v>
      </c>
      <c r="F205" s="21">
        <v>660.54</v>
      </c>
      <c r="G205" s="21">
        <v>660.54</v>
      </c>
      <c r="H205" s="21">
        <v>660.54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  <c r="V205" s="21">
        <v>0</v>
      </c>
      <c r="W205" s="21">
        <v>0</v>
      </c>
      <c r="X205" s="21">
        <v>0</v>
      </c>
      <c r="Y205" s="21">
        <v>0</v>
      </c>
      <c r="Z205" s="21">
        <v>0</v>
      </c>
      <c r="AA205" s="21">
        <v>0</v>
      </c>
      <c r="AB205" s="21">
        <v>0</v>
      </c>
      <c r="AC205" s="21">
        <v>0</v>
      </c>
      <c r="AD205" s="21">
        <v>0</v>
      </c>
      <c r="AE205" s="21">
        <v>0</v>
      </c>
      <c r="AF205" s="21">
        <v>0</v>
      </c>
      <c r="AG205" s="21">
        <v>0</v>
      </c>
      <c r="AH205" s="21">
        <v>0</v>
      </c>
      <c r="AI205" s="21">
        <v>0</v>
      </c>
      <c r="AJ205" s="21">
        <v>0</v>
      </c>
      <c r="AK205" s="21">
        <v>0</v>
      </c>
      <c r="AL205" s="21">
        <v>0</v>
      </c>
      <c r="AM205" s="21">
        <v>0</v>
      </c>
      <c r="AN205" s="21">
        <v>0</v>
      </c>
      <c r="AO205" s="21">
        <v>0</v>
      </c>
      <c r="AP205" s="21">
        <v>0</v>
      </c>
      <c r="AQ205" s="21">
        <v>0</v>
      </c>
      <c r="AR205" s="21">
        <v>0</v>
      </c>
      <c r="AS205" s="21">
        <v>0</v>
      </c>
      <c r="AT205" s="21">
        <v>0</v>
      </c>
      <c r="AU205" s="21">
        <v>0</v>
      </c>
      <c r="AV205" s="21">
        <v>0</v>
      </c>
      <c r="AW205" s="21">
        <v>0</v>
      </c>
      <c r="AX205" s="21">
        <v>0</v>
      </c>
      <c r="AY205" s="21">
        <v>0</v>
      </c>
      <c r="AZ205" s="21">
        <v>0</v>
      </c>
      <c r="BA205" s="21">
        <v>0</v>
      </c>
      <c r="BB205" s="21">
        <v>0</v>
      </c>
      <c r="BC205" s="21">
        <v>0</v>
      </c>
      <c r="BD205" s="21">
        <v>0</v>
      </c>
      <c r="BE205" s="21">
        <v>0</v>
      </c>
      <c r="BF205" s="21">
        <v>0</v>
      </c>
      <c r="BG205" s="21">
        <v>0</v>
      </c>
      <c r="BH205" s="21">
        <v>0</v>
      </c>
      <c r="BI205" s="21">
        <v>0</v>
      </c>
      <c r="BJ205" s="21">
        <v>0</v>
      </c>
      <c r="BK205" s="21">
        <v>0</v>
      </c>
      <c r="BL205" s="21">
        <v>0</v>
      </c>
      <c r="BM205" s="21">
        <v>0</v>
      </c>
      <c r="BN205" s="21">
        <v>0</v>
      </c>
      <c r="BO205" s="21">
        <v>0</v>
      </c>
      <c r="BP205" s="21">
        <v>0</v>
      </c>
      <c r="BQ205" s="21">
        <v>0</v>
      </c>
      <c r="BR205" s="21">
        <v>0</v>
      </c>
      <c r="BS205" s="21">
        <v>0</v>
      </c>
      <c r="BT205" s="21">
        <v>0</v>
      </c>
      <c r="BU205" s="21">
        <v>0</v>
      </c>
      <c r="BV205" s="21">
        <v>0</v>
      </c>
      <c r="BW205" s="21">
        <v>0</v>
      </c>
      <c r="BX205" s="21">
        <v>0</v>
      </c>
      <c r="BY205" s="21">
        <v>0</v>
      </c>
      <c r="BZ205" s="21">
        <v>0</v>
      </c>
      <c r="CA205" s="21">
        <v>0</v>
      </c>
      <c r="CB205" s="21">
        <v>0</v>
      </c>
      <c r="CC205" s="21">
        <v>0</v>
      </c>
      <c r="CD205" s="21">
        <v>0</v>
      </c>
    </row>
    <row r="206" spans="1:82" x14ac:dyDescent="0.2">
      <c r="A206" s="9" t="s">
        <v>12</v>
      </c>
      <c r="B206" s="9" t="s">
        <v>111</v>
      </c>
      <c r="C206" s="9" t="s">
        <v>466</v>
      </c>
      <c r="D206" s="9" t="s">
        <v>467</v>
      </c>
      <c r="E206" s="21">
        <v>69.099999999999994</v>
      </c>
      <c r="F206" s="21">
        <v>0</v>
      </c>
      <c r="G206" s="21">
        <v>27131.95</v>
      </c>
      <c r="H206" s="21">
        <v>28200.91</v>
      </c>
      <c r="I206" s="21">
        <v>0</v>
      </c>
      <c r="J206" s="21">
        <v>0</v>
      </c>
      <c r="K206" s="21">
        <v>0</v>
      </c>
      <c r="L206" s="21">
        <v>10533.62</v>
      </c>
      <c r="M206" s="21">
        <v>10533.62</v>
      </c>
      <c r="N206" s="21">
        <v>10533.62</v>
      </c>
      <c r="O206" s="21">
        <v>16232.220000000001</v>
      </c>
      <c r="P206" s="21">
        <v>16232.22</v>
      </c>
      <c r="Q206" s="21">
        <v>16232.22</v>
      </c>
      <c r="R206" s="21">
        <v>16232.22</v>
      </c>
      <c r="S206" s="21">
        <v>16232.22</v>
      </c>
      <c r="T206" s="21">
        <v>16803.2</v>
      </c>
      <c r="U206" s="21">
        <v>16803.2</v>
      </c>
      <c r="V206" s="21">
        <v>16803.2</v>
      </c>
      <c r="W206" s="21">
        <v>16803.2</v>
      </c>
      <c r="X206" s="21">
        <v>16803.2</v>
      </c>
      <c r="Y206" s="21">
        <v>16803.2</v>
      </c>
      <c r="Z206" s="21">
        <v>16803.2</v>
      </c>
      <c r="AA206" s="21">
        <v>16803.2</v>
      </c>
      <c r="AB206" s="21">
        <v>16803.2</v>
      </c>
      <c r="AC206" s="21">
        <v>16803.2</v>
      </c>
      <c r="AD206" s="21">
        <v>16803.2</v>
      </c>
      <c r="AE206" s="21">
        <v>16803.2</v>
      </c>
      <c r="AF206" s="21">
        <v>16803.2</v>
      </c>
      <c r="AG206" s="21">
        <v>32432</v>
      </c>
      <c r="AH206" s="21">
        <v>32432</v>
      </c>
      <c r="AI206" s="21">
        <v>33782.080000000002</v>
      </c>
      <c r="AJ206" s="21">
        <v>34295.42</v>
      </c>
      <c r="AK206" s="21">
        <v>34295.42</v>
      </c>
      <c r="AL206" s="21">
        <v>34295.42</v>
      </c>
      <c r="AM206" s="21">
        <v>34295.42</v>
      </c>
      <c r="AN206" s="21">
        <v>34295.42</v>
      </c>
      <c r="AO206" s="21">
        <v>34295.42</v>
      </c>
      <c r="AP206" s="21">
        <v>34295.42</v>
      </c>
      <c r="AQ206" s="21">
        <v>34295.42</v>
      </c>
      <c r="AR206" s="21">
        <v>34295.42</v>
      </c>
      <c r="AS206" s="21">
        <v>34295.42</v>
      </c>
      <c r="AT206" s="21">
        <v>34295.42</v>
      </c>
      <c r="AU206" s="21">
        <v>34295.42</v>
      </c>
      <c r="AV206" s="21">
        <v>34295.42</v>
      </c>
      <c r="AW206" s="21">
        <v>34295.42</v>
      </c>
      <c r="AX206" s="21">
        <v>34295.42</v>
      </c>
      <c r="AY206" s="21">
        <v>34295.42</v>
      </c>
      <c r="AZ206" s="21">
        <v>34295.42</v>
      </c>
      <c r="BA206" s="21">
        <v>34295.42</v>
      </c>
      <c r="BB206" s="21">
        <v>34295.42</v>
      </c>
      <c r="BC206" s="21">
        <v>34295.42</v>
      </c>
      <c r="BD206" s="21">
        <v>34295.42</v>
      </c>
      <c r="BE206" s="21">
        <v>34295.42</v>
      </c>
      <c r="BF206" s="21">
        <v>34295.42</v>
      </c>
      <c r="BG206" s="21">
        <v>34295.42</v>
      </c>
      <c r="BH206" s="21">
        <v>34295.42</v>
      </c>
      <c r="BI206" s="21">
        <v>34295.42</v>
      </c>
      <c r="BJ206" s="21">
        <v>34295.42</v>
      </c>
      <c r="BK206" s="21">
        <v>34295.42</v>
      </c>
      <c r="BL206" s="21">
        <v>34295.42</v>
      </c>
      <c r="BM206" s="21">
        <v>34295.42</v>
      </c>
      <c r="BN206" s="21">
        <v>34295.42</v>
      </c>
      <c r="BO206" s="21">
        <v>34295.42</v>
      </c>
      <c r="BP206" s="21">
        <v>34295.42</v>
      </c>
      <c r="BQ206" s="21">
        <v>34295.42</v>
      </c>
      <c r="BR206" s="21">
        <v>34295.42</v>
      </c>
      <c r="BS206" s="21">
        <v>34295.42</v>
      </c>
      <c r="BT206" s="21">
        <v>34295.42</v>
      </c>
      <c r="BU206" s="21">
        <v>34295.42</v>
      </c>
      <c r="BV206" s="21">
        <v>34295.42</v>
      </c>
      <c r="BW206" s="21">
        <v>34295.42</v>
      </c>
      <c r="BX206" s="21">
        <v>34295.42</v>
      </c>
      <c r="BY206" s="21">
        <v>34295.42</v>
      </c>
      <c r="BZ206" s="21">
        <v>34295.42</v>
      </c>
      <c r="CA206" s="21">
        <v>34295.42</v>
      </c>
      <c r="CB206" s="21">
        <v>34295.42</v>
      </c>
      <c r="CC206" s="21">
        <v>34295.42</v>
      </c>
      <c r="CD206" s="21">
        <v>34295.42</v>
      </c>
    </row>
    <row r="207" spans="1:82" x14ac:dyDescent="0.2">
      <c r="A207" s="9" t="s">
        <v>12</v>
      </c>
      <c r="B207" s="9" t="s">
        <v>111</v>
      </c>
      <c r="C207" s="9" t="s">
        <v>468</v>
      </c>
      <c r="D207" s="9" t="s">
        <v>469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19996.25</v>
      </c>
      <c r="U207" s="21">
        <v>19996.25</v>
      </c>
      <c r="V207" s="21">
        <v>19996.25</v>
      </c>
      <c r="W207" s="21">
        <v>19996.25</v>
      </c>
      <c r="X207" s="21">
        <v>19996.25</v>
      </c>
      <c r="Y207" s="21">
        <v>19996.25</v>
      </c>
      <c r="Z207" s="21">
        <v>19996.25</v>
      </c>
      <c r="AA207" s="21">
        <v>0</v>
      </c>
      <c r="AB207" s="21">
        <v>0</v>
      </c>
      <c r="AC207" s="21">
        <v>0</v>
      </c>
      <c r="AD207" s="21">
        <v>0</v>
      </c>
      <c r="AE207" s="21">
        <v>0</v>
      </c>
      <c r="AF207" s="21">
        <v>0</v>
      </c>
      <c r="AG207" s="21">
        <v>0</v>
      </c>
      <c r="AH207" s="21">
        <v>0</v>
      </c>
      <c r="AI207" s="21">
        <v>0</v>
      </c>
      <c r="AJ207" s="21">
        <v>0</v>
      </c>
      <c r="AK207" s="21">
        <v>0</v>
      </c>
      <c r="AL207" s="21">
        <v>0</v>
      </c>
      <c r="AM207" s="21">
        <v>0</v>
      </c>
      <c r="AN207" s="21">
        <v>0</v>
      </c>
      <c r="AO207" s="21">
        <v>0</v>
      </c>
      <c r="AP207" s="21">
        <v>0</v>
      </c>
      <c r="AQ207" s="21">
        <v>0</v>
      </c>
      <c r="AR207" s="21">
        <v>0</v>
      </c>
      <c r="AS207" s="21">
        <v>0</v>
      </c>
      <c r="AT207" s="21">
        <v>0</v>
      </c>
      <c r="AU207" s="21">
        <v>0</v>
      </c>
      <c r="AV207" s="21">
        <v>0</v>
      </c>
      <c r="AW207" s="21">
        <v>0</v>
      </c>
      <c r="AX207" s="21">
        <v>0</v>
      </c>
      <c r="AY207" s="21">
        <v>0</v>
      </c>
      <c r="AZ207" s="21">
        <v>0</v>
      </c>
      <c r="BA207" s="21">
        <v>0</v>
      </c>
      <c r="BB207" s="21">
        <v>0</v>
      </c>
      <c r="BC207" s="21">
        <v>0</v>
      </c>
      <c r="BD207" s="21">
        <v>0</v>
      </c>
      <c r="BE207" s="21">
        <v>0</v>
      </c>
      <c r="BF207" s="21">
        <v>0</v>
      </c>
      <c r="BG207" s="21">
        <v>0</v>
      </c>
      <c r="BH207" s="21">
        <v>0</v>
      </c>
      <c r="BI207" s="21">
        <v>0</v>
      </c>
      <c r="BJ207" s="21">
        <v>0</v>
      </c>
      <c r="BK207" s="21">
        <v>0</v>
      </c>
      <c r="BL207" s="21">
        <v>0</v>
      </c>
      <c r="BM207" s="21">
        <v>0</v>
      </c>
      <c r="BN207" s="21">
        <v>0</v>
      </c>
      <c r="BO207" s="21">
        <v>0</v>
      </c>
      <c r="BP207" s="21">
        <v>0</v>
      </c>
      <c r="BQ207" s="21">
        <v>0</v>
      </c>
      <c r="BR207" s="21">
        <v>0</v>
      </c>
      <c r="BS207" s="21">
        <v>0</v>
      </c>
      <c r="BT207" s="21">
        <v>0</v>
      </c>
      <c r="BU207" s="21">
        <v>0</v>
      </c>
      <c r="BV207" s="21">
        <v>0</v>
      </c>
      <c r="BW207" s="21">
        <v>0</v>
      </c>
      <c r="BX207" s="21">
        <v>0</v>
      </c>
      <c r="BY207" s="21">
        <v>0</v>
      </c>
      <c r="BZ207" s="21">
        <v>0</v>
      </c>
      <c r="CA207" s="21">
        <v>0</v>
      </c>
      <c r="CB207" s="21">
        <v>0</v>
      </c>
      <c r="CC207" s="21">
        <v>0</v>
      </c>
      <c r="CD207" s="21">
        <v>0</v>
      </c>
    </row>
    <row r="208" spans="1:82" x14ac:dyDescent="0.2">
      <c r="A208" s="9" t="s">
        <v>12</v>
      </c>
      <c r="B208" s="9" t="s">
        <v>111</v>
      </c>
      <c r="C208" s="9" t="s">
        <v>470</v>
      </c>
      <c r="D208" s="9" t="s">
        <v>471</v>
      </c>
      <c r="E208" s="21">
        <v>1209.46</v>
      </c>
      <c r="F208" s="21">
        <v>1258.46</v>
      </c>
      <c r="G208" s="21">
        <v>1340.01</v>
      </c>
      <c r="H208" s="21">
        <v>1522.03</v>
      </c>
      <c r="I208" s="21">
        <v>1522.03</v>
      </c>
      <c r="J208" s="21">
        <v>1522.03</v>
      </c>
      <c r="K208" s="21">
        <v>1522.03</v>
      </c>
      <c r="L208" s="21">
        <v>1522.03</v>
      </c>
      <c r="M208" s="21">
        <v>1522.03</v>
      </c>
      <c r="N208" s="21">
        <v>1522.03</v>
      </c>
      <c r="O208" s="21">
        <v>1522.03</v>
      </c>
      <c r="P208" s="21">
        <v>1522.03</v>
      </c>
      <c r="Q208" s="21">
        <v>1522.03</v>
      </c>
      <c r="R208" s="21">
        <v>1522.03</v>
      </c>
      <c r="S208" s="21">
        <v>1522.03</v>
      </c>
      <c r="T208" s="21">
        <v>1522.03</v>
      </c>
      <c r="U208" s="21">
        <v>1522.03</v>
      </c>
      <c r="V208" s="21">
        <v>1522.03</v>
      </c>
      <c r="W208" s="21">
        <v>1522.03</v>
      </c>
      <c r="X208" s="21">
        <v>1522.03</v>
      </c>
      <c r="Y208" s="21">
        <v>1522.03</v>
      </c>
      <c r="Z208" s="21">
        <v>1522.03</v>
      </c>
      <c r="AA208" s="21">
        <v>1522.03</v>
      </c>
      <c r="AB208" s="21">
        <v>1522.03</v>
      </c>
      <c r="AC208" s="21">
        <v>1522.03</v>
      </c>
      <c r="AD208" s="21">
        <v>1522.03</v>
      </c>
      <c r="AE208" s="21">
        <v>1522.03</v>
      </c>
      <c r="AF208" s="21">
        <v>1522.03</v>
      </c>
      <c r="AG208" s="21">
        <v>1522.03</v>
      </c>
      <c r="AH208" s="21">
        <v>1522.03</v>
      </c>
      <c r="AI208" s="21">
        <v>1522.03</v>
      </c>
      <c r="AJ208" s="21">
        <v>1522.03</v>
      </c>
      <c r="AK208" s="21">
        <v>1522.03</v>
      </c>
      <c r="AL208" s="21">
        <v>1522.03</v>
      </c>
      <c r="AM208" s="21">
        <v>1522.03</v>
      </c>
      <c r="AN208" s="21">
        <v>1522.03</v>
      </c>
      <c r="AO208" s="21">
        <v>1522.03</v>
      </c>
      <c r="AP208" s="21">
        <v>1522.03</v>
      </c>
      <c r="AQ208" s="21">
        <v>1522.03</v>
      </c>
      <c r="AR208" s="21">
        <v>1522.03</v>
      </c>
      <c r="AS208" s="21">
        <v>1522.03</v>
      </c>
      <c r="AT208" s="21">
        <v>1522.03</v>
      </c>
      <c r="AU208" s="21">
        <v>1522.03</v>
      </c>
      <c r="AV208" s="21">
        <v>1522.03</v>
      </c>
      <c r="AW208" s="21">
        <v>1522.03</v>
      </c>
      <c r="AX208" s="21">
        <v>1522.03</v>
      </c>
      <c r="AY208" s="21">
        <v>1522.03</v>
      </c>
      <c r="AZ208" s="21">
        <v>1522.03</v>
      </c>
      <c r="BA208" s="21">
        <v>1522.03</v>
      </c>
      <c r="BB208" s="21">
        <v>1522.03</v>
      </c>
      <c r="BC208" s="21">
        <v>1522.03</v>
      </c>
      <c r="BD208" s="21">
        <v>1522.03</v>
      </c>
      <c r="BE208" s="21">
        <v>1522.03</v>
      </c>
      <c r="BF208" s="21">
        <v>1522.03</v>
      </c>
      <c r="BG208" s="21">
        <v>1522.03</v>
      </c>
      <c r="BH208" s="21">
        <v>1522.03</v>
      </c>
      <c r="BI208" s="21">
        <v>1522.03</v>
      </c>
      <c r="BJ208" s="21">
        <v>1522.03</v>
      </c>
      <c r="BK208" s="21">
        <v>1522.03</v>
      </c>
      <c r="BL208" s="21">
        <v>1522.03</v>
      </c>
      <c r="BM208" s="21">
        <v>1522.03</v>
      </c>
      <c r="BN208" s="21">
        <v>1522.03</v>
      </c>
      <c r="BO208" s="21">
        <v>1522.03</v>
      </c>
      <c r="BP208" s="21">
        <v>1522.03</v>
      </c>
      <c r="BQ208" s="21">
        <v>1522.03</v>
      </c>
      <c r="BR208" s="21">
        <v>1522.03</v>
      </c>
      <c r="BS208" s="21">
        <v>1522.03</v>
      </c>
      <c r="BT208" s="21">
        <v>1522.03</v>
      </c>
      <c r="BU208" s="21">
        <v>1522.03</v>
      </c>
      <c r="BV208" s="21">
        <v>1522.03</v>
      </c>
      <c r="BW208" s="21">
        <v>1522.03</v>
      </c>
      <c r="BX208" s="21">
        <v>1522.03</v>
      </c>
      <c r="BY208" s="21">
        <v>1522.03</v>
      </c>
      <c r="BZ208" s="21">
        <v>1522.03</v>
      </c>
      <c r="CA208" s="21">
        <v>1522.03</v>
      </c>
      <c r="CB208" s="21">
        <v>1522.03</v>
      </c>
      <c r="CC208" s="21">
        <v>1522.03</v>
      </c>
      <c r="CD208" s="21">
        <v>1522.03</v>
      </c>
    </row>
    <row r="209" spans="1:82" x14ac:dyDescent="0.2">
      <c r="A209" s="9" t="s">
        <v>12</v>
      </c>
      <c r="B209" s="9" t="s">
        <v>111</v>
      </c>
      <c r="C209" s="9" t="s">
        <v>472</v>
      </c>
      <c r="D209" s="9" t="s">
        <v>473</v>
      </c>
      <c r="E209" s="21">
        <v>503160.99</v>
      </c>
      <c r="F209" s="21">
        <v>654424.42000000004</v>
      </c>
      <c r="G209" s="21">
        <v>765871.5</v>
      </c>
      <c r="H209" s="21">
        <v>999076.42</v>
      </c>
      <c r="I209" s="21">
        <v>1270529.8400000001</v>
      </c>
      <c r="J209" s="21">
        <v>1332470.1100000001</v>
      </c>
      <c r="K209" s="21">
        <v>1397488.22</v>
      </c>
      <c r="L209" s="21">
        <v>1539369.74</v>
      </c>
      <c r="M209" s="21">
        <v>1690984.05</v>
      </c>
      <c r="N209" s="21">
        <v>1711953.78</v>
      </c>
      <c r="O209" s="21">
        <v>1797971.6600000001</v>
      </c>
      <c r="P209" s="21">
        <v>1926824.5899999999</v>
      </c>
      <c r="Q209" s="21">
        <v>1926824.5899999999</v>
      </c>
      <c r="R209" s="21">
        <v>1711647.07</v>
      </c>
      <c r="S209" s="21">
        <v>1731624.99</v>
      </c>
      <c r="T209" s="21">
        <v>21910.269999999786</v>
      </c>
      <c r="U209" s="21">
        <v>1771662.03</v>
      </c>
      <c r="V209" s="21">
        <v>37293.760000000009</v>
      </c>
      <c r="W209" s="21">
        <v>71874.48000000001</v>
      </c>
      <c r="X209" s="21">
        <v>124532.98999999999</v>
      </c>
      <c r="Y209" s="21">
        <v>215506.62</v>
      </c>
      <c r="Z209" s="21">
        <v>211879.31</v>
      </c>
      <c r="AA209" s="21">
        <v>278475.59999999998</v>
      </c>
      <c r="AB209" s="21">
        <v>326214.27999999997</v>
      </c>
      <c r="AC209" s="21">
        <v>396120.11000000004</v>
      </c>
      <c r="AD209" s="21">
        <v>396120.11000000004</v>
      </c>
      <c r="AE209" s="21">
        <v>454615.14999999997</v>
      </c>
      <c r="AF209" s="21">
        <v>484317.89</v>
      </c>
      <c r="AG209" s="21">
        <v>510753.26</v>
      </c>
      <c r="AH209" s="21">
        <v>72959.62</v>
      </c>
      <c r="AI209" s="21">
        <v>73579.19</v>
      </c>
      <c r="AJ209" s="21">
        <v>123708.87</v>
      </c>
      <c r="AK209" s="21">
        <v>33718.019999999997</v>
      </c>
      <c r="AL209" s="21">
        <v>43221.83</v>
      </c>
      <c r="AM209" s="21">
        <v>60906.05</v>
      </c>
      <c r="AN209" s="21">
        <v>60906.05</v>
      </c>
      <c r="AO209" s="21">
        <v>60906.05</v>
      </c>
      <c r="AP209" s="21">
        <v>60906.05</v>
      </c>
      <c r="AQ209" s="21">
        <v>60906.05</v>
      </c>
      <c r="AR209" s="21">
        <v>60906.05</v>
      </c>
      <c r="AS209" s="21">
        <v>60906.05</v>
      </c>
      <c r="AT209" s="21">
        <v>60906.05</v>
      </c>
      <c r="AU209" s="21">
        <v>60906.05</v>
      </c>
      <c r="AV209" s="21">
        <v>60906.05</v>
      </c>
      <c r="AW209" s="21">
        <v>60906.05</v>
      </c>
      <c r="AX209" s="21">
        <v>60906.05</v>
      </c>
      <c r="AY209" s="21">
        <v>60906.05</v>
      </c>
      <c r="AZ209" s="21">
        <v>60906.05</v>
      </c>
      <c r="BA209" s="21">
        <v>60906.05</v>
      </c>
      <c r="BB209" s="21">
        <v>60906.05</v>
      </c>
      <c r="BC209" s="21">
        <v>60906.05</v>
      </c>
      <c r="BD209" s="21">
        <v>60906.05</v>
      </c>
      <c r="BE209" s="21">
        <v>60906.05</v>
      </c>
      <c r="BF209" s="21">
        <v>60906.05</v>
      </c>
      <c r="BG209" s="21">
        <v>60906.05</v>
      </c>
      <c r="BH209" s="21">
        <v>60906.05</v>
      </c>
      <c r="BI209" s="21">
        <v>60906.05</v>
      </c>
      <c r="BJ209" s="21">
        <v>60906.05</v>
      </c>
      <c r="BK209" s="21">
        <v>60906.05</v>
      </c>
      <c r="BL209" s="21">
        <v>60906.05</v>
      </c>
      <c r="BM209" s="21">
        <v>60906.05</v>
      </c>
      <c r="BN209" s="21">
        <v>60906.05</v>
      </c>
      <c r="BO209" s="21">
        <v>60906.05</v>
      </c>
      <c r="BP209" s="21">
        <v>60906.05</v>
      </c>
      <c r="BQ209" s="21">
        <v>60906.05</v>
      </c>
      <c r="BR209" s="21">
        <v>60906.05</v>
      </c>
      <c r="BS209" s="21">
        <v>60906.05</v>
      </c>
      <c r="BT209" s="21">
        <v>60906.05</v>
      </c>
      <c r="BU209" s="21">
        <v>60906.05</v>
      </c>
      <c r="BV209" s="21">
        <v>60906.05</v>
      </c>
      <c r="BW209" s="21">
        <v>60906.05</v>
      </c>
      <c r="BX209" s="21">
        <v>60906.05</v>
      </c>
      <c r="BY209" s="21">
        <v>60906.05</v>
      </c>
      <c r="BZ209" s="21">
        <v>60906.05</v>
      </c>
      <c r="CA209" s="21">
        <v>60906.05</v>
      </c>
      <c r="CB209" s="21">
        <v>60906.05</v>
      </c>
      <c r="CC209" s="21">
        <v>60906.05</v>
      </c>
      <c r="CD209" s="21">
        <v>60906.05</v>
      </c>
    </row>
    <row r="210" spans="1:82" x14ac:dyDescent="0.2">
      <c r="A210" s="9" t="s">
        <v>12</v>
      </c>
      <c r="B210" s="9" t="s">
        <v>111</v>
      </c>
      <c r="C210" s="9" t="s">
        <v>474</v>
      </c>
      <c r="D210" s="9" t="s">
        <v>475</v>
      </c>
      <c r="E210" s="21">
        <v>6348.33</v>
      </c>
      <c r="F210" s="21">
        <v>-1032.04</v>
      </c>
      <c r="G210" s="21">
        <v>-1032.04</v>
      </c>
      <c r="H210" s="21">
        <v>-1032.04</v>
      </c>
      <c r="I210" s="21">
        <v>-1032.04</v>
      </c>
      <c r="J210" s="21">
        <v>-1032.04</v>
      </c>
      <c r="K210" s="21">
        <v>-1032.04</v>
      </c>
      <c r="L210" s="21">
        <v>-1032.04</v>
      </c>
      <c r="M210" s="21">
        <v>-1032.04</v>
      </c>
      <c r="N210" s="21">
        <v>-1032.04</v>
      </c>
      <c r="O210" s="21">
        <v>-1032.04</v>
      </c>
      <c r="P210" s="21">
        <v>-1032.04</v>
      </c>
      <c r="Q210" s="21">
        <v>-1032.04</v>
      </c>
      <c r="R210" s="21">
        <v>-1032.04</v>
      </c>
      <c r="S210" s="21">
        <v>-1032.04</v>
      </c>
      <c r="T210" s="21">
        <v>-1032.04</v>
      </c>
      <c r="U210" s="21">
        <v>-1032.04</v>
      </c>
      <c r="V210" s="21">
        <v>-1032.04</v>
      </c>
      <c r="W210" s="21">
        <v>-1032.04</v>
      </c>
      <c r="X210" s="21">
        <v>-1032.04</v>
      </c>
      <c r="Y210" s="21">
        <v>-1032.04</v>
      </c>
      <c r="Z210" s="21">
        <v>-1032.04</v>
      </c>
      <c r="AA210" s="21">
        <v>-1032.04</v>
      </c>
      <c r="AB210" s="21">
        <v>-1032.04</v>
      </c>
      <c r="AC210" s="21">
        <v>-1032.04</v>
      </c>
      <c r="AD210" s="21">
        <v>-1032.04</v>
      </c>
      <c r="AE210" s="21">
        <v>-1032.04</v>
      </c>
      <c r="AF210" s="21">
        <v>-1032.04</v>
      </c>
      <c r="AG210" s="21">
        <v>-1032.04</v>
      </c>
      <c r="AH210" s="21">
        <v>-1032.04</v>
      </c>
      <c r="AI210" s="21">
        <v>-1032.04</v>
      </c>
      <c r="AJ210" s="21">
        <v>-1032.04</v>
      </c>
      <c r="AK210" s="21">
        <v>-282.04000000000002</v>
      </c>
      <c r="AL210" s="21">
        <v>-282.04000000000002</v>
      </c>
      <c r="AM210" s="21">
        <v>-282.04000000000002</v>
      </c>
      <c r="AN210" s="21">
        <v>-282.04000000000002</v>
      </c>
      <c r="AO210" s="21">
        <v>-282.04000000000002</v>
      </c>
      <c r="AP210" s="21">
        <v>-282.04000000000002</v>
      </c>
      <c r="AQ210" s="21">
        <v>-282.04000000000002</v>
      </c>
      <c r="AR210" s="21">
        <v>-282.04000000000002</v>
      </c>
      <c r="AS210" s="21">
        <v>-282.04000000000002</v>
      </c>
      <c r="AT210" s="21">
        <v>-282.04000000000002</v>
      </c>
      <c r="AU210" s="21">
        <v>-282.04000000000002</v>
      </c>
      <c r="AV210" s="21">
        <v>-282.04000000000002</v>
      </c>
      <c r="AW210" s="21">
        <v>-282.04000000000002</v>
      </c>
      <c r="AX210" s="21">
        <v>-282.04000000000002</v>
      </c>
      <c r="AY210" s="21">
        <v>-282.04000000000002</v>
      </c>
      <c r="AZ210" s="21">
        <v>-282.04000000000002</v>
      </c>
      <c r="BA210" s="21">
        <v>-282.04000000000002</v>
      </c>
      <c r="BB210" s="21">
        <v>-282.04000000000002</v>
      </c>
      <c r="BC210" s="21">
        <v>-282.04000000000002</v>
      </c>
      <c r="BD210" s="21">
        <v>-282.04000000000002</v>
      </c>
      <c r="BE210" s="21">
        <v>-282.04000000000002</v>
      </c>
      <c r="BF210" s="21">
        <v>-282.04000000000002</v>
      </c>
      <c r="BG210" s="21">
        <v>-282.04000000000002</v>
      </c>
      <c r="BH210" s="21">
        <v>-282.04000000000002</v>
      </c>
      <c r="BI210" s="21">
        <v>-282.04000000000002</v>
      </c>
      <c r="BJ210" s="21">
        <v>-282.04000000000002</v>
      </c>
      <c r="BK210" s="21">
        <v>-282.04000000000002</v>
      </c>
      <c r="BL210" s="21">
        <v>-282.04000000000002</v>
      </c>
      <c r="BM210" s="21">
        <v>-282.04000000000002</v>
      </c>
      <c r="BN210" s="21">
        <v>-282.04000000000002</v>
      </c>
      <c r="BO210" s="21">
        <v>-282.04000000000002</v>
      </c>
      <c r="BP210" s="21">
        <v>-282.04000000000002</v>
      </c>
      <c r="BQ210" s="21">
        <v>-282.04000000000002</v>
      </c>
      <c r="BR210" s="21">
        <v>-282.04000000000002</v>
      </c>
      <c r="BS210" s="21">
        <v>-282.04000000000002</v>
      </c>
      <c r="BT210" s="21">
        <v>-282.04000000000002</v>
      </c>
      <c r="BU210" s="21">
        <v>-282.04000000000002</v>
      </c>
      <c r="BV210" s="21">
        <v>-282.04000000000002</v>
      </c>
      <c r="BW210" s="21">
        <v>-282.04000000000002</v>
      </c>
      <c r="BX210" s="21">
        <v>-282.04000000000002</v>
      </c>
      <c r="BY210" s="21">
        <v>-282.04000000000002</v>
      </c>
      <c r="BZ210" s="21">
        <v>-282.04000000000002</v>
      </c>
      <c r="CA210" s="21">
        <v>-282.04000000000002</v>
      </c>
      <c r="CB210" s="21">
        <v>-282.04000000000002</v>
      </c>
      <c r="CC210" s="21">
        <v>-282.04000000000002</v>
      </c>
      <c r="CD210" s="21">
        <v>-282.04000000000002</v>
      </c>
    </row>
    <row r="211" spans="1:82" x14ac:dyDescent="0.2">
      <c r="A211" s="9" t="s">
        <v>12</v>
      </c>
      <c r="B211" s="9" t="s">
        <v>111</v>
      </c>
      <c r="C211" s="9" t="s">
        <v>476</v>
      </c>
      <c r="D211" s="9" t="s">
        <v>477</v>
      </c>
      <c r="E211" s="21">
        <v>13195907.130000001</v>
      </c>
      <c r="F211" s="21">
        <v>14388892.140000001</v>
      </c>
      <c r="G211" s="21">
        <v>14362063.27</v>
      </c>
      <c r="H211" s="21">
        <v>15267940.35</v>
      </c>
      <c r="I211" s="21">
        <v>17067056.649999999</v>
      </c>
      <c r="J211" s="21">
        <v>17972559.280000001</v>
      </c>
      <c r="K211" s="21">
        <v>19694422.940000001</v>
      </c>
      <c r="L211" s="21">
        <v>21140455.75</v>
      </c>
      <c r="M211" s="21">
        <v>22732706.449999999</v>
      </c>
      <c r="N211" s="21">
        <v>24473012.079999998</v>
      </c>
      <c r="O211" s="21">
        <v>25355266</v>
      </c>
      <c r="P211" s="21">
        <v>26227484.550000001</v>
      </c>
      <c r="Q211" s="21">
        <v>26227484.550000001</v>
      </c>
      <c r="R211" s="21">
        <v>28035014.130000003</v>
      </c>
      <c r="S211" s="21">
        <v>28616782.550000001</v>
      </c>
      <c r="T211" s="21">
        <v>30686426.440000001</v>
      </c>
      <c r="U211" s="21">
        <v>32082017.520000003</v>
      </c>
      <c r="V211" s="21">
        <v>32737887.129999999</v>
      </c>
      <c r="W211" s="21">
        <v>33278351.27</v>
      </c>
      <c r="X211" s="21">
        <v>34449137.269999996</v>
      </c>
      <c r="Y211" s="21">
        <v>35443049.970000006</v>
      </c>
      <c r="Z211" s="21">
        <v>35626928.079999998</v>
      </c>
      <c r="AA211" s="21">
        <v>36733901.039999999</v>
      </c>
      <c r="AB211" s="21">
        <v>37332857.219999999</v>
      </c>
      <c r="AC211" s="21">
        <v>14888.859999999404</v>
      </c>
      <c r="AD211" s="21">
        <v>14888.859999999404</v>
      </c>
      <c r="AE211" s="21">
        <v>21016.799999999999</v>
      </c>
      <c r="AF211" s="21">
        <v>28240.61</v>
      </c>
      <c r="AG211" s="21">
        <v>48160.59</v>
      </c>
      <c r="AH211" s="21">
        <v>48263.46</v>
      </c>
      <c r="AI211" s="21">
        <v>21077.13</v>
      </c>
      <c r="AJ211" s="21">
        <v>27089.88</v>
      </c>
      <c r="AK211" s="21">
        <v>21073.9</v>
      </c>
      <c r="AL211" s="21">
        <v>9062.15</v>
      </c>
      <c r="AM211" s="21">
        <v>18825.190000000002</v>
      </c>
      <c r="AN211" s="21">
        <v>18825.190000000002</v>
      </c>
      <c r="AO211" s="21">
        <v>18825.190000000002</v>
      </c>
      <c r="AP211" s="21">
        <v>18825.190000000002</v>
      </c>
      <c r="AQ211" s="21">
        <v>18825.190000000002</v>
      </c>
      <c r="AR211" s="21">
        <v>18825.190000000002</v>
      </c>
      <c r="AS211" s="21">
        <v>18825.190000000002</v>
      </c>
      <c r="AT211" s="21">
        <v>18825.190000000002</v>
      </c>
      <c r="AU211" s="21">
        <v>18825.190000000002</v>
      </c>
      <c r="AV211" s="21">
        <v>18825.190000000002</v>
      </c>
      <c r="AW211" s="21">
        <v>18825.190000000002</v>
      </c>
      <c r="AX211" s="21">
        <v>18825.190000000002</v>
      </c>
      <c r="AY211" s="21">
        <v>18825.190000000002</v>
      </c>
      <c r="AZ211" s="21">
        <v>18825.190000000002</v>
      </c>
      <c r="BA211" s="21">
        <v>18825.190000000002</v>
      </c>
      <c r="BB211" s="21">
        <v>18825.190000000002</v>
      </c>
      <c r="BC211" s="21">
        <v>18825.190000000002</v>
      </c>
      <c r="BD211" s="21">
        <v>18825.190000000002</v>
      </c>
      <c r="BE211" s="21">
        <v>18825.190000000002</v>
      </c>
      <c r="BF211" s="21">
        <v>18825.190000000002</v>
      </c>
      <c r="BG211" s="21">
        <v>18825.190000000002</v>
      </c>
      <c r="BH211" s="21">
        <v>18825.190000000002</v>
      </c>
      <c r="BI211" s="21">
        <v>18825.190000000002</v>
      </c>
      <c r="BJ211" s="21">
        <v>18825.190000000002</v>
      </c>
      <c r="BK211" s="21">
        <v>18825.190000000002</v>
      </c>
      <c r="BL211" s="21">
        <v>18825.190000000002</v>
      </c>
      <c r="BM211" s="21">
        <v>18825.190000000002</v>
      </c>
      <c r="BN211" s="21">
        <v>18825.190000000002</v>
      </c>
      <c r="BO211" s="21">
        <v>18825.190000000002</v>
      </c>
      <c r="BP211" s="21">
        <v>18825.190000000002</v>
      </c>
      <c r="BQ211" s="21">
        <v>18825.190000000002</v>
      </c>
      <c r="BR211" s="21">
        <v>18825.190000000002</v>
      </c>
      <c r="BS211" s="21">
        <v>18825.190000000002</v>
      </c>
      <c r="BT211" s="21">
        <v>18825.190000000002</v>
      </c>
      <c r="BU211" s="21">
        <v>18825.190000000002</v>
      </c>
      <c r="BV211" s="21">
        <v>18825.190000000002</v>
      </c>
      <c r="BW211" s="21">
        <v>18825.190000000002</v>
      </c>
      <c r="BX211" s="21">
        <v>18825.190000000002</v>
      </c>
      <c r="BY211" s="21">
        <v>18825.190000000002</v>
      </c>
      <c r="BZ211" s="21">
        <v>18825.190000000002</v>
      </c>
      <c r="CA211" s="21">
        <v>18825.190000000002</v>
      </c>
      <c r="CB211" s="21">
        <v>18825.190000000002</v>
      </c>
      <c r="CC211" s="21">
        <v>18825.190000000002</v>
      </c>
      <c r="CD211" s="21">
        <v>18825.190000000002</v>
      </c>
    </row>
    <row r="212" spans="1:82" x14ac:dyDescent="0.2">
      <c r="A212" s="9" t="s">
        <v>12</v>
      </c>
      <c r="B212" s="9" t="s">
        <v>111</v>
      </c>
      <c r="C212" s="9" t="s">
        <v>478</v>
      </c>
      <c r="D212" s="9" t="s">
        <v>479</v>
      </c>
      <c r="E212" s="21">
        <v>5219.16</v>
      </c>
      <c r="F212" s="21">
        <v>6425.47</v>
      </c>
      <c r="G212" s="21">
        <v>8003.79</v>
      </c>
      <c r="H212" s="21">
        <v>10312.129999999999</v>
      </c>
      <c r="I212" s="21">
        <v>12244.82</v>
      </c>
      <c r="J212" s="21">
        <v>14546.31</v>
      </c>
      <c r="K212" s="21">
        <v>16643.240000000002</v>
      </c>
      <c r="L212" s="21">
        <v>18884.169999999998</v>
      </c>
      <c r="M212" s="21">
        <v>21060.9</v>
      </c>
      <c r="N212" s="21">
        <v>23327.9</v>
      </c>
      <c r="O212" s="21">
        <v>25410.13</v>
      </c>
      <c r="P212" s="21">
        <v>27434.95</v>
      </c>
      <c r="Q212" s="21">
        <v>27434.95</v>
      </c>
      <c r="R212" s="21">
        <v>29918.48</v>
      </c>
      <c r="S212" s="21">
        <v>32628.639999999999</v>
      </c>
      <c r="T212" s="21">
        <v>35488.25</v>
      </c>
      <c r="U212" s="21">
        <v>38446.28</v>
      </c>
      <c r="V212" s="21">
        <v>41649.57</v>
      </c>
      <c r="W212" s="21">
        <v>44863</v>
      </c>
      <c r="X212" s="21">
        <v>48908.08</v>
      </c>
      <c r="Y212" s="21">
        <v>53334.65</v>
      </c>
      <c r="Z212" s="21">
        <v>57114.41</v>
      </c>
      <c r="AA212" s="21">
        <v>61659.48</v>
      </c>
      <c r="AB212" s="21">
        <v>68338.7</v>
      </c>
      <c r="AC212" s="21">
        <v>78548.01999999999</v>
      </c>
      <c r="AD212" s="21">
        <v>78548.01999999999</v>
      </c>
      <c r="AE212" s="21">
        <v>87682.66</v>
      </c>
      <c r="AF212" s="21">
        <v>92429.46</v>
      </c>
      <c r="AG212" s="21">
        <v>97798.58</v>
      </c>
      <c r="AH212" s="21">
        <v>102727.43</v>
      </c>
      <c r="AI212" s="21">
        <v>107075.37</v>
      </c>
      <c r="AJ212" s="21">
        <v>111643.51</v>
      </c>
      <c r="AK212" s="21">
        <v>115725.59</v>
      </c>
      <c r="AL212" s="21">
        <v>118881.8</v>
      </c>
      <c r="AM212" s="21">
        <v>121985.36</v>
      </c>
      <c r="AN212" s="21">
        <v>121985.36</v>
      </c>
      <c r="AO212" s="21">
        <v>121985.36</v>
      </c>
      <c r="AP212" s="21">
        <v>121985.36</v>
      </c>
      <c r="AQ212" s="21">
        <v>121985.36</v>
      </c>
      <c r="AR212" s="21">
        <v>121985.36</v>
      </c>
      <c r="AS212" s="21">
        <v>121985.36</v>
      </c>
      <c r="AT212" s="21">
        <v>121985.36</v>
      </c>
      <c r="AU212" s="21">
        <v>121985.36</v>
      </c>
      <c r="AV212" s="21">
        <v>121985.36</v>
      </c>
      <c r="AW212" s="21">
        <v>121985.36</v>
      </c>
      <c r="AX212" s="21">
        <v>121985.36</v>
      </c>
      <c r="AY212" s="21">
        <v>121985.36</v>
      </c>
      <c r="AZ212" s="21">
        <v>121985.36</v>
      </c>
      <c r="BA212" s="21">
        <v>121985.36</v>
      </c>
      <c r="BB212" s="21">
        <v>121985.36</v>
      </c>
      <c r="BC212" s="21">
        <v>121985.36</v>
      </c>
      <c r="BD212" s="21">
        <v>121985.36</v>
      </c>
      <c r="BE212" s="21">
        <v>121985.36</v>
      </c>
      <c r="BF212" s="21">
        <v>121985.36</v>
      </c>
      <c r="BG212" s="21">
        <v>121985.36</v>
      </c>
      <c r="BH212" s="21">
        <v>121985.36</v>
      </c>
      <c r="BI212" s="21">
        <v>121985.36</v>
      </c>
      <c r="BJ212" s="21">
        <v>121985.36</v>
      </c>
      <c r="BK212" s="21">
        <v>121985.36</v>
      </c>
      <c r="BL212" s="21">
        <v>121985.36</v>
      </c>
      <c r="BM212" s="21">
        <v>121985.36</v>
      </c>
      <c r="BN212" s="21">
        <v>121985.36</v>
      </c>
      <c r="BO212" s="21">
        <v>121985.36</v>
      </c>
      <c r="BP212" s="21">
        <v>121985.36</v>
      </c>
      <c r="BQ212" s="21">
        <v>121985.36</v>
      </c>
      <c r="BR212" s="21">
        <v>121985.36</v>
      </c>
      <c r="BS212" s="21">
        <v>121985.36</v>
      </c>
      <c r="BT212" s="21">
        <v>121985.36</v>
      </c>
      <c r="BU212" s="21">
        <v>121985.36</v>
      </c>
      <c r="BV212" s="21">
        <v>121985.36</v>
      </c>
      <c r="BW212" s="21">
        <v>121985.36</v>
      </c>
      <c r="BX212" s="21">
        <v>121985.36</v>
      </c>
      <c r="BY212" s="21">
        <v>121985.36</v>
      </c>
      <c r="BZ212" s="21">
        <v>121985.36</v>
      </c>
      <c r="CA212" s="21">
        <v>121985.36</v>
      </c>
      <c r="CB212" s="21">
        <v>121985.36</v>
      </c>
      <c r="CC212" s="21">
        <v>121985.36</v>
      </c>
      <c r="CD212" s="21">
        <v>121985.36</v>
      </c>
    </row>
    <row r="213" spans="1:82" x14ac:dyDescent="0.2">
      <c r="A213" s="9" t="s">
        <v>12</v>
      </c>
      <c r="B213" s="9" t="s">
        <v>111</v>
      </c>
      <c r="C213" s="9" t="s">
        <v>480</v>
      </c>
      <c r="D213" s="9" t="s">
        <v>481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13450</v>
      </c>
      <c r="M213" s="21">
        <v>13450</v>
      </c>
      <c r="N213" s="21">
        <v>13450</v>
      </c>
      <c r="O213" s="21">
        <v>13450</v>
      </c>
      <c r="P213" s="21">
        <v>13450</v>
      </c>
      <c r="Q213" s="21">
        <v>13450</v>
      </c>
      <c r="R213" s="21">
        <v>16626.47</v>
      </c>
      <c r="S213" s="21">
        <v>16626.47</v>
      </c>
      <c r="T213" s="21">
        <v>16706.52</v>
      </c>
      <c r="U213" s="21">
        <v>16706.52</v>
      </c>
      <c r="V213" s="21">
        <v>16706.52</v>
      </c>
      <c r="W213" s="21">
        <v>16706.52</v>
      </c>
      <c r="X213" s="21">
        <v>16706.52</v>
      </c>
      <c r="Y213" s="21">
        <v>16706.52</v>
      </c>
      <c r="Z213" s="21">
        <v>16706.52</v>
      </c>
      <c r="AA213" s="21">
        <v>16706.52</v>
      </c>
      <c r="AB213" s="21">
        <v>16706.52</v>
      </c>
      <c r="AC213" s="21">
        <v>16905.3</v>
      </c>
      <c r="AD213" s="21">
        <v>16905.3</v>
      </c>
      <c r="AE213" s="21">
        <v>16905.3</v>
      </c>
      <c r="AF213" s="21">
        <v>18199.52</v>
      </c>
      <c r="AG213" s="21">
        <v>18199.52</v>
      </c>
      <c r="AH213" s="21">
        <v>26679.52</v>
      </c>
      <c r="AI213" s="21">
        <v>45061.52</v>
      </c>
      <c r="AJ213" s="21">
        <v>45232.88</v>
      </c>
      <c r="AK213" s="21">
        <v>45232.88</v>
      </c>
      <c r="AL213" s="21">
        <v>45706.12</v>
      </c>
      <c r="AM213" s="21">
        <v>45706.12</v>
      </c>
      <c r="AN213" s="21">
        <v>45706.12</v>
      </c>
      <c r="AO213" s="21">
        <v>45706.12</v>
      </c>
      <c r="AP213" s="21">
        <v>45706.12</v>
      </c>
      <c r="AQ213" s="21">
        <v>45706.12</v>
      </c>
      <c r="AR213" s="21">
        <v>45706.12</v>
      </c>
      <c r="AS213" s="21">
        <v>45706.12</v>
      </c>
      <c r="AT213" s="21">
        <v>45706.12</v>
      </c>
      <c r="AU213" s="21">
        <v>45706.12</v>
      </c>
      <c r="AV213" s="21">
        <v>45706.12</v>
      </c>
      <c r="AW213" s="21">
        <v>45706.12</v>
      </c>
      <c r="AX213" s="21">
        <v>45706.12</v>
      </c>
      <c r="AY213" s="21">
        <v>45706.12</v>
      </c>
      <c r="AZ213" s="21">
        <v>45706.12</v>
      </c>
      <c r="BA213" s="21">
        <v>45706.12</v>
      </c>
      <c r="BB213" s="21">
        <v>45706.12</v>
      </c>
      <c r="BC213" s="21">
        <v>45706.12</v>
      </c>
      <c r="BD213" s="21">
        <v>45706.12</v>
      </c>
      <c r="BE213" s="21">
        <v>45706.12</v>
      </c>
      <c r="BF213" s="21">
        <v>45706.12</v>
      </c>
      <c r="BG213" s="21">
        <v>45706.12</v>
      </c>
      <c r="BH213" s="21">
        <v>45706.12</v>
      </c>
      <c r="BI213" s="21">
        <v>45706.12</v>
      </c>
      <c r="BJ213" s="21">
        <v>45706.12</v>
      </c>
      <c r="BK213" s="21">
        <v>45706.12</v>
      </c>
      <c r="BL213" s="21">
        <v>45706.12</v>
      </c>
      <c r="BM213" s="21">
        <v>45706.12</v>
      </c>
      <c r="BN213" s="21">
        <v>45706.12</v>
      </c>
      <c r="BO213" s="21">
        <v>45706.12</v>
      </c>
      <c r="BP213" s="21">
        <v>45706.12</v>
      </c>
      <c r="BQ213" s="21">
        <v>45706.12</v>
      </c>
      <c r="BR213" s="21">
        <v>45706.12</v>
      </c>
      <c r="BS213" s="21">
        <v>45706.12</v>
      </c>
      <c r="BT213" s="21">
        <v>45706.12</v>
      </c>
      <c r="BU213" s="21">
        <v>45706.12</v>
      </c>
      <c r="BV213" s="21">
        <v>45706.12</v>
      </c>
      <c r="BW213" s="21">
        <v>45706.12</v>
      </c>
      <c r="BX213" s="21">
        <v>45706.12</v>
      </c>
      <c r="BY213" s="21">
        <v>45706.12</v>
      </c>
      <c r="BZ213" s="21">
        <v>45706.12</v>
      </c>
      <c r="CA213" s="21">
        <v>45706.12</v>
      </c>
      <c r="CB213" s="21">
        <v>45706.12</v>
      </c>
      <c r="CC213" s="21">
        <v>45706.12</v>
      </c>
      <c r="CD213" s="21">
        <v>45706.12</v>
      </c>
    </row>
    <row r="214" spans="1:82" x14ac:dyDescent="0.2">
      <c r="A214" s="9" t="s">
        <v>12</v>
      </c>
      <c r="B214" s="9" t="s">
        <v>111</v>
      </c>
      <c r="C214" s="9" t="s">
        <v>482</v>
      </c>
      <c r="D214" s="9" t="s">
        <v>483</v>
      </c>
      <c r="E214" s="21">
        <v>77955.839999999997</v>
      </c>
      <c r="F214" s="21">
        <v>60836.1</v>
      </c>
      <c r="G214" s="21">
        <v>7341.25</v>
      </c>
      <c r="H214" s="21">
        <v>62321.83</v>
      </c>
      <c r="I214" s="21">
        <v>1305.48</v>
      </c>
      <c r="J214" s="21">
        <v>-46427.6</v>
      </c>
      <c r="K214" s="21">
        <v>-45195.199999999997</v>
      </c>
      <c r="L214" s="21">
        <v>-42045.41</v>
      </c>
      <c r="M214" s="21">
        <v>-39656.32</v>
      </c>
      <c r="N214" s="21">
        <v>-37338.199999999997</v>
      </c>
      <c r="O214" s="21">
        <v>-3112.6899999999951</v>
      </c>
      <c r="P214" s="21">
        <v>-2378.0100000000002</v>
      </c>
      <c r="Q214" s="21">
        <v>-2378.0100000000002</v>
      </c>
      <c r="R214" s="21">
        <v>-2378.0100000000002</v>
      </c>
      <c r="S214" s="21">
        <v>-2378.0100000000002</v>
      </c>
      <c r="T214" s="21">
        <v>-2378.0100000000002</v>
      </c>
      <c r="U214" s="21">
        <v>-2378.0100000000002</v>
      </c>
      <c r="V214" s="21">
        <v>-2378.0100000000002</v>
      </c>
      <c r="W214" s="21">
        <v>-2378.0100000000002</v>
      </c>
      <c r="X214" s="21">
        <v>-2378.0100000000002</v>
      </c>
      <c r="Y214" s="21">
        <v>-2378.0100000000002</v>
      </c>
      <c r="Z214" s="21">
        <v>-2378.0100000000002</v>
      </c>
      <c r="AA214" s="21">
        <v>-2378.0100000000002</v>
      </c>
      <c r="AB214" s="21">
        <v>-2378.0100000000002</v>
      </c>
      <c r="AC214" s="21">
        <v>-2378.0100000000002</v>
      </c>
      <c r="AD214" s="21">
        <v>-2378.0100000000002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  <c r="AT214" s="21">
        <v>0</v>
      </c>
      <c r="AU214" s="21">
        <v>0</v>
      </c>
      <c r="AV214" s="21">
        <v>0</v>
      </c>
      <c r="AW214" s="21">
        <v>0</v>
      </c>
      <c r="AX214" s="21">
        <v>0</v>
      </c>
      <c r="AY214" s="21">
        <v>0</v>
      </c>
      <c r="AZ214" s="21">
        <v>0</v>
      </c>
      <c r="BA214" s="21">
        <v>0</v>
      </c>
      <c r="BB214" s="21">
        <v>0</v>
      </c>
      <c r="BC214" s="21">
        <v>0</v>
      </c>
      <c r="BD214" s="21">
        <v>0</v>
      </c>
      <c r="BE214" s="21">
        <v>0</v>
      </c>
      <c r="BF214" s="21">
        <v>0</v>
      </c>
      <c r="BG214" s="21">
        <v>0</v>
      </c>
      <c r="BH214" s="21">
        <v>0</v>
      </c>
      <c r="BI214" s="21">
        <v>0</v>
      </c>
      <c r="BJ214" s="21">
        <v>0</v>
      </c>
      <c r="BK214" s="21">
        <v>0</v>
      </c>
      <c r="BL214" s="21">
        <v>0</v>
      </c>
      <c r="BM214" s="21">
        <v>0</v>
      </c>
      <c r="BN214" s="21">
        <v>0</v>
      </c>
      <c r="BO214" s="21">
        <v>0</v>
      </c>
      <c r="BP214" s="21">
        <v>0</v>
      </c>
      <c r="BQ214" s="21">
        <v>0</v>
      </c>
      <c r="BR214" s="21">
        <v>0</v>
      </c>
      <c r="BS214" s="21">
        <v>0</v>
      </c>
      <c r="BT214" s="21">
        <v>0</v>
      </c>
      <c r="BU214" s="21">
        <v>0</v>
      </c>
      <c r="BV214" s="21">
        <v>0</v>
      </c>
      <c r="BW214" s="21">
        <v>0</v>
      </c>
      <c r="BX214" s="21">
        <v>0</v>
      </c>
      <c r="BY214" s="21">
        <v>0</v>
      </c>
      <c r="BZ214" s="21">
        <v>0</v>
      </c>
      <c r="CA214" s="21">
        <v>0</v>
      </c>
      <c r="CB214" s="21">
        <v>0</v>
      </c>
      <c r="CC214" s="21">
        <v>0</v>
      </c>
      <c r="CD214" s="21">
        <v>0</v>
      </c>
    </row>
    <row r="215" spans="1:82" x14ac:dyDescent="0.2">
      <c r="A215" s="9" t="s">
        <v>12</v>
      </c>
      <c r="B215" s="9" t="s">
        <v>111</v>
      </c>
      <c r="C215" s="9" t="s">
        <v>484</v>
      </c>
      <c r="D215" s="9" t="s">
        <v>485</v>
      </c>
      <c r="E215" s="21">
        <v>28109.46</v>
      </c>
      <c r="F215" s="21">
        <v>28109.46</v>
      </c>
      <c r="G215" s="21">
        <v>28109.46</v>
      </c>
      <c r="H215" s="21">
        <v>28109.46</v>
      </c>
      <c r="I215" s="21">
        <v>28109.46</v>
      </c>
      <c r="J215" s="21">
        <v>28109.46</v>
      </c>
      <c r="K215" s="21">
        <v>28109.46</v>
      </c>
      <c r="L215" s="21">
        <v>28109.46</v>
      </c>
      <c r="M215" s="21">
        <v>28109.46</v>
      </c>
      <c r="N215" s="21">
        <v>28109.46</v>
      </c>
      <c r="O215" s="21">
        <v>28109.46</v>
      </c>
      <c r="P215" s="21">
        <v>29234.639999999999</v>
      </c>
      <c r="Q215" s="21">
        <v>29234.639999999999</v>
      </c>
      <c r="R215" s="21">
        <v>29234.639999999999</v>
      </c>
      <c r="S215" s="21">
        <v>29234.639999999999</v>
      </c>
      <c r="T215" s="21">
        <v>29234.639999999999</v>
      </c>
      <c r="U215" s="21">
        <v>29234.639999999999</v>
      </c>
      <c r="V215" s="21">
        <v>29234.639999999999</v>
      </c>
      <c r="W215" s="21">
        <v>29234.639999999999</v>
      </c>
      <c r="X215" s="21">
        <v>29234.639999999999</v>
      </c>
      <c r="Y215" s="21">
        <v>29234.639999999999</v>
      </c>
      <c r="Z215" s="21">
        <v>29234.639999999999</v>
      </c>
      <c r="AA215" s="21">
        <v>29234.639999999999</v>
      </c>
      <c r="AB215" s="21">
        <v>29234.639999999999</v>
      </c>
      <c r="AC215" s="21">
        <v>29234.639999999999</v>
      </c>
      <c r="AD215" s="21">
        <v>29234.639999999999</v>
      </c>
      <c r="AE215" s="21">
        <v>0</v>
      </c>
      <c r="AF215" s="21">
        <v>0</v>
      </c>
      <c r="AG215" s="21">
        <v>0</v>
      </c>
      <c r="AH215" s="21">
        <v>0</v>
      </c>
      <c r="AI215" s="21">
        <v>0</v>
      </c>
      <c r="AJ215" s="21">
        <v>0</v>
      </c>
      <c r="AK215" s="21">
        <v>0</v>
      </c>
      <c r="AL215" s="21">
        <v>0</v>
      </c>
      <c r="AM215" s="21">
        <v>0</v>
      </c>
      <c r="AN215" s="21">
        <v>0</v>
      </c>
      <c r="AO215" s="21">
        <v>0</v>
      </c>
      <c r="AP215" s="21">
        <v>0</v>
      </c>
      <c r="AQ215" s="21">
        <v>0</v>
      </c>
      <c r="AR215" s="21">
        <v>0</v>
      </c>
      <c r="AS215" s="21">
        <v>0</v>
      </c>
      <c r="AT215" s="21">
        <v>0</v>
      </c>
      <c r="AU215" s="21">
        <v>0</v>
      </c>
      <c r="AV215" s="21">
        <v>0</v>
      </c>
      <c r="AW215" s="21">
        <v>0</v>
      </c>
      <c r="AX215" s="21">
        <v>0</v>
      </c>
      <c r="AY215" s="21">
        <v>0</v>
      </c>
      <c r="AZ215" s="21">
        <v>0</v>
      </c>
      <c r="BA215" s="21">
        <v>0</v>
      </c>
      <c r="BB215" s="21">
        <v>0</v>
      </c>
      <c r="BC215" s="21">
        <v>0</v>
      </c>
      <c r="BD215" s="21">
        <v>0</v>
      </c>
      <c r="BE215" s="21">
        <v>0</v>
      </c>
      <c r="BF215" s="21">
        <v>0</v>
      </c>
      <c r="BG215" s="21">
        <v>0</v>
      </c>
      <c r="BH215" s="21">
        <v>0</v>
      </c>
      <c r="BI215" s="21">
        <v>0</v>
      </c>
      <c r="BJ215" s="21">
        <v>0</v>
      </c>
      <c r="BK215" s="21">
        <v>0</v>
      </c>
      <c r="BL215" s="21">
        <v>0</v>
      </c>
      <c r="BM215" s="21">
        <v>0</v>
      </c>
      <c r="BN215" s="21">
        <v>0</v>
      </c>
      <c r="BO215" s="21">
        <v>0</v>
      </c>
      <c r="BP215" s="21">
        <v>0</v>
      </c>
      <c r="BQ215" s="21">
        <v>0</v>
      </c>
      <c r="BR215" s="21">
        <v>0</v>
      </c>
      <c r="BS215" s="21">
        <v>0</v>
      </c>
      <c r="BT215" s="21">
        <v>0</v>
      </c>
      <c r="BU215" s="21">
        <v>0</v>
      </c>
      <c r="BV215" s="21">
        <v>0</v>
      </c>
      <c r="BW215" s="21">
        <v>0</v>
      </c>
      <c r="BX215" s="21">
        <v>0</v>
      </c>
      <c r="BY215" s="21">
        <v>0</v>
      </c>
      <c r="BZ215" s="21">
        <v>0</v>
      </c>
      <c r="CA215" s="21">
        <v>0</v>
      </c>
      <c r="CB215" s="21">
        <v>0</v>
      </c>
      <c r="CC215" s="21">
        <v>0</v>
      </c>
      <c r="CD215" s="21">
        <v>0</v>
      </c>
    </row>
    <row r="216" spans="1:82" x14ac:dyDescent="0.2">
      <c r="A216" s="9" t="s">
        <v>12</v>
      </c>
      <c r="B216" s="9" t="s">
        <v>111</v>
      </c>
      <c r="C216" s="9" t="s">
        <v>486</v>
      </c>
      <c r="D216" s="9" t="s">
        <v>487</v>
      </c>
      <c r="E216" s="21">
        <v>11366.38</v>
      </c>
      <c r="F216" s="21">
        <v>29629.81</v>
      </c>
      <c r="G216" s="21">
        <v>34269.19</v>
      </c>
      <c r="H216" s="21">
        <v>46745.24</v>
      </c>
      <c r="I216" s="21">
        <v>53442.239999999998</v>
      </c>
      <c r="J216" s="21">
        <v>55575.360000000001</v>
      </c>
      <c r="K216" s="21">
        <v>59978.14</v>
      </c>
      <c r="L216" s="21">
        <v>108911.01</v>
      </c>
      <c r="M216" s="21">
        <v>142706</v>
      </c>
      <c r="N216" s="21">
        <v>161561.56</v>
      </c>
      <c r="O216" s="21">
        <v>166909.13999999998</v>
      </c>
      <c r="P216" s="21">
        <v>208697.37000000002</v>
      </c>
      <c r="Q216" s="21">
        <v>208697.37000000002</v>
      </c>
      <c r="R216" s="21">
        <v>212464.68</v>
      </c>
      <c r="S216" s="21">
        <v>216514.31</v>
      </c>
      <c r="T216" s="21">
        <v>462260.73</v>
      </c>
      <c r="U216" s="21">
        <v>708146.38</v>
      </c>
      <c r="V216" s="21">
        <v>709881.57</v>
      </c>
      <c r="W216" s="21">
        <v>709881.57</v>
      </c>
      <c r="X216" s="21">
        <v>965314.90999999992</v>
      </c>
      <c r="Y216" s="21">
        <v>965314.91</v>
      </c>
      <c r="Z216" s="21">
        <v>965314.91</v>
      </c>
      <c r="AA216" s="21">
        <v>965314.91</v>
      </c>
      <c r="AB216" s="21">
        <v>965314.91</v>
      </c>
      <c r="AC216" s="21">
        <v>965314.91</v>
      </c>
      <c r="AD216" s="21">
        <v>965314.91</v>
      </c>
      <c r="AE216" s="21">
        <v>973634.91</v>
      </c>
      <c r="AF216" s="21">
        <v>982729.24</v>
      </c>
      <c r="AG216" s="21">
        <v>982833.9</v>
      </c>
      <c r="AH216" s="21">
        <v>992735.9</v>
      </c>
      <c r="AI216" s="21">
        <v>993780.3</v>
      </c>
      <c r="AJ216" s="21">
        <v>993780.3</v>
      </c>
      <c r="AK216" s="21">
        <v>994290.89</v>
      </c>
      <c r="AL216" s="21">
        <v>1009647.7</v>
      </c>
      <c r="AM216" s="21">
        <v>1018753.3099999999</v>
      </c>
      <c r="AN216" s="21">
        <v>1018753.3099999999</v>
      </c>
      <c r="AO216" s="21">
        <v>1018753.3099999999</v>
      </c>
      <c r="AP216" s="21">
        <v>1018753.3099999999</v>
      </c>
      <c r="AQ216" s="21">
        <v>1018753.3099999999</v>
      </c>
      <c r="AR216" s="21">
        <v>1018753.3099999999</v>
      </c>
      <c r="AS216" s="21">
        <v>1018753.3099999999</v>
      </c>
      <c r="AT216" s="21">
        <v>1018753.3099999999</v>
      </c>
      <c r="AU216" s="21">
        <v>1018753.3099999999</v>
      </c>
      <c r="AV216" s="21">
        <v>1018753.3099999999</v>
      </c>
      <c r="AW216" s="21">
        <v>1018753.3099999999</v>
      </c>
      <c r="AX216" s="21">
        <v>1018753.3099999999</v>
      </c>
      <c r="AY216" s="21">
        <v>1018753.3099999999</v>
      </c>
      <c r="AZ216" s="21">
        <v>1018753.3099999999</v>
      </c>
      <c r="BA216" s="21">
        <v>1018753.3099999999</v>
      </c>
      <c r="BB216" s="21">
        <v>1018753.3099999999</v>
      </c>
      <c r="BC216" s="21">
        <v>1018753.3099999999</v>
      </c>
      <c r="BD216" s="21">
        <v>1018753.3099999999</v>
      </c>
      <c r="BE216" s="21">
        <v>1018753.3099999999</v>
      </c>
      <c r="BF216" s="21">
        <v>1018753.3099999999</v>
      </c>
      <c r="BG216" s="21">
        <v>1018753.3099999999</v>
      </c>
      <c r="BH216" s="21">
        <v>1018753.3099999999</v>
      </c>
      <c r="BI216" s="21">
        <v>1018753.3099999999</v>
      </c>
      <c r="BJ216" s="21">
        <v>1018753.3099999999</v>
      </c>
      <c r="BK216" s="21">
        <v>1018753.3099999999</v>
      </c>
      <c r="BL216" s="21">
        <v>1018753.3099999999</v>
      </c>
      <c r="BM216" s="21">
        <v>1018753.3099999999</v>
      </c>
      <c r="BN216" s="21">
        <v>1018753.3099999999</v>
      </c>
      <c r="BO216" s="21">
        <v>1018753.3099999999</v>
      </c>
      <c r="BP216" s="21">
        <v>1018753.3099999999</v>
      </c>
      <c r="BQ216" s="21">
        <v>1018753.3099999999</v>
      </c>
      <c r="BR216" s="21">
        <v>1018753.3099999999</v>
      </c>
      <c r="BS216" s="21">
        <v>1018753.3099999999</v>
      </c>
      <c r="BT216" s="21">
        <v>1018753.3099999999</v>
      </c>
      <c r="BU216" s="21">
        <v>1018753.3099999999</v>
      </c>
      <c r="BV216" s="21">
        <v>1018753.3099999999</v>
      </c>
      <c r="BW216" s="21">
        <v>1018753.3099999999</v>
      </c>
      <c r="BX216" s="21">
        <v>1018753.3099999999</v>
      </c>
      <c r="BY216" s="21">
        <v>1018753.3099999999</v>
      </c>
      <c r="BZ216" s="21">
        <v>1018753.3099999999</v>
      </c>
      <c r="CA216" s="21">
        <v>1018753.3099999999</v>
      </c>
      <c r="CB216" s="21">
        <v>1018753.3099999999</v>
      </c>
      <c r="CC216" s="21">
        <v>1018753.3099999999</v>
      </c>
      <c r="CD216" s="21">
        <v>1018753.3099999999</v>
      </c>
    </row>
    <row r="217" spans="1:82" x14ac:dyDescent="0.2">
      <c r="A217" s="9" t="s">
        <v>12</v>
      </c>
      <c r="B217" s="9" t="s">
        <v>111</v>
      </c>
      <c r="C217" s="9" t="s">
        <v>488</v>
      </c>
      <c r="D217" s="9" t="s">
        <v>489</v>
      </c>
      <c r="E217" s="21">
        <v>103079.92</v>
      </c>
      <c r="F217" s="21">
        <v>31270.33</v>
      </c>
      <c r="G217" s="21">
        <v>4872.59</v>
      </c>
      <c r="H217" s="21">
        <v>9867.57</v>
      </c>
      <c r="I217" s="21">
        <v>2238.79</v>
      </c>
      <c r="J217" s="21">
        <v>6564.6</v>
      </c>
      <c r="K217" s="21">
        <v>38452.959999999999</v>
      </c>
      <c r="L217" s="21">
        <v>64173.599999999999</v>
      </c>
      <c r="M217" s="21">
        <v>66796.72</v>
      </c>
      <c r="N217" s="21">
        <v>70036.72</v>
      </c>
      <c r="O217" s="21">
        <v>-4385.5800000000017</v>
      </c>
      <c r="P217" s="21">
        <v>-3605.04</v>
      </c>
      <c r="Q217" s="21">
        <v>-3605.04</v>
      </c>
      <c r="R217" s="21">
        <v>-2797.02</v>
      </c>
      <c r="S217" s="21">
        <v>-1622.32</v>
      </c>
      <c r="T217" s="21">
        <v>-1622.32</v>
      </c>
      <c r="U217" s="21">
        <v>-1485.9199999999998</v>
      </c>
      <c r="V217" s="21">
        <v>-1485.92</v>
      </c>
      <c r="W217" s="21">
        <v>-1985.92</v>
      </c>
      <c r="X217" s="21">
        <v>-1985.92</v>
      </c>
      <c r="Y217" s="21">
        <v>-1985.92</v>
      </c>
      <c r="Z217" s="21">
        <v>-1985.92</v>
      </c>
      <c r="AA217" s="21">
        <v>-1985.92</v>
      </c>
      <c r="AB217" s="21">
        <v>-1985.92</v>
      </c>
      <c r="AC217" s="21">
        <v>-1985.92</v>
      </c>
      <c r="AD217" s="21">
        <v>-1985.92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191.83</v>
      </c>
      <c r="AK217" s="21">
        <v>307.5</v>
      </c>
      <c r="AL217" s="21">
        <v>0</v>
      </c>
      <c r="AM217" s="21">
        <v>0</v>
      </c>
      <c r="AN217" s="21">
        <v>0</v>
      </c>
      <c r="AO217" s="21">
        <v>0</v>
      </c>
      <c r="AP217" s="21">
        <v>0</v>
      </c>
      <c r="AQ217" s="21">
        <v>0</v>
      </c>
      <c r="AR217" s="21">
        <v>0</v>
      </c>
      <c r="AS217" s="21">
        <v>0</v>
      </c>
      <c r="AT217" s="21">
        <v>0</v>
      </c>
      <c r="AU217" s="21">
        <v>0</v>
      </c>
      <c r="AV217" s="21">
        <v>0</v>
      </c>
      <c r="AW217" s="21">
        <v>0</v>
      </c>
      <c r="AX217" s="21">
        <v>0</v>
      </c>
      <c r="AY217" s="21">
        <v>0</v>
      </c>
      <c r="AZ217" s="21">
        <v>0</v>
      </c>
      <c r="BA217" s="21">
        <v>0</v>
      </c>
      <c r="BB217" s="21">
        <v>0</v>
      </c>
      <c r="BC217" s="21">
        <v>0</v>
      </c>
      <c r="BD217" s="21">
        <v>0</v>
      </c>
      <c r="BE217" s="21">
        <v>0</v>
      </c>
      <c r="BF217" s="21">
        <v>0</v>
      </c>
      <c r="BG217" s="21">
        <v>0</v>
      </c>
      <c r="BH217" s="21">
        <v>0</v>
      </c>
      <c r="BI217" s="21">
        <v>0</v>
      </c>
      <c r="BJ217" s="21">
        <v>0</v>
      </c>
      <c r="BK217" s="21">
        <v>0</v>
      </c>
      <c r="BL217" s="21">
        <v>0</v>
      </c>
      <c r="BM217" s="21">
        <v>0</v>
      </c>
      <c r="BN217" s="21">
        <v>0</v>
      </c>
      <c r="BO217" s="21">
        <v>0</v>
      </c>
      <c r="BP217" s="21">
        <v>0</v>
      </c>
      <c r="BQ217" s="21">
        <v>0</v>
      </c>
      <c r="BR217" s="21">
        <v>0</v>
      </c>
      <c r="BS217" s="21">
        <v>0</v>
      </c>
      <c r="BT217" s="21">
        <v>0</v>
      </c>
      <c r="BU217" s="21">
        <v>0</v>
      </c>
      <c r="BV217" s="21">
        <v>0</v>
      </c>
      <c r="BW217" s="21">
        <v>0</v>
      </c>
      <c r="BX217" s="21">
        <v>0</v>
      </c>
      <c r="BY217" s="21">
        <v>0</v>
      </c>
      <c r="BZ217" s="21">
        <v>0</v>
      </c>
      <c r="CA217" s="21">
        <v>0</v>
      </c>
      <c r="CB217" s="21">
        <v>0</v>
      </c>
      <c r="CC217" s="21">
        <v>0</v>
      </c>
      <c r="CD217" s="21">
        <v>0</v>
      </c>
    </row>
    <row r="218" spans="1:82" x14ac:dyDescent="0.2">
      <c r="A218" s="9" t="s">
        <v>12</v>
      </c>
      <c r="B218" s="9" t="s">
        <v>111</v>
      </c>
      <c r="C218" s="9" t="s">
        <v>490</v>
      </c>
      <c r="D218" s="9" t="s">
        <v>491</v>
      </c>
      <c r="E218" s="21">
        <v>7553.61</v>
      </c>
      <c r="F218" s="21">
        <v>15913.21</v>
      </c>
      <c r="G218" s="21">
        <v>28040.55</v>
      </c>
      <c r="H218" s="21">
        <v>44273.22</v>
      </c>
      <c r="I218" s="21">
        <v>79486.64</v>
      </c>
      <c r="J218" s="21">
        <v>85067.35</v>
      </c>
      <c r="K218" s="21">
        <v>134966</v>
      </c>
      <c r="L218" s="21">
        <v>157574.74</v>
      </c>
      <c r="M218" s="21">
        <v>160351.79</v>
      </c>
      <c r="N218" s="21">
        <v>163901.29</v>
      </c>
      <c r="O218" s="21">
        <v>165230.6</v>
      </c>
      <c r="P218" s="21">
        <v>166799.28</v>
      </c>
      <c r="Q218" s="21">
        <v>166799.28</v>
      </c>
      <c r="R218" s="21">
        <v>167336.85</v>
      </c>
      <c r="S218" s="21">
        <v>167336.85</v>
      </c>
      <c r="T218" s="21">
        <v>167336.85</v>
      </c>
      <c r="U218" s="21">
        <v>173266.78</v>
      </c>
      <c r="V218" s="21">
        <v>173266.78</v>
      </c>
      <c r="W218" s="21">
        <v>173266.78</v>
      </c>
      <c r="X218" s="21">
        <v>173266.78</v>
      </c>
      <c r="Y218" s="21">
        <v>173266.78</v>
      </c>
      <c r="Z218" s="21">
        <v>173266.78</v>
      </c>
      <c r="AA218" s="21">
        <v>173266.78</v>
      </c>
      <c r="AB218" s="21">
        <v>173266.78</v>
      </c>
      <c r="AC218" s="21">
        <v>173472.51</v>
      </c>
      <c r="AD218" s="21">
        <v>173472.51</v>
      </c>
      <c r="AE218" s="21">
        <v>173472.51</v>
      </c>
      <c r="AF218" s="21">
        <v>173472.51</v>
      </c>
      <c r="AG218" s="21">
        <v>181470.8</v>
      </c>
      <c r="AH218" s="21">
        <v>181638.77</v>
      </c>
      <c r="AI218" s="21">
        <v>181929.89</v>
      </c>
      <c r="AJ218" s="21">
        <v>181929.89</v>
      </c>
      <c r="AK218" s="21">
        <v>181929.89</v>
      </c>
      <c r="AL218" s="21">
        <v>181978.67</v>
      </c>
      <c r="AM218" s="21">
        <v>181978.67</v>
      </c>
      <c r="AN218" s="21">
        <v>181978.67</v>
      </c>
      <c r="AO218" s="21">
        <v>181978.67</v>
      </c>
      <c r="AP218" s="21">
        <v>181978.67</v>
      </c>
      <c r="AQ218" s="21">
        <v>181978.67</v>
      </c>
      <c r="AR218" s="21">
        <v>181978.67</v>
      </c>
      <c r="AS218" s="21">
        <v>181978.67</v>
      </c>
      <c r="AT218" s="21">
        <v>181978.67</v>
      </c>
      <c r="AU218" s="21">
        <v>181978.67</v>
      </c>
      <c r="AV218" s="21">
        <v>181978.67</v>
      </c>
      <c r="AW218" s="21">
        <v>181978.67</v>
      </c>
      <c r="AX218" s="21">
        <v>181978.67</v>
      </c>
      <c r="AY218" s="21">
        <v>181978.67</v>
      </c>
      <c r="AZ218" s="21">
        <v>181978.67</v>
      </c>
      <c r="BA218" s="21">
        <v>181978.67</v>
      </c>
      <c r="BB218" s="21">
        <v>181978.67</v>
      </c>
      <c r="BC218" s="21">
        <v>181978.67</v>
      </c>
      <c r="BD218" s="21">
        <v>181978.67</v>
      </c>
      <c r="BE218" s="21">
        <v>181978.67</v>
      </c>
      <c r="BF218" s="21">
        <v>181978.67</v>
      </c>
      <c r="BG218" s="21">
        <v>181978.67</v>
      </c>
      <c r="BH218" s="21">
        <v>181978.67</v>
      </c>
      <c r="BI218" s="21">
        <v>181978.67</v>
      </c>
      <c r="BJ218" s="21">
        <v>181978.67</v>
      </c>
      <c r="BK218" s="21">
        <v>181978.67</v>
      </c>
      <c r="BL218" s="21">
        <v>181978.67</v>
      </c>
      <c r="BM218" s="21">
        <v>181978.67</v>
      </c>
      <c r="BN218" s="21">
        <v>181978.67</v>
      </c>
      <c r="BO218" s="21">
        <v>181978.67</v>
      </c>
      <c r="BP218" s="21">
        <v>181978.67</v>
      </c>
      <c r="BQ218" s="21">
        <v>181978.67</v>
      </c>
      <c r="BR218" s="21">
        <v>181978.67</v>
      </c>
      <c r="BS218" s="21">
        <v>181978.67</v>
      </c>
      <c r="BT218" s="21">
        <v>181978.67</v>
      </c>
      <c r="BU218" s="21">
        <v>181978.67</v>
      </c>
      <c r="BV218" s="21">
        <v>181978.67</v>
      </c>
      <c r="BW218" s="21">
        <v>181978.67</v>
      </c>
      <c r="BX218" s="21">
        <v>181978.67</v>
      </c>
      <c r="BY218" s="21">
        <v>181978.67</v>
      </c>
      <c r="BZ218" s="21">
        <v>181978.67</v>
      </c>
      <c r="CA218" s="21">
        <v>181978.67</v>
      </c>
      <c r="CB218" s="21">
        <v>181978.67</v>
      </c>
      <c r="CC218" s="21">
        <v>181978.67</v>
      </c>
      <c r="CD218" s="21">
        <v>181978.67</v>
      </c>
    </row>
    <row r="219" spans="1:82" x14ac:dyDescent="0.2">
      <c r="A219" s="9" t="s">
        <v>12</v>
      </c>
      <c r="B219" s="9" t="s">
        <v>111</v>
      </c>
      <c r="C219" s="9" t="s">
        <v>492</v>
      </c>
      <c r="D219" s="9" t="s">
        <v>493</v>
      </c>
      <c r="E219" s="21">
        <v>146893</v>
      </c>
      <c r="F219" s="21">
        <v>14271.37</v>
      </c>
      <c r="G219" s="21">
        <v>20657.63</v>
      </c>
      <c r="H219" s="21">
        <v>24459.65</v>
      </c>
      <c r="I219" s="21">
        <v>1185.3599999999999</v>
      </c>
      <c r="J219" s="21">
        <v>-159.12</v>
      </c>
      <c r="K219" s="21">
        <v>547.99</v>
      </c>
      <c r="L219" s="21">
        <v>4288.8599999999997</v>
      </c>
      <c r="M219" s="21">
        <v>8821.39</v>
      </c>
      <c r="N219" s="21">
        <v>16043.61</v>
      </c>
      <c r="O219" s="21">
        <v>-1711.9199999999983</v>
      </c>
      <c r="P219" s="21">
        <v>-1226.19</v>
      </c>
      <c r="Q219" s="21">
        <v>-1226.19</v>
      </c>
      <c r="R219" s="21">
        <v>-1226.19</v>
      </c>
      <c r="S219" s="21">
        <v>-1226.19</v>
      </c>
      <c r="T219" s="21">
        <v>-1226.19</v>
      </c>
      <c r="U219" s="21">
        <v>-1124.6500000000001</v>
      </c>
      <c r="V219" s="21">
        <v>-1124.6500000000001</v>
      </c>
      <c r="W219" s="21">
        <v>8777.35</v>
      </c>
      <c r="X219" s="21">
        <v>8777.35</v>
      </c>
      <c r="Y219" s="21">
        <v>8777.35</v>
      </c>
      <c r="Z219" s="21">
        <v>8777.35</v>
      </c>
      <c r="AA219" s="21">
        <v>8777.35</v>
      </c>
      <c r="AB219" s="21">
        <v>8777.35</v>
      </c>
      <c r="AC219" s="21">
        <v>8983.08</v>
      </c>
      <c r="AD219" s="21">
        <v>8983.08</v>
      </c>
      <c r="AE219" s="21">
        <v>0</v>
      </c>
      <c r="AF219" s="21">
        <v>0</v>
      </c>
      <c r="AG219" s="21">
        <v>-300</v>
      </c>
      <c r="AH219" s="21">
        <v>506.12</v>
      </c>
      <c r="AI219" s="21">
        <v>819.24</v>
      </c>
      <c r="AJ219" s="21">
        <v>1076.6400000000001</v>
      </c>
      <c r="AK219" s="21">
        <v>1076.6400000000001</v>
      </c>
      <c r="AL219" s="21">
        <v>1076.6400000000001</v>
      </c>
      <c r="AM219" s="21">
        <v>1076.6400000000001</v>
      </c>
      <c r="AN219" s="21">
        <v>1076.6400000000001</v>
      </c>
      <c r="AO219" s="21">
        <v>1076.6400000000001</v>
      </c>
      <c r="AP219" s="21">
        <v>1076.6400000000001</v>
      </c>
      <c r="AQ219" s="21">
        <v>1076.6400000000001</v>
      </c>
      <c r="AR219" s="21">
        <v>1076.6400000000001</v>
      </c>
      <c r="AS219" s="21">
        <v>1076.6400000000001</v>
      </c>
      <c r="AT219" s="21">
        <v>1076.6400000000001</v>
      </c>
      <c r="AU219" s="21">
        <v>1076.6400000000001</v>
      </c>
      <c r="AV219" s="21">
        <v>1076.6400000000001</v>
      </c>
      <c r="AW219" s="21">
        <v>1076.6400000000001</v>
      </c>
      <c r="AX219" s="21">
        <v>1076.6400000000001</v>
      </c>
      <c r="AY219" s="21">
        <v>1076.6400000000001</v>
      </c>
      <c r="AZ219" s="21">
        <v>1076.6400000000001</v>
      </c>
      <c r="BA219" s="21">
        <v>1076.6400000000001</v>
      </c>
      <c r="BB219" s="21">
        <v>1076.6400000000001</v>
      </c>
      <c r="BC219" s="21">
        <v>1076.6400000000001</v>
      </c>
      <c r="BD219" s="21">
        <v>1076.6400000000001</v>
      </c>
      <c r="BE219" s="21">
        <v>1076.6400000000001</v>
      </c>
      <c r="BF219" s="21">
        <v>1076.6400000000001</v>
      </c>
      <c r="BG219" s="21">
        <v>1076.6400000000001</v>
      </c>
      <c r="BH219" s="21">
        <v>1076.6400000000001</v>
      </c>
      <c r="BI219" s="21">
        <v>1076.6400000000001</v>
      </c>
      <c r="BJ219" s="21">
        <v>1076.6400000000001</v>
      </c>
      <c r="BK219" s="21">
        <v>1076.6400000000001</v>
      </c>
      <c r="BL219" s="21">
        <v>1076.6400000000001</v>
      </c>
      <c r="BM219" s="21">
        <v>1076.6400000000001</v>
      </c>
      <c r="BN219" s="21">
        <v>1076.6400000000001</v>
      </c>
      <c r="BO219" s="21">
        <v>1076.6400000000001</v>
      </c>
      <c r="BP219" s="21">
        <v>1076.6400000000001</v>
      </c>
      <c r="BQ219" s="21">
        <v>1076.6400000000001</v>
      </c>
      <c r="BR219" s="21">
        <v>1076.6400000000001</v>
      </c>
      <c r="BS219" s="21">
        <v>1076.6400000000001</v>
      </c>
      <c r="BT219" s="21">
        <v>1076.6400000000001</v>
      </c>
      <c r="BU219" s="21">
        <v>1076.6400000000001</v>
      </c>
      <c r="BV219" s="21">
        <v>1076.6400000000001</v>
      </c>
      <c r="BW219" s="21">
        <v>1076.6400000000001</v>
      </c>
      <c r="BX219" s="21">
        <v>1076.6400000000001</v>
      </c>
      <c r="BY219" s="21">
        <v>1076.6400000000001</v>
      </c>
      <c r="BZ219" s="21">
        <v>1076.6400000000001</v>
      </c>
      <c r="CA219" s="21">
        <v>1076.6400000000001</v>
      </c>
      <c r="CB219" s="21">
        <v>1076.6400000000001</v>
      </c>
      <c r="CC219" s="21">
        <v>1076.6400000000001</v>
      </c>
      <c r="CD219" s="21">
        <v>1076.6400000000001</v>
      </c>
    </row>
    <row r="220" spans="1:82" x14ac:dyDescent="0.2">
      <c r="A220" s="9" t="s">
        <v>12</v>
      </c>
      <c r="B220" s="9" t="s">
        <v>111</v>
      </c>
      <c r="C220" s="9" t="s">
        <v>494</v>
      </c>
      <c r="D220" s="9" t="s">
        <v>495</v>
      </c>
      <c r="E220" s="21">
        <v>106888.15</v>
      </c>
      <c r="F220" s="21">
        <v>106888.15</v>
      </c>
      <c r="G220" s="21">
        <v>106888.15</v>
      </c>
      <c r="H220" s="21">
        <v>106888.15</v>
      </c>
      <c r="I220" s="21">
        <v>106888.15</v>
      </c>
      <c r="J220" s="21">
        <v>106888.15</v>
      </c>
      <c r="K220" s="21">
        <v>106888.15</v>
      </c>
      <c r="L220" s="21">
        <v>106888.15</v>
      </c>
      <c r="M220" s="21">
        <v>106888.15</v>
      </c>
      <c r="N220" s="21">
        <v>106888.15</v>
      </c>
      <c r="O220" s="21">
        <v>106888.15</v>
      </c>
      <c r="P220" s="21">
        <v>106888.15</v>
      </c>
      <c r="Q220" s="21">
        <v>106888.15</v>
      </c>
      <c r="R220" s="21">
        <v>106888.15</v>
      </c>
      <c r="S220" s="21">
        <v>106888.15</v>
      </c>
      <c r="T220" s="21">
        <v>106888.15</v>
      </c>
      <c r="U220" s="21">
        <v>106888.15</v>
      </c>
      <c r="V220" s="21">
        <v>106888.15</v>
      </c>
      <c r="W220" s="21">
        <v>106888.15</v>
      </c>
      <c r="X220" s="21">
        <v>0</v>
      </c>
      <c r="Y220" s="21">
        <v>0</v>
      </c>
      <c r="Z220" s="21">
        <v>0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  <c r="AT220" s="21">
        <v>0</v>
      </c>
      <c r="AU220" s="21">
        <v>0</v>
      </c>
      <c r="AV220" s="21">
        <v>0</v>
      </c>
      <c r="AW220" s="21">
        <v>0</v>
      </c>
      <c r="AX220" s="21">
        <v>0</v>
      </c>
      <c r="AY220" s="21">
        <v>0</v>
      </c>
      <c r="AZ220" s="21">
        <v>0</v>
      </c>
      <c r="BA220" s="21">
        <v>0</v>
      </c>
      <c r="BB220" s="21">
        <v>0</v>
      </c>
      <c r="BC220" s="21">
        <v>0</v>
      </c>
      <c r="BD220" s="21">
        <v>0</v>
      </c>
      <c r="BE220" s="21">
        <v>0</v>
      </c>
      <c r="BF220" s="21">
        <v>0</v>
      </c>
      <c r="BG220" s="21">
        <v>0</v>
      </c>
      <c r="BH220" s="21">
        <v>0</v>
      </c>
      <c r="BI220" s="21">
        <v>0</v>
      </c>
      <c r="BJ220" s="21">
        <v>0</v>
      </c>
      <c r="BK220" s="21">
        <v>0</v>
      </c>
      <c r="BL220" s="21">
        <v>0</v>
      </c>
      <c r="BM220" s="21">
        <v>0</v>
      </c>
      <c r="BN220" s="21">
        <v>0</v>
      </c>
      <c r="BO220" s="21">
        <v>0</v>
      </c>
      <c r="BP220" s="21">
        <v>0</v>
      </c>
      <c r="BQ220" s="21">
        <v>0</v>
      </c>
      <c r="BR220" s="21">
        <v>0</v>
      </c>
      <c r="BS220" s="21">
        <v>0</v>
      </c>
      <c r="BT220" s="21">
        <v>0</v>
      </c>
      <c r="BU220" s="21">
        <v>0</v>
      </c>
      <c r="BV220" s="21">
        <v>0</v>
      </c>
      <c r="BW220" s="21">
        <v>0</v>
      </c>
      <c r="BX220" s="21">
        <v>0</v>
      </c>
      <c r="BY220" s="21">
        <v>0</v>
      </c>
      <c r="BZ220" s="21">
        <v>0</v>
      </c>
      <c r="CA220" s="21">
        <v>0</v>
      </c>
      <c r="CB220" s="21">
        <v>0</v>
      </c>
      <c r="CC220" s="21">
        <v>0</v>
      </c>
      <c r="CD220" s="21">
        <v>0</v>
      </c>
    </row>
    <row r="221" spans="1:82" x14ac:dyDescent="0.2">
      <c r="A221" s="9" t="s">
        <v>12</v>
      </c>
      <c r="B221" s="9" t="s">
        <v>111</v>
      </c>
      <c r="C221" s="9" t="s">
        <v>496</v>
      </c>
      <c r="D221" s="9" t="s">
        <v>497</v>
      </c>
      <c r="E221" s="21">
        <v>34690.82</v>
      </c>
      <c r="F221" s="21">
        <v>11690.82</v>
      </c>
      <c r="G221" s="21">
        <v>11690.82</v>
      </c>
      <c r="H221" s="21">
        <v>11774.43</v>
      </c>
      <c r="I221" s="21">
        <v>11946.15</v>
      </c>
      <c r="J221" s="21">
        <v>12349.42</v>
      </c>
      <c r="K221" s="21">
        <v>11691.5</v>
      </c>
      <c r="L221" s="21">
        <v>11691.5</v>
      </c>
      <c r="M221" s="21">
        <v>11691.5</v>
      </c>
      <c r="N221" s="21">
        <v>11691.5</v>
      </c>
      <c r="O221" s="21">
        <v>11691.5</v>
      </c>
      <c r="P221" s="21">
        <v>11691.5</v>
      </c>
      <c r="Q221" s="21">
        <v>11691.5</v>
      </c>
      <c r="R221" s="21">
        <v>11691.5</v>
      </c>
      <c r="S221" s="21">
        <v>11691.5</v>
      </c>
      <c r="T221" s="21">
        <v>11691.5</v>
      </c>
      <c r="U221" s="21">
        <v>12051.41</v>
      </c>
      <c r="V221" s="21">
        <v>12427.69</v>
      </c>
      <c r="W221" s="21">
        <v>12754.880000000001</v>
      </c>
      <c r="X221" s="21">
        <v>13131.16</v>
      </c>
      <c r="Y221" s="21">
        <v>15364.779999999999</v>
      </c>
      <c r="Z221" s="21">
        <v>17508</v>
      </c>
      <c r="AA221" s="21">
        <v>20457.16</v>
      </c>
      <c r="AB221" s="21">
        <v>23149.86</v>
      </c>
      <c r="AC221" s="21">
        <v>839040.24</v>
      </c>
      <c r="AD221" s="21">
        <v>839040.24</v>
      </c>
      <c r="AE221" s="21">
        <v>838961.28</v>
      </c>
      <c r="AF221" s="21">
        <v>841665.1</v>
      </c>
      <c r="AG221" s="21">
        <v>844770.66</v>
      </c>
      <c r="AH221" s="21">
        <v>846604.6</v>
      </c>
      <c r="AI221" s="21">
        <v>849581.28</v>
      </c>
      <c r="AJ221" s="21">
        <v>852678.4</v>
      </c>
      <c r="AK221" s="21">
        <v>855898.56</v>
      </c>
      <c r="AL221" s="21">
        <v>858810.1</v>
      </c>
      <c r="AM221" s="21">
        <v>861745.1</v>
      </c>
      <c r="AN221" s="21">
        <v>861745.1</v>
      </c>
      <c r="AO221" s="21">
        <v>861745.1</v>
      </c>
      <c r="AP221" s="21">
        <v>861745.1</v>
      </c>
      <c r="AQ221" s="21">
        <v>861745.1</v>
      </c>
      <c r="AR221" s="21">
        <v>861745.1</v>
      </c>
      <c r="AS221" s="21">
        <v>861745.1</v>
      </c>
      <c r="AT221" s="21">
        <v>861745.1</v>
      </c>
      <c r="AU221" s="21">
        <v>861745.1</v>
      </c>
      <c r="AV221" s="21">
        <v>861745.1</v>
      </c>
      <c r="AW221" s="21">
        <v>861745.1</v>
      </c>
      <c r="AX221" s="21">
        <v>861745.1</v>
      </c>
      <c r="AY221" s="21">
        <v>861745.1</v>
      </c>
      <c r="AZ221" s="21">
        <v>861745.1</v>
      </c>
      <c r="BA221" s="21">
        <v>861745.1</v>
      </c>
      <c r="BB221" s="21">
        <v>861745.1</v>
      </c>
      <c r="BC221" s="21">
        <v>861745.1</v>
      </c>
      <c r="BD221" s="21">
        <v>861745.1</v>
      </c>
      <c r="BE221" s="21">
        <v>861745.1</v>
      </c>
      <c r="BF221" s="21">
        <v>861745.1</v>
      </c>
      <c r="BG221" s="21">
        <v>861745.1</v>
      </c>
      <c r="BH221" s="21">
        <v>861745.1</v>
      </c>
      <c r="BI221" s="21">
        <v>861745.1</v>
      </c>
      <c r="BJ221" s="21">
        <v>861745.1</v>
      </c>
      <c r="BK221" s="21">
        <v>861745.1</v>
      </c>
      <c r="BL221" s="21">
        <v>861745.1</v>
      </c>
      <c r="BM221" s="21">
        <v>861745.1</v>
      </c>
      <c r="BN221" s="21">
        <v>861745.1</v>
      </c>
      <c r="BO221" s="21">
        <v>861745.1</v>
      </c>
      <c r="BP221" s="21">
        <v>861745.1</v>
      </c>
      <c r="BQ221" s="21">
        <v>861745.1</v>
      </c>
      <c r="BR221" s="21">
        <v>861745.1</v>
      </c>
      <c r="BS221" s="21">
        <v>861745.1</v>
      </c>
      <c r="BT221" s="21">
        <v>861745.1</v>
      </c>
      <c r="BU221" s="21">
        <v>861745.1</v>
      </c>
      <c r="BV221" s="21">
        <v>861745.1</v>
      </c>
      <c r="BW221" s="21">
        <v>861745.1</v>
      </c>
      <c r="BX221" s="21">
        <v>861745.1</v>
      </c>
      <c r="BY221" s="21">
        <v>861745.1</v>
      </c>
      <c r="BZ221" s="21">
        <v>861745.1</v>
      </c>
      <c r="CA221" s="21">
        <v>861745.1</v>
      </c>
      <c r="CB221" s="21">
        <v>861745.1</v>
      </c>
      <c r="CC221" s="21">
        <v>861745.1</v>
      </c>
      <c r="CD221" s="21">
        <v>861745.1</v>
      </c>
    </row>
    <row r="222" spans="1:82" x14ac:dyDescent="0.2">
      <c r="A222" s="9" t="s">
        <v>12</v>
      </c>
      <c r="B222" s="9" t="s">
        <v>111</v>
      </c>
      <c r="C222" s="9" t="s">
        <v>498</v>
      </c>
      <c r="D222" s="9" t="s">
        <v>499</v>
      </c>
      <c r="E222" s="21">
        <v>142280.51999999999</v>
      </c>
      <c r="F222" s="21">
        <v>100999.14</v>
      </c>
      <c r="G222" s="21">
        <v>35447.97</v>
      </c>
      <c r="H222" s="21">
        <v>38268.370000000003</v>
      </c>
      <c r="I222" s="21">
        <v>2422.52</v>
      </c>
      <c r="J222" s="21">
        <v>2911.08</v>
      </c>
      <c r="K222" s="21">
        <v>7496.34</v>
      </c>
      <c r="L222" s="21">
        <v>10218.32</v>
      </c>
      <c r="M222" s="21">
        <v>13117.31</v>
      </c>
      <c r="N222" s="21">
        <v>18162.86</v>
      </c>
      <c r="O222" s="21">
        <v>-5322.27</v>
      </c>
      <c r="P222" s="21">
        <v>-4325.1900000000005</v>
      </c>
      <c r="Q222" s="21">
        <v>-4325.1900000000005</v>
      </c>
      <c r="R222" s="21">
        <v>-1246.0699999999997</v>
      </c>
      <c r="S222" s="21">
        <v>-601.29</v>
      </c>
      <c r="T222" s="21">
        <v>-601.29</v>
      </c>
      <c r="U222" s="21">
        <v>-601.29</v>
      </c>
      <c r="V222" s="21">
        <v>-601.29</v>
      </c>
      <c r="W222" s="21">
        <v>-601.29</v>
      </c>
      <c r="X222" s="21">
        <v>-601.29</v>
      </c>
      <c r="Y222" s="21">
        <v>-601.29</v>
      </c>
      <c r="Z222" s="21">
        <v>-601.29</v>
      </c>
      <c r="AA222" s="21">
        <v>-601.29</v>
      </c>
      <c r="AB222" s="21">
        <v>-601.29</v>
      </c>
      <c r="AC222" s="21">
        <v>-601.29</v>
      </c>
      <c r="AD222" s="21">
        <v>-601.29</v>
      </c>
      <c r="AE222" s="21">
        <v>-245.26</v>
      </c>
      <c r="AF222" s="21">
        <v>-245.26</v>
      </c>
      <c r="AG222" s="21">
        <v>-245.26</v>
      </c>
      <c r="AH222" s="21">
        <v>-245.26</v>
      </c>
      <c r="AI222" s="21">
        <v>-245.26</v>
      </c>
      <c r="AJ222" s="21">
        <v>-245.26</v>
      </c>
      <c r="AK222" s="21">
        <v>-245.26</v>
      </c>
      <c r="AL222" s="21">
        <v>-245.26</v>
      </c>
      <c r="AM222" s="21">
        <v>-245.26</v>
      </c>
      <c r="AN222" s="21">
        <v>-245.26</v>
      </c>
      <c r="AO222" s="21">
        <v>-245.26</v>
      </c>
      <c r="AP222" s="21">
        <v>-245.26</v>
      </c>
      <c r="AQ222" s="21">
        <v>-245.26</v>
      </c>
      <c r="AR222" s="21">
        <v>-245.26</v>
      </c>
      <c r="AS222" s="21">
        <v>-245.26</v>
      </c>
      <c r="AT222" s="21">
        <v>-245.26</v>
      </c>
      <c r="AU222" s="21">
        <v>-245.26</v>
      </c>
      <c r="AV222" s="21">
        <v>-245.26</v>
      </c>
      <c r="AW222" s="21">
        <v>-245.26</v>
      </c>
      <c r="AX222" s="21">
        <v>-245.26</v>
      </c>
      <c r="AY222" s="21">
        <v>-245.26</v>
      </c>
      <c r="AZ222" s="21">
        <v>-245.26</v>
      </c>
      <c r="BA222" s="21">
        <v>-245.26</v>
      </c>
      <c r="BB222" s="21">
        <v>-245.26</v>
      </c>
      <c r="BC222" s="21">
        <v>-245.26</v>
      </c>
      <c r="BD222" s="21">
        <v>-245.26</v>
      </c>
      <c r="BE222" s="21">
        <v>-245.26</v>
      </c>
      <c r="BF222" s="21">
        <v>-245.26</v>
      </c>
      <c r="BG222" s="21">
        <v>-245.26</v>
      </c>
      <c r="BH222" s="21">
        <v>-245.26</v>
      </c>
      <c r="BI222" s="21">
        <v>-245.26</v>
      </c>
      <c r="BJ222" s="21">
        <v>-245.26</v>
      </c>
      <c r="BK222" s="21">
        <v>-245.26</v>
      </c>
      <c r="BL222" s="21">
        <v>-245.26</v>
      </c>
      <c r="BM222" s="21">
        <v>-245.26</v>
      </c>
      <c r="BN222" s="21">
        <v>-245.26</v>
      </c>
      <c r="BO222" s="21">
        <v>-245.26</v>
      </c>
      <c r="BP222" s="21">
        <v>-245.26</v>
      </c>
      <c r="BQ222" s="21">
        <v>-245.26</v>
      </c>
      <c r="BR222" s="21">
        <v>-245.26</v>
      </c>
      <c r="BS222" s="21">
        <v>-245.26</v>
      </c>
      <c r="BT222" s="21">
        <v>-245.26</v>
      </c>
      <c r="BU222" s="21">
        <v>-245.26</v>
      </c>
      <c r="BV222" s="21">
        <v>-245.26</v>
      </c>
      <c r="BW222" s="21">
        <v>-245.26</v>
      </c>
      <c r="BX222" s="21">
        <v>-245.26</v>
      </c>
      <c r="BY222" s="21">
        <v>-245.26</v>
      </c>
      <c r="BZ222" s="21">
        <v>-245.26</v>
      </c>
      <c r="CA222" s="21">
        <v>-245.26</v>
      </c>
      <c r="CB222" s="21">
        <v>-245.26</v>
      </c>
      <c r="CC222" s="21">
        <v>-245.26</v>
      </c>
      <c r="CD222" s="21">
        <v>-245.26</v>
      </c>
    </row>
    <row r="223" spans="1:82" x14ac:dyDescent="0.2">
      <c r="A223" s="9" t="s">
        <v>12</v>
      </c>
      <c r="B223" s="9" t="s">
        <v>111</v>
      </c>
      <c r="C223" s="9" t="s">
        <v>500</v>
      </c>
      <c r="D223" s="9" t="s">
        <v>501</v>
      </c>
      <c r="E223" s="21">
        <v>717997.45</v>
      </c>
      <c r="F223" s="21">
        <v>799162.51</v>
      </c>
      <c r="G223" s="21">
        <v>830122.18</v>
      </c>
      <c r="H223" s="21">
        <v>879394.53</v>
      </c>
      <c r="I223" s="21">
        <v>902502.85</v>
      </c>
      <c r="J223" s="21">
        <v>929268.7</v>
      </c>
      <c r="K223" s="21">
        <v>992328.34</v>
      </c>
      <c r="L223" s="21">
        <v>1012070.9</v>
      </c>
      <c r="M223" s="21">
        <v>1028038.03</v>
      </c>
      <c r="N223" s="21">
        <v>1053067.74</v>
      </c>
      <c r="O223" s="21">
        <v>1070453.07</v>
      </c>
      <c r="P223" s="21">
        <v>1090759.6000000001</v>
      </c>
      <c r="Q223" s="21">
        <v>1090759.6000000001</v>
      </c>
      <c r="R223" s="21">
        <v>1104658.27</v>
      </c>
      <c r="S223" s="21">
        <v>43198.320000000065</v>
      </c>
      <c r="T223" s="21">
        <v>3869.9099999999962</v>
      </c>
      <c r="U223" s="21">
        <v>47757.070000000007</v>
      </c>
      <c r="V223" s="21">
        <v>16505.8</v>
      </c>
      <c r="W223" s="21">
        <v>21858.16</v>
      </c>
      <c r="X223" s="21">
        <v>57128.979999999996</v>
      </c>
      <c r="Y223" s="21">
        <v>29858.74</v>
      </c>
      <c r="Z223" s="21">
        <v>36859.14</v>
      </c>
      <c r="AA223" s="21">
        <v>8471.18</v>
      </c>
      <c r="AB223" s="21">
        <v>20977.38</v>
      </c>
      <c r="AC223" s="21">
        <v>51768.72</v>
      </c>
      <c r="AD223" s="21">
        <v>51768.72</v>
      </c>
      <c r="AE223" s="21">
        <v>6498.18</v>
      </c>
      <c r="AF223" s="21">
        <v>4418.2900000000009</v>
      </c>
      <c r="AG223" s="21">
        <v>3622.69</v>
      </c>
      <c r="AH223" s="21">
        <v>4228.8500000000004</v>
      </c>
      <c r="AI223" s="21">
        <v>1072.4000000000001</v>
      </c>
      <c r="AJ223" s="21">
        <v>6555.57</v>
      </c>
      <c r="AK223" s="21">
        <v>2819.66</v>
      </c>
      <c r="AL223" s="21">
        <v>4588.1000000000004</v>
      </c>
      <c r="AM223" s="21">
        <v>5946.93</v>
      </c>
      <c r="AN223" s="21">
        <v>5946.93</v>
      </c>
      <c r="AO223" s="21">
        <v>5946.93</v>
      </c>
      <c r="AP223" s="21">
        <v>5946.93</v>
      </c>
      <c r="AQ223" s="21">
        <v>5946.93</v>
      </c>
      <c r="AR223" s="21">
        <v>5946.93</v>
      </c>
      <c r="AS223" s="21">
        <v>5946.93</v>
      </c>
      <c r="AT223" s="21">
        <v>5946.93</v>
      </c>
      <c r="AU223" s="21">
        <v>5946.93</v>
      </c>
      <c r="AV223" s="21">
        <v>5946.93</v>
      </c>
      <c r="AW223" s="21">
        <v>5946.93</v>
      </c>
      <c r="AX223" s="21">
        <v>5946.93</v>
      </c>
      <c r="AY223" s="21">
        <v>5946.93</v>
      </c>
      <c r="AZ223" s="21">
        <v>5946.93</v>
      </c>
      <c r="BA223" s="21">
        <v>5946.93</v>
      </c>
      <c r="BB223" s="21">
        <v>5946.93</v>
      </c>
      <c r="BC223" s="21">
        <v>5946.93</v>
      </c>
      <c r="BD223" s="21">
        <v>5946.93</v>
      </c>
      <c r="BE223" s="21">
        <v>5946.93</v>
      </c>
      <c r="BF223" s="21">
        <v>5946.93</v>
      </c>
      <c r="BG223" s="21">
        <v>5946.93</v>
      </c>
      <c r="BH223" s="21">
        <v>5946.93</v>
      </c>
      <c r="BI223" s="21">
        <v>5946.93</v>
      </c>
      <c r="BJ223" s="21">
        <v>5946.93</v>
      </c>
      <c r="BK223" s="21">
        <v>5946.93</v>
      </c>
      <c r="BL223" s="21">
        <v>5946.93</v>
      </c>
      <c r="BM223" s="21">
        <v>5946.93</v>
      </c>
      <c r="BN223" s="21">
        <v>5946.93</v>
      </c>
      <c r="BO223" s="21">
        <v>5946.93</v>
      </c>
      <c r="BP223" s="21">
        <v>5946.93</v>
      </c>
      <c r="BQ223" s="21">
        <v>5946.93</v>
      </c>
      <c r="BR223" s="21">
        <v>5946.93</v>
      </c>
      <c r="BS223" s="21">
        <v>5946.93</v>
      </c>
      <c r="BT223" s="21">
        <v>5946.93</v>
      </c>
      <c r="BU223" s="21">
        <v>5946.93</v>
      </c>
      <c r="BV223" s="21">
        <v>5946.93</v>
      </c>
      <c r="BW223" s="21">
        <v>5946.93</v>
      </c>
      <c r="BX223" s="21">
        <v>5946.93</v>
      </c>
      <c r="BY223" s="21">
        <v>5946.93</v>
      </c>
      <c r="BZ223" s="21">
        <v>5946.93</v>
      </c>
      <c r="CA223" s="21">
        <v>5946.93</v>
      </c>
      <c r="CB223" s="21">
        <v>5946.93</v>
      </c>
      <c r="CC223" s="21">
        <v>5946.93</v>
      </c>
      <c r="CD223" s="21">
        <v>5946.93</v>
      </c>
    </row>
    <row r="224" spans="1:82" x14ac:dyDescent="0.2">
      <c r="A224" s="9" t="s">
        <v>12</v>
      </c>
      <c r="B224" s="9" t="s">
        <v>111</v>
      </c>
      <c r="C224" s="9" t="s">
        <v>502</v>
      </c>
      <c r="D224" s="9" t="s">
        <v>503</v>
      </c>
      <c r="E224" s="21">
        <v>339235.21</v>
      </c>
      <c r="F224" s="21">
        <v>346293.27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21">
        <v>0</v>
      </c>
      <c r="AU224" s="21">
        <v>0</v>
      </c>
      <c r="AV224" s="21">
        <v>0</v>
      </c>
      <c r="AW224" s="21">
        <v>0</v>
      </c>
      <c r="AX224" s="21">
        <v>0</v>
      </c>
      <c r="AY224" s="21">
        <v>0</v>
      </c>
      <c r="AZ224" s="21">
        <v>0</v>
      </c>
      <c r="BA224" s="21">
        <v>0</v>
      </c>
      <c r="BB224" s="21">
        <v>0</v>
      </c>
      <c r="BC224" s="21">
        <v>0</v>
      </c>
      <c r="BD224" s="21">
        <v>0</v>
      </c>
      <c r="BE224" s="21">
        <v>0</v>
      </c>
      <c r="BF224" s="21">
        <v>0</v>
      </c>
      <c r="BG224" s="21">
        <v>0</v>
      </c>
      <c r="BH224" s="21">
        <v>0</v>
      </c>
      <c r="BI224" s="21">
        <v>0</v>
      </c>
      <c r="BJ224" s="21">
        <v>0</v>
      </c>
      <c r="BK224" s="21">
        <v>0</v>
      </c>
      <c r="BL224" s="21">
        <v>0</v>
      </c>
      <c r="BM224" s="21">
        <v>0</v>
      </c>
      <c r="BN224" s="21">
        <v>0</v>
      </c>
      <c r="BO224" s="21">
        <v>0</v>
      </c>
      <c r="BP224" s="21">
        <v>0</v>
      </c>
      <c r="BQ224" s="21">
        <v>0</v>
      </c>
      <c r="BR224" s="21">
        <v>0</v>
      </c>
      <c r="BS224" s="21">
        <v>0</v>
      </c>
      <c r="BT224" s="21">
        <v>0</v>
      </c>
      <c r="BU224" s="21">
        <v>0</v>
      </c>
      <c r="BV224" s="21">
        <v>0</v>
      </c>
      <c r="BW224" s="21">
        <v>0</v>
      </c>
      <c r="BX224" s="21">
        <v>0</v>
      </c>
      <c r="BY224" s="21">
        <v>0</v>
      </c>
      <c r="BZ224" s="21">
        <v>0</v>
      </c>
      <c r="CA224" s="21">
        <v>0</v>
      </c>
      <c r="CB224" s="21">
        <v>0</v>
      </c>
      <c r="CC224" s="21">
        <v>0</v>
      </c>
      <c r="CD224" s="21">
        <v>0</v>
      </c>
    </row>
    <row r="225" spans="1:82" x14ac:dyDescent="0.2">
      <c r="A225" s="9" t="s">
        <v>12</v>
      </c>
      <c r="B225" s="9" t="s">
        <v>111</v>
      </c>
      <c r="C225" s="9" t="s">
        <v>504</v>
      </c>
      <c r="D225" s="9" t="s">
        <v>505</v>
      </c>
      <c r="E225" s="21">
        <v>44781.55</v>
      </c>
      <c r="F225" s="21">
        <v>45495.65</v>
      </c>
      <c r="G225" s="21">
        <v>45584.37</v>
      </c>
      <c r="H225" s="21">
        <v>52902.04</v>
      </c>
      <c r="I225" s="21">
        <v>55177.38</v>
      </c>
      <c r="J225" s="21">
        <v>58122.06</v>
      </c>
      <c r="K225" s="21">
        <v>66350.2</v>
      </c>
      <c r="L225" s="21">
        <v>133902.54</v>
      </c>
      <c r="M225" s="21">
        <v>181085.06</v>
      </c>
      <c r="N225" s="21">
        <v>231165.84</v>
      </c>
      <c r="O225" s="21">
        <v>287701.68</v>
      </c>
      <c r="P225" s="21">
        <v>352141.13</v>
      </c>
      <c r="Q225" s="21">
        <v>352141.13</v>
      </c>
      <c r="R225" s="21">
        <v>388660.82</v>
      </c>
      <c r="S225" s="21">
        <v>411233.62</v>
      </c>
      <c r="T225" s="21">
        <v>429634.31</v>
      </c>
      <c r="U225" s="21">
        <v>440257.23</v>
      </c>
      <c r="V225" s="21">
        <v>446187.67</v>
      </c>
      <c r="W225" s="21">
        <v>450076.26</v>
      </c>
      <c r="X225" s="21">
        <v>468854.04000000004</v>
      </c>
      <c r="Y225" s="21">
        <v>476354.37</v>
      </c>
      <c r="Z225" s="21">
        <v>493654.37</v>
      </c>
      <c r="AA225" s="21">
        <v>497295.87</v>
      </c>
      <c r="AB225" s="21">
        <v>500831.87</v>
      </c>
      <c r="AC225" s="21">
        <v>503448.17</v>
      </c>
      <c r="AD225" s="21">
        <v>503448.17</v>
      </c>
      <c r="AE225" s="21">
        <v>517693.99</v>
      </c>
      <c r="AF225" s="21">
        <v>526682.56999999995</v>
      </c>
      <c r="AG225" s="21">
        <v>531553.27</v>
      </c>
      <c r="AH225" s="21">
        <v>531553.27</v>
      </c>
      <c r="AI225" s="21">
        <v>546516.44999999995</v>
      </c>
      <c r="AJ225" s="21">
        <v>559177.23</v>
      </c>
      <c r="AK225" s="21">
        <v>570286.37</v>
      </c>
      <c r="AL225" s="21">
        <v>585776.29</v>
      </c>
      <c r="AM225" s="21">
        <v>607426.96000000008</v>
      </c>
      <c r="AN225" s="21">
        <v>607426.96000000008</v>
      </c>
      <c r="AO225" s="21">
        <v>607426.96000000008</v>
      </c>
      <c r="AP225" s="21">
        <v>607426.96000000008</v>
      </c>
      <c r="AQ225" s="21">
        <v>607426.96000000008</v>
      </c>
      <c r="AR225" s="21">
        <v>607426.96000000008</v>
      </c>
      <c r="AS225" s="21">
        <v>607426.96000000008</v>
      </c>
      <c r="AT225" s="21">
        <v>607426.96000000008</v>
      </c>
      <c r="AU225" s="21">
        <v>607426.96000000008</v>
      </c>
      <c r="AV225" s="21">
        <v>607426.96000000008</v>
      </c>
      <c r="AW225" s="21">
        <v>607426.96000000008</v>
      </c>
      <c r="AX225" s="21">
        <v>607426.96000000008</v>
      </c>
      <c r="AY225" s="21">
        <v>607426.96000000008</v>
      </c>
      <c r="AZ225" s="21">
        <v>607426.96000000008</v>
      </c>
      <c r="BA225" s="21">
        <v>607426.96000000008</v>
      </c>
      <c r="BB225" s="21">
        <v>607426.96000000008</v>
      </c>
      <c r="BC225" s="21">
        <v>607426.96000000008</v>
      </c>
      <c r="BD225" s="21">
        <v>607426.96000000008</v>
      </c>
      <c r="BE225" s="21">
        <v>607426.96000000008</v>
      </c>
      <c r="BF225" s="21">
        <v>607426.96000000008</v>
      </c>
      <c r="BG225" s="21">
        <v>607426.96000000008</v>
      </c>
      <c r="BH225" s="21">
        <v>607426.96000000008</v>
      </c>
      <c r="BI225" s="21">
        <v>607426.96000000008</v>
      </c>
      <c r="BJ225" s="21">
        <v>607426.96000000008</v>
      </c>
      <c r="BK225" s="21">
        <v>607426.96000000008</v>
      </c>
      <c r="BL225" s="21">
        <v>607426.96000000008</v>
      </c>
      <c r="BM225" s="21">
        <v>607426.96000000008</v>
      </c>
      <c r="BN225" s="21">
        <v>607426.96000000008</v>
      </c>
      <c r="BO225" s="21">
        <v>607426.96000000008</v>
      </c>
      <c r="BP225" s="21">
        <v>607426.96000000008</v>
      </c>
      <c r="BQ225" s="21">
        <v>607426.96000000008</v>
      </c>
      <c r="BR225" s="21">
        <v>607426.96000000008</v>
      </c>
      <c r="BS225" s="21">
        <v>607426.96000000008</v>
      </c>
      <c r="BT225" s="21">
        <v>607426.96000000008</v>
      </c>
      <c r="BU225" s="21">
        <v>607426.96000000008</v>
      </c>
      <c r="BV225" s="21">
        <v>607426.96000000008</v>
      </c>
      <c r="BW225" s="21">
        <v>607426.96000000008</v>
      </c>
      <c r="BX225" s="21">
        <v>607426.96000000008</v>
      </c>
      <c r="BY225" s="21">
        <v>607426.96000000008</v>
      </c>
      <c r="BZ225" s="21">
        <v>607426.96000000008</v>
      </c>
      <c r="CA225" s="21">
        <v>607426.96000000008</v>
      </c>
      <c r="CB225" s="21">
        <v>607426.96000000008</v>
      </c>
      <c r="CC225" s="21">
        <v>607426.96000000008</v>
      </c>
      <c r="CD225" s="21">
        <v>607426.96000000008</v>
      </c>
    </row>
    <row r="226" spans="1:82" x14ac:dyDescent="0.2">
      <c r="A226" s="9" t="s">
        <v>12</v>
      </c>
      <c r="B226" s="9" t="s">
        <v>111</v>
      </c>
      <c r="C226" s="9" t="s">
        <v>506</v>
      </c>
      <c r="D226" s="9" t="s">
        <v>507</v>
      </c>
      <c r="E226" s="21">
        <v>181214.42</v>
      </c>
      <c r="F226" s="21">
        <v>252865.43</v>
      </c>
      <c r="G226" s="21">
        <v>285381.77</v>
      </c>
      <c r="H226" s="21">
        <v>343094.85</v>
      </c>
      <c r="I226" s="21">
        <v>439615.76</v>
      </c>
      <c r="J226" s="21">
        <v>530743.75</v>
      </c>
      <c r="K226" s="21">
        <v>664593.35</v>
      </c>
      <c r="L226" s="21">
        <v>810481.8</v>
      </c>
      <c r="M226" s="21">
        <v>839640.61</v>
      </c>
      <c r="N226" s="21">
        <v>878644.7</v>
      </c>
      <c r="O226" s="21">
        <v>1021577.19</v>
      </c>
      <c r="P226" s="21">
        <v>1082214.8999999999</v>
      </c>
      <c r="Q226" s="21">
        <v>1082214.8999999999</v>
      </c>
      <c r="R226" s="21">
        <v>1168449.1499999999</v>
      </c>
      <c r="S226" s="21">
        <v>1458665.7</v>
      </c>
      <c r="T226" s="21">
        <v>1481741.89</v>
      </c>
      <c r="U226" s="21">
        <v>1504147.14</v>
      </c>
      <c r="V226" s="21">
        <v>1514857.65</v>
      </c>
      <c r="W226" s="21">
        <v>1538272.67</v>
      </c>
      <c r="X226" s="21">
        <v>1354075.3499999999</v>
      </c>
      <c r="Y226" s="21">
        <v>1503587.6400000001</v>
      </c>
      <c r="Z226" s="21">
        <v>1511103.75</v>
      </c>
      <c r="AA226" s="21">
        <v>39933.360000000102</v>
      </c>
      <c r="AB226" s="21">
        <v>381809.88</v>
      </c>
      <c r="AC226" s="21">
        <v>97444.81</v>
      </c>
      <c r="AD226" s="21">
        <v>97444.81</v>
      </c>
      <c r="AE226" s="21">
        <v>154989.29</v>
      </c>
      <c r="AF226" s="21">
        <v>175149.83000000002</v>
      </c>
      <c r="AG226" s="21">
        <v>968769.05</v>
      </c>
      <c r="AH226" s="21">
        <v>113983.55</v>
      </c>
      <c r="AI226" s="21">
        <v>116072.67</v>
      </c>
      <c r="AJ226" s="21">
        <v>143670.5</v>
      </c>
      <c r="AK226" s="21">
        <v>126599.1</v>
      </c>
      <c r="AL226" s="21">
        <v>128885.59</v>
      </c>
      <c r="AM226" s="21">
        <v>117255.63</v>
      </c>
      <c r="AN226" s="21">
        <v>117255.63</v>
      </c>
      <c r="AO226" s="21">
        <v>117255.63</v>
      </c>
      <c r="AP226" s="21">
        <v>117255.63</v>
      </c>
      <c r="AQ226" s="21">
        <v>117255.63</v>
      </c>
      <c r="AR226" s="21">
        <v>117255.63</v>
      </c>
      <c r="AS226" s="21">
        <v>117255.63</v>
      </c>
      <c r="AT226" s="21">
        <v>117255.63</v>
      </c>
      <c r="AU226" s="21">
        <v>117255.63</v>
      </c>
      <c r="AV226" s="21">
        <v>117255.63</v>
      </c>
      <c r="AW226" s="21">
        <v>117255.63</v>
      </c>
      <c r="AX226" s="21">
        <v>117255.63</v>
      </c>
      <c r="AY226" s="21">
        <v>117255.63</v>
      </c>
      <c r="AZ226" s="21">
        <v>117255.63</v>
      </c>
      <c r="BA226" s="21">
        <v>117255.63</v>
      </c>
      <c r="BB226" s="21">
        <v>117255.63</v>
      </c>
      <c r="BC226" s="21">
        <v>117255.63</v>
      </c>
      <c r="BD226" s="21">
        <v>117255.63</v>
      </c>
      <c r="BE226" s="21">
        <v>117255.63</v>
      </c>
      <c r="BF226" s="21">
        <v>117255.63</v>
      </c>
      <c r="BG226" s="21">
        <v>117255.63</v>
      </c>
      <c r="BH226" s="21">
        <v>117255.63</v>
      </c>
      <c r="BI226" s="21">
        <v>117255.63</v>
      </c>
      <c r="BJ226" s="21">
        <v>117255.63</v>
      </c>
      <c r="BK226" s="21">
        <v>117255.63</v>
      </c>
      <c r="BL226" s="21">
        <v>117255.63</v>
      </c>
      <c r="BM226" s="21">
        <v>117255.63</v>
      </c>
      <c r="BN226" s="21">
        <v>117255.63</v>
      </c>
      <c r="BO226" s="21">
        <v>117255.63</v>
      </c>
      <c r="BP226" s="21">
        <v>117255.63</v>
      </c>
      <c r="BQ226" s="21">
        <v>117255.63</v>
      </c>
      <c r="BR226" s="21">
        <v>117255.63</v>
      </c>
      <c r="BS226" s="21">
        <v>117255.63</v>
      </c>
      <c r="BT226" s="21">
        <v>117255.63</v>
      </c>
      <c r="BU226" s="21">
        <v>117255.63</v>
      </c>
      <c r="BV226" s="21">
        <v>117255.63</v>
      </c>
      <c r="BW226" s="21">
        <v>117255.63</v>
      </c>
      <c r="BX226" s="21">
        <v>117255.63</v>
      </c>
      <c r="BY226" s="21">
        <v>117255.63</v>
      </c>
      <c r="BZ226" s="21">
        <v>117255.63</v>
      </c>
      <c r="CA226" s="21">
        <v>117255.63</v>
      </c>
      <c r="CB226" s="21">
        <v>117255.63</v>
      </c>
      <c r="CC226" s="21">
        <v>117255.63</v>
      </c>
      <c r="CD226" s="21">
        <v>117255.63</v>
      </c>
    </row>
    <row r="227" spans="1:82" x14ac:dyDescent="0.2">
      <c r="A227" s="9" t="s">
        <v>12</v>
      </c>
      <c r="B227" s="9" t="s">
        <v>111</v>
      </c>
      <c r="C227" s="9" t="s">
        <v>508</v>
      </c>
      <c r="D227" s="9" t="s">
        <v>509</v>
      </c>
      <c r="E227" s="21">
        <v>252451.32</v>
      </c>
      <c r="F227" s="21">
        <v>252568.82</v>
      </c>
      <c r="G227" s="21">
        <v>252568.82</v>
      </c>
      <c r="H227" s="21">
        <v>252568.82</v>
      </c>
      <c r="I227" s="21">
        <v>252568.82</v>
      </c>
      <c r="J227" s="21">
        <v>252568.82</v>
      </c>
      <c r="K227" s="21">
        <v>252843.82</v>
      </c>
      <c r="L227" s="21">
        <v>265698.82</v>
      </c>
      <c r="M227" s="21">
        <v>266681.25</v>
      </c>
      <c r="N227" s="21">
        <v>266872.46999999997</v>
      </c>
      <c r="O227" s="21">
        <v>266886.73</v>
      </c>
      <c r="P227" s="21">
        <v>266886.73</v>
      </c>
      <c r="Q227" s="21">
        <v>266886.73</v>
      </c>
      <c r="R227" s="21">
        <v>266886.73</v>
      </c>
      <c r="S227" s="21">
        <v>266886.73</v>
      </c>
      <c r="T227" s="21">
        <v>0</v>
      </c>
      <c r="U227" s="21">
        <v>0</v>
      </c>
      <c r="V227" s="21">
        <v>0</v>
      </c>
      <c r="W227" s="21">
        <v>0</v>
      </c>
      <c r="X227" s="21">
        <v>386.02</v>
      </c>
      <c r="Y227" s="21">
        <v>772.04</v>
      </c>
      <c r="Z227" s="21">
        <v>772.04</v>
      </c>
      <c r="AA227" s="21">
        <v>1330.6399999999999</v>
      </c>
      <c r="AB227" s="21">
        <v>1344.0500000000002</v>
      </c>
      <c r="AC227" s="21">
        <v>1019.25</v>
      </c>
      <c r="AD227" s="21">
        <v>1019.25</v>
      </c>
      <c r="AE227" s="21">
        <v>2738.55</v>
      </c>
      <c r="AF227" s="21">
        <v>2738.55</v>
      </c>
      <c r="AG227" s="21">
        <v>8562.5499999999993</v>
      </c>
      <c r="AH227" s="21">
        <v>8562.5499999999993</v>
      </c>
      <c r="AI227" s="21">
        <v>8562.5499999999993</v>
      </c>
      <c r="AJ227" s="21">
        <v>8562.5499999999993</v>
      </c>
      <c r="AK227" s="21">
        <v>8670.36</v>
      </c>
      <c r="AL227" s="21">
        <v>10943.12</v>
      </c>
      <c r="AM227" s="21">
        <v>12443.54</v>
      </c>
      <c r="AN227" s="21">
        <v>12443.54</v>
      </c>
      <c r="AO227" s="21">
        <v>12443.54</v>
      </c>
      <c r="AP227" s="21">
        <v>12443.54</v>
      </c>
      <c r="AQ227" s="21">
        <v>12443.54</v>
      </c>
      <c r="AR227" s="21">
        <v>12443.54</v>
      </c>
      <c r="AS227" s="21">
        <v>12443.54</v>
      </c>
      <c r="AT227" s="21">
        <v>12443.54</v>
      </c>
      <c r="AU227" s="21">
        <v>12443.54</v>
      </c>
      <c r="AV227" s="21">
        <v>12443.54</v>
      </c>
      <c r="AW227" s="21">
        <v>12443.54</v>
      </c>
      <c r="AX227" s="21">
        <v>12443.54</v>
      </c>
      <c r="AY227" s="21">
        <v>12443.54</v>
      </c>
      <c r="AZ227" s="21">
        <v>12443.54</v>
      </c>
      <c r="BA227" s="21">
        <v>12443.54</v>
      </c>
      <c r="BB227" s="21">
        <v>12443.54</v>
      </c>
      <c r="BC227" s="21">
        <v>12443.54</v>
      </c>
      <c r="BD227" s="21">
        <v>12443.54</v>
      </c>
      <c r="BE227" s="21">
        <v>12443.54</v>
      </c>
      <c r="BF227" s="21">
        <v>12443.54</v>
      </c>
      <c r="BG227" s="21">
        <v>12443.54</v>
      </c>
      <c r="BH227" s="21">
        <v>12443.54</v>
      </c>
      <c r="BI227" s="21">
        <v>12443.54</v>
      </c>
      <c r="BJ227" s="21">
        <v>12443.54</v>
      </c>
      <c r="BK227" s="21">
        <v>12443.54</v>
      </c>
      <c r="BL227" s="21">
        <v>12443.54</v>
      </c>
      <c r="BM227" s="21">
        <v>12443.54</v>
      </c>
      <c r="BN227" s="21">
        <v>12443.54</v>
      </c>
      <c r="BO227" s="21">
        <v>12443.54</v>
      </c>
      <c r="BP227" s="21">
        <v>12443.54</v>
      </c>
      <c r="BQ227" s="21">
        <v>12443.54</v>
      </c>
      <c r="BR227" s="21">
        <v>12443.54</v>
      </c>
      <c r="BS227" s="21">
        <v>12443.54</v>
      </c>
      <c r="BT227" s="21">
        <v>12443.54</v>
      </c>
      <c r="BU227" s="21">
        <v>12443.54</v>
      </c>
      <c r="BV227" s="21">
        <v>12443.54</v>
      </c>
      <c r="BW227" s="21">
        <v>12443.54</v>
      </c>
      <c r="BX227" s="21">
        <v>12443.54</v>
      </c>
      <c r="BY227" s="21">
        <v>12443.54</v>
      </c>
      <c r="BZ227" s="21">
        <v>12443.54</v>
      </c>
      <c r="CA227" s="21">
        <v>12443.54</v>
      </c>
      <c r="CB227" s="21">
        <v>12443.54</v>
      </c>
      <c r="CC227" s="21">
        <v>12443.54</v>
      </c>
      <c r="CD227" s="21">
        <v>12443.54</v>
      </c>
    </row>
    <row r="228" spans="1:82" x14ac:dyDescent="0.2">
      <c r="A228" s="9" t="s">
        <v>12</v>
      </c>
      <c r="B228" s="9" t="s">
        <v>111</v>
      </c>
      <c r="C228" s="9" t="s">
        <v>510</v>
      </c>
      <c r="D228" s="9" t="s">
        <v>511</v>
      </c>
      <c r="E228" s="21">
        <v>29092.31</v>
      </c>
      <c r="F228" s="21">
        <v>30933.25</v>
      </c>
      <c r="G228" s="21">
        <v>32427.599999999999</v>
      </c>
      <c r="H228" s="21">
        <v>31302.6</v>
      </c>
      <c r="I228" s="21">
        <v>31379.16</v>
      </c>
      <c r="J228" s="21">
        <v>31379.16</v>
      </c>
      <c r="K228" s="21">
        <v>31379.16</v>
      </c>
      <c r="L228" s="21">
        <v>31379.16</v>
      </c>
      <c r="M228" s="21">
        <v>31432.43</v>
      </c>
      <c r="N228" s="21">
        <v>31432.43</v>
      </c>
      <c r="O228" s="21">
        <v>32675.670000000002</v>
      </c>
      <c r="P228" s="21">
        <v>33297.259999999995</v>
      </c>
      <c r="Q228" s="21">
        <v>33297.259999999995</v>
      </c>
      <c r="R228" s="21">
        <v>34062.29</v>
      </c>
      <c r="S228" s="21">
        <v>34062.29</v>
      </c>
      <c r="T228" s="21">
        <v>34062.29</v>
      </c>
      <c r="U228" s="21">
        <v>34062.29</v>
      </c>
      <c r="V228" s="21">
        <v>34062.29</v>
      </c>
      <c r="W228" s="21">
        <v>34062.29</v>
      </c>
      <c r="X228" s="21">
        <v>34062.29</v>
      </c>
      <c r="Y228" s="21">
        <v>34062.29</v>
      </c>
      <c r="Z228" s="21">
        <v>34062.29</v>
      </c>
      <c r="AA228" s="21">
        <v>34062.29</v>
      </c>
      <c r="AB228" s="21">
        <v>34062.29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21">
        <v>0</v>
      </c>
      <c r="AU228" s="21">
        <v>0</v>
      </c>
      <c r="AV228" s="21">
        <v>0</v>
      </c>
      <c r="AW228" s="21">
        <v>0</v>
      </c>
      <c r="AX228" s="21">
        <v>0</v>
      </c>
      <c r="AY228" s="21">
        <v>0</v>
      </c>
      <c r="AZ228" s="21">
        <v>0</v>
      </c>
      <c r="BA228" s="21">
        <v>0</v>
      </c>
      <c r="BB228" s="21">
        <v>0</v>
      </c>
      <c r="BC228" s="21">
        <v>0</v>
      </c>
      <c r="BD228" s="21">
        <v>0</v>
      </c>
      <c r="BE228" s="21">
        <v>0</v>
      </c>
      <c r="BF228" s="21">
        <v>0</v>
      </c>
      <c r="BG228" s="21">
        <v>0</v>
      </c>
      <c r="BH228" s="21">
        <v>0</v>
      </c>
      <c r="BI228" s="21">
        <v>0</v>
      </c>
      <c r="BJ228" s="21">
        <v>0</v>
      </c>
      <c r="BK228" s="21">
        <v>0</v>
      </c>
      <c r="BL228" s="21">
        <v>0</v>
      </c>
      <c r="BM228" s="21">
        <v>0</v>
      </c>
      <c r="BN228" s="21">
        <v>0</v>
      </c>
      <c r="BO228" s="21">
        <v>0</v>
      </c>
      <c r="BP228" s="21">
        <v>0</v>
      </c>
      <c r="BQ228" s="21">
        <v>0</v>
      </c>
      <c r="BR228" s="21">
        <v>0</v>
      </c>
      <c r="BS228" s="21">
        <v>0</v>
      </c>
      <c r="BT228" s="21">
        <v>0</v>
      </c>
      <c r="BU228" s="21">
        <v>0</v>
      </c>
      <c r="BV228" s="21">
        <v>0</v>
      </c>
      <c r="BW228" s="21">
        <v>0</v>
      </c>
      <c r="BX228" s="21">
        <v>0</v>
      </c>
      <c r="BY228" s="21">
        <v>0</v>
      </c>
      <c r="BZ228" s="21">
        <v>0</v>
      </c>
      <c r="CA228" s="21">
        <v>0</v>
      </c>
      <c r="CB228" s="21">
        <v>0</v>
      </c>
      <c r="CC228" s="21">
        <v>0</v>
      </c>
      <c r="CD228" s="21">
        <v>0</v>
      </c>
    </row>
    <row r="229" spans="1:82" x14ac:dyDescent="0.2">
      <c r="A229" s="9" t="s">
        <v>12</v>
      </c>
      <c r="B229" s="9" t="s">
        <v>111</v>
      </c>
      <c r="C229" s="9" t="s">
        <v>512</v>
      </c>
      <c r="D229" s="9" t="s">
        <v>513</v>
      </c>
      <c r="E229" s="21">
        <v>3224.37</v>
      </c>
      <c r="F229" s="21">
        <v>3224.37</v>
      </c>
      <c r="G229" s="21">
        <v>3224.37</v>
      </c>
      <c r="H229" s="21">
        <v>3224.37</v>
      </c>
      <c r="I229" s="21">
        <v>3224.37</v>
      </c>
      <c r="J229" s="21">
        <v>3224.37</v>
      </c>
      <c r="K229" s="21">
        <v>3224.37</v>
      </c>
      <c r="L229" s="21">
        <v>3224.37</v>
      </c>
      <c r="M229" s="21">
        <v>3277.64</v>
      </c>
      <c r="N229" s="21">
        <v>3277.64</v>
      </c>
      <c r="O229" s="21">
        <v>3374.77</v>
      </c>
      <c r="P229" s="21">
        <v>3374.77</v>
      </c>
      <c r="Q229" s="21">
        <v>3374.77</v>
      </c>
      <c r="R229" s="21">
        <v>3374.77</v>
      </c>
      <c r="S229" s="21">
        <v>3582.97</v>
      </c>
      <c r="T229" s="21">
        <v>3683.02</v>
      </c>
      <c r="U229" s="21">
        <v>3683.02</v>
      </c>
      <c r="V229" s="21">
        <v>3683.02</v>
      </c>
      <c r="W229" s="21">
        <v>3683.02</v>
      </c>
      <c r="X229" s="21">
        <v>3683.02</v>
      </c>
      <c r="Y229" s="21">
        <v>3683.02</v>
      </c>
      <c r="Z229" s="21">
        <v>3683.02</v>
      </c>
      <c r="AA229" s="21">
        <v>3683.02</v>
      </c>
      <c r="AB229" s="21">
        <v>3683.02</v>
      </c>
      <c r="AC229" s="21">
        <v>205.73000000000002</v>
      </c>
      <c r="AD229" s="21">
        <v>205.73000000000002</v>
      </c>
      <c r="AE229" s="21">
        <v>205.73</v>
      </c>
      <c r="AF229" s="21">
        <v>205.73</v>
      </c>
      <c r="AG229" s="21">
        <v>205.73</v>
      </c>
      <c r="AH229" s="21">
        <v>205.73</v>
      </c>
      <c r="AI229" s="21">
        <v>205.73</v>
      </c>
      <c r="AJ229" s="21">
        <v>205.73</v>
      </c>
      <c r="AK229" s="21">
        <v>205.73</v>
      </c>
      <c r="AL229" s="21">
        <v>205.73</v>
      </c>
      <c r="AM229" s="21">
        <v>205.73</v>
      </c>
      <c r="AN229" s="21">
        <v>205.73</v>
      </c>
      <c r="AO229" s="21">
        <v>205.73</v>
      </c>
      <c r="AP229" s="21">
        <v>205.73</v>
      </c>
      <c r="AQ229" s="21">
        <v>205.73</v>
      </c>
      <c r="AR229" s="21">
        <v>205.73</v>
      </c>
      <c r="AS229" s="21">
        <v>205.73</v>
      </c>
      <c r="AT229" s="21">
        <v>205.73</v>
      </c>
      <c r="AU229" s="21">
        <v>205.73</v>
      </c>
      <c r="AV229" s="21">
        <v>205.73</v>
      </c>
      <c r="AW229" s="21">
        <v>205.73</v>
      </c>
      <c r="AX229" s="21">
        <v>205.73</v>
      </c>
      <c r="AY229" s="21">
        <v>205.73</v>
      </c>
      <c r="AZ229" s="21">
        <v>205.73</v>
      </c>
      <c r="BA229" s="21">
        <v>205.73</v>
      </c>
      <c r="BB229" s="21">
        <v>205.73</v>
      </c>
      <c r="BC229" s="21">
        <v>205.73</v>
      </c>
      <c r="BD229" s="21">
        <v>205.73</v>
      </c>
      <c r="BE229" s="21">
        <v>205.73</v>
      </c>
      <c r="BF229" s="21">
        <v>205.73</v>
      </c>
      <c r="BG229" s="21">
        <v>205.73</v>
      </c>
      <c r="BH229" s="21">
        <v>205.73</v>
      </c>
      <c r="BI229" s="21">
        <v>205.73</v>
      </c>
      <c r="BJ229" s="21">
        <v>205.73</v>
      </c>
      <c r="BK229" s="21">
        <v>205.73</v>
      </c>
      <c r="BL229" s="21">
        <v>205.73</v>
      </c>
      <c r="BM229" s="21">
        <v>205.73</v>
      </c>
      <c r="BN229" s="21">
        <v>205.73</v>
      </c>
      <c r="BO229" s="21">
        <v>205.73</v>
      </c>
      <c r="BP229" s="21">
        <v>205.73</v>
      </c>
      <c r="BQ229" s="21">
        <v>205.73</v>
      </c>
      <c r="BR229" s="21">
        <v>205.73</v>
      </c>
      <c r="BS229" s="21">
        <v>205.73</v>
      </c>
      <c r="BT229" s="21">
        <v>205.73</v>
      </c>
      <c r="BU229" s="21">
        <v>205.73</v>
      </c>
      <c r="BV229" s="21">
        <v>205.73</v>
      </c>
      <c r="BW229" s="21">
        <v>205.73</v>
      </c>
      <c r="BX229" s="21">
        <v>205.73</v>
      </c>
      <c r="BY229" s="21">
        <v>205.73</v>
      </c>
      <c r="BZ229" s="21">
        <v>205.73</v>
      </c>
      <c r="CA229" s="21">
        <v>205.73</v>
      </c>
      <c r="CB229" s="21">
        <v>205.73</v>
      </c>
      <c r="CC229" s="21">
        <v>205.73</v>
      </c>
      <c r="CD229" s="21">
        <v>205.73</v>
      </c>
    </row>
    <row r="230" spans="1:82" x14ac:dyDescent="0.2">
      <c r="A230" s="9" t="s">
        <v>12</v>
      </c>
      <c r="B230" s="9" t="s">
        <v>111</v>
      </c>
      <c r="C230" s="9" t="s">
        <v>514</v>
      </c>
      <c r="D230" s="9" t="s">
        <v>515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568.49</v>
      </c>
      <c r="L230" s="21">
        <v>24533.81</v>
      </c>
      <c r="M230" s="21">
        <v>97036.86</v>
      </c>
      <c r="N230" s="21">
        <v>156946.75</v>
      </c>
      <c r="O230" s="21">
        <v>248893.8</v>
      </c>
      <c r="P230" s="21">
        <v>296263.51</v>
      </c>
      <c r="Q230" s="21">
        <v>296263.51</v>
      </c>
      <c r="R230" s="21">
        <v>399031.32</v>
      </c>
      <c r="S230" s="21">
        <v>455158.68</v>
      </c>
      <c r="T230" s="21">
        <v>542264.09</v>
      </c>
      <c r="U230" s="21">
        <v>586019.67999999993</v>
      </c>
      <c r="V230" s="21">
        <v>600197.70000000007</v>
      </c>
      <c r="W230" s="21">
        <v>681528.36</v>
      </c>
      <c r="X230" s="21">
        <v>900078.04</v>
      </c>
      <c r="Y230" s="21">
        <v>994685.76</v>
      </c>
      <c r="Z230" s="21">
        <v>1107288.8799999999</v>
      </c>
      <c r="AA230" s="21">
        <v>53564.559999999823</v>
      </c>
      <c r="AB230" s="21">
        <v>141037.09999999998</v>
      </c>
      <c r="AC230" s="21">
        <v>11651.470000000001</v>
      </c>
      <c r="AD230" s="21">
        <v>11651.470000000001</v>
      </c>
      <c r="AE230" s="21">
        <v>18234.900000000001</v>
      </c>
      <c r="AF230" s="21">
        <v>37380.600000000006</v>
      </c>
      <c r="AG230" s="21">
        <v>59169.84</v>
      </c>
      <c r="AH230" s="21">
        <v>16144.35</v>
      </c>
      <c r="AI230" s="21">
        <v>13531.21</v>
      </c>
      <c r="AJ230" s="21">
        <v>52233.279999999999</v>
      </c>
      <c r="AK230" s="21">
        <v>17799.78</v>
      </c>
      <c r="AL230" s="21">
        <v>52111.35</v>
      </c>
      <c r="AM230" s="21">
        <v>32430.559999999998</v>
      </c>
      <c r="AN230" s="21">
        <v>32430.559999999998</v>
      </c>
      <c r="AO230" s="21">
        <v>32430.559999999998</v>
      </c>
      <c r="AP230" s="21">
        <v>32430.559999999998</v>
      </c>
      <c r="AQ230" s="21">
        <v>32430.559999999998</v>
      </c>
      <c r="AR230" s="21">
        <v>32430.559999999998</v>
      </c>
      <c r="AS230" s="21">
        <v>32430.559999999998</v>
      </c>
      <c r="AT230" s="21">
        <v>32430.559999999998</v>
      </c>
      <c r="AU230" s="21">
        <v>32430.559999999998</v>
      </c>
      <c r="AV230" s="21">
        <v>32430.559999999998</v>
      </c>
      <c r="AW230" s="21">
        <v>32430.559999999998</v>
      </c>
      <c r="AX230" s="21">
        <v>32430.559999999998</v>
      </c>
      <c r="AY230" s="21">
        <v>32430.559999999998</v>
      </c>
      <c r="AZ230" s="21">
        <v>32430.559999999998</v>
      </c>
      <c r="BA230" s="21">
        <v>32430.559999999998</v>
      </c>
      <c r="BB230" s="21">
        <v>32430.559999999998</v>
      </c>
      <c r="BC230" s="21">
        <v>32430.559999999998</v>
      </c>
      <c r="BD230" s="21">
        <v>32430.559999999998</v>
      </c>
      <c r="BE230" s="21">
        <v>32430.559999999998</v>
      </c>
      <c r="BF230" s="21">
        <v>32430.559999999998</v>
      </c>
      <c r="BG230" s="21">
        <v>32430.559999999998</v>
      </c>
      <c r="BH230" s="21">
        <v>32430.559999999998</v>
      </c>
      <c r="BI230" s="21">
        <v>32430.559999999998</v>
      </c>
      <c r="BJ230" s="21">
        <v>32430.559999999998</v>
      </c>
      <c r="BK230" s="21">
        <v>32430.559999999998</v>
      </c>
      <c r="BL230" s="21">
        <v>32430.559999999998</v>
      </c>
      <c r="BM230" s="21">
        <v>32430.559999999998</v>
      </c>
      <c r="BN230" s="21">
        <v>32430.559999999998</v>
      </c>
      <c r="BO230" s="21">
        <v>32430.559999999998</v>
      </c>
      <c r="BP230" s="21">
        <v>32430.559999999998</v>
      </c>
      <c r="BQ230" s="21">
        <v>32430.559999999998</v>
      </c>
      <c r="BR230" s="21">
        <v>32430.559999999998</v>
      </c>
      <c r="BS230" s="21">
        <v>32430.559999999998</v>
      </c>
      <c r="BT230" s="21">
        <v>32430.559999999998</v>
      </c>
      <c r="BU230" s="21">
        <v>32430.559999999998</v>
      </c>
      <c r="BV230" s="21">
        <v>32430.559999999998</v>
      </c>
      <c r="BW230" s="21">
        <v>32430.559999999998</v>
      </c>
      <c r="BX230" s="21">
        <v>32430.559999999998</v>
      </c>
      <c r="BY230" s="21">
        <v>32430.559999999998</v>
      </c>
      <c r="BZ230" s="21">
        <v>32430.559999999998</v>
      </c>
      <c r="CA230" s="21">
        <v>32430.559999999998</v>
      </c>
      <c r="CB230" s="21">
        <v>32430.559999999998</v>
      </c>
      <c r="CC230" s="21">
        <v>32430.559999999998</v>
      </c>
      <c r="CD230" s="21">
        <v>32430.559999999998</v>
      </c>
    </row>
    <row r="231" spans="1:82" x14ac:dyDescent="0.2">
      <c r="A231" s="9" t="s">
        <v>12</v>
      </c>
      <c r="B231" s="9" t="s">
        <v>111</v>
      </c>
      <c r="C231" s="9" t="s">
        <v>516</v>
      </c>
      <c r="D231" s="9" t="s">
        <v>517</v>
      </c>
      <c r="E231" s="21">
        <v>87401009.629999995</v>
      </c>
      <c r="F231" s="21">
        <v>87658615.370000005</v>
      </c>
      <c r="G231" s="21">
        <v>87904503.469999999</v>
      </c>
      <c r="H231" s="21">
        <v>88085636.450000003</v>
      </c>
      <c r="I231" s="21">
        <v>88500798.969999999</v>
      </c>
      <c r="J231" s="21">
        <v>88859605.069999993</v>
      </c>
      <c r="K231" s="21">
        <v>89252810.129999995</v>
      </c>
      <c r="L231" s="21">
        <v>89465602.989999995</v>
      </c>
      <c r="M231" s="21">
        <v>89736939.180000007</v>
      </c>
      <c r="N231" s="21">
        <v>89996347.920000002</v>
      </c>
      <c r="O231" s="21">
        <v>90215956.590000004</v>
      </c>
      <c r="P231" s="21">
        <v>142070.07999999821</v>
      </c>
      <c r="Q231" s="21">
        <v>142070.07999999821</v>
      </c>
      <c r="R231" s="21">
        <v>33519.979999999981</v>
      </c>
      <c r="S231" s="21">
        <v>50665.710000000006</v>
      </c>
      <c r="T231" s="21">
        <v>4505.1299999999974</v>
      </c>
      <c r="U231" s="21">
        <v>5622.76</v>
      </c>
      <c r="V231" s="21">
        <v>33393.949999999997</v>
      </c>
      <c r="W231" s="21">
        <v>-2812.7400000000052</v>
      </c>
      <c r="X231" s="21">
        <v>5732</v>
      </c>
      <c r="Y231" s="21">
        <v>-13767.869999999999</v>
      </c>
      <c r="Z231" s="21">
        <v>-7967.2200000000012</v>
      </c>
      <c r="AA231" s="21">
        <v>-8144.89</v>
      </c>
      <c r="AB231" s="21">
        <v>-8144.89</v>
      </c>
      <c r="AC231" s="21">
        <v>-6374.3200000000006</v>
      </c>
      <c r="AD231" s="21">
        <v>-6374.3200000000006</v>
      </c>
      <c r="AE231" s="21">
        <v>-7741.74</v>
      </c>
      <c r="AF231" s="21">
        <v>-5832.4</v>
      </c>
      <c r="AG231" s="21">
        <v>-7991.72</v>
      </c>
      <c r="AH231" s="21">
        <v>-8114.88</v>
      </c>
      <c r="AI231" s="21">
        <v>-8144.89</v>
      </c>
      <c r="AJ231" s="21">
        <v>-8144.89</v>
      </c>
      <c r="AK231" s="21">
        <v>224.53</v>
      </c>
      <c r="AL231" s="21">
        <v>-7215.94</v>
      </c>
      <c r="AM231" s="21">
        <v>-8109.8099999999995</v>
      </c>
      <c r="AN231" s="21">
        <v>-8109.8099999999995</v>
      </c>
      <c r="AO231" s="21">
        <v>-8109.8099999999995</v>
      </c>
      <c r="AP231" s="21">
        <v>-8109.8099999999995</v>
      </c>
      <c r="AQ231" s="21">
        <v>-8109.8099999999995</v>
      </c>
      <c r="AR231" s="21">
        <v>-8109.8099999999995</v>
      </c>
      <c r="AS231" s="21">
        <v>-8109.8099999999995</v>
      </c>
      <c r="AT231" s="21">
        <v>-8109.8099999999995</v>
      </c>
      <c r="AU231" s="21">
        <v>-8109.8099999999995</v>
      </c>
      <c r="AV231" s="21">
        <v>-8109.8099999999995</v>
      </c>
      <c r="AW231" s="21">
        <v>-8109.8099999999995</v>
      </c>
      <c r="AX231" s="21">
        <v>-8109.8099999999995</v>
      </c>
      <c r="AY231" s="21">
        <v>-8109.8099999999995</v>
      </c>
      <c r="AZ231" s="21">
        <v>-8109.8099999999995</v>
      </c>
      <c r="BA231" s="21">
        <v>-8109.8099999999995</v>
      </c>
      <c r="BB231" s="21">
        <v>-8109.8099999999995</v>
      </c>
      <c r="BC231" s="21">
        <v>-8109.8099999999995</v>
      </c>
      <c r="BD231" s="21">
        <v>-8109.8099999999995</v>
      </c>
      <c r="BE231" s="21">
        <v>-8109.8099999999995</v>
      </c>
      <c r="BF231" s="21">
        <v>-8109.8099999999995</v>
      </c>
      <c r="BG231" s="21">
        <v>-8109.8099999999995</v>
      </c>
      <c r="BH231" s="21">
        <v>-8109.8099999999995</v>
      </c>
      <c r="BI231" s="21">
        <v>-8109.8099999999995</v>
      </c>
      <c r="BJ231" s="21">
        <v>-8109.8099999999995</v>
      </c>
      <c r="BK231" s="21">
        <v>-8109.8099999999995</v>
      </c>
      <c r="BL231" s="21">
        <v>-8109.8099999999995</v>
      </c>
      <c r="BM231" s="21">
        <v>-8109.8099999999995</v>
      </c>
      <c r="BN231" s="21">
        <v>-8109.8099999999995</v>
      </c>
      <c r="BO231" s="21">
        <v>-8109.8099999999995</v>
      </c>
      <c r="BP231" s="21">
        <v>-8109.8099999999995</v>
      </c>
      <c r="BQ231" s="21">
        <v>-8109.8099999999995</v>
      </c>
      <c r="BR231" s="21">
        <v>-8109.8099999999995</v>
      </c>
      <c r="BS231" s="21">
        <v>-8109.8099999999995</v>
      </c>
      <c r="BT231" s="21">
        <v>-8109.8099999999995</v>
      </c>
      <c r="BU231" s="21">
        <v>-8109.8099999999995</v>
      </c>
      <c r="BV231" s="21">
        <v>-8109.8099999999995</v>
      </c>
      <c r="BW231" s="21">
        <v>-8109.8099999999995</v>
      </c>
      <c r="BX231" s="21">
        <v>-8109.8099999999995</v>
      </c>
      <c r="BY231" s="21">
        <v>-8109.8099999999995</v>
      </c>
      <c r="BZ231" s="21">
        <v>-8109.8099999999995</v>
      </c>
      <c r="CA231" s="21">
        <v>-8109.8099999999995</v>
      </c>
      <c r="CB231" s="21">
        <v>-8109.8099999999995</v>
      </c>
      <c r="CC231" s="21">
        <v>-8109.8099999999995</v>
      </c>
      <c r="CD231" s="21">
        <v>-8109.8099999999995</v>
      </c>
    </row>
    <row r="232" spans="1:82" x14ac:dyDescent="0.2">
      <c r="A232" s="9" t="s">
        <v>12</v>
      </c>
      <c r="B232" s="9" t="s">
        <v>111</v>
      </c>
      <c r="C232" s="9" t="s">
        <v>518</v>
      </c>
      <c r="D232" s="9" t="s">
        <v>519</v>
      </c>
      <c r="E232" s="21">
        <v>27420.799999999999</v>
      </c>
      <c r="F232" s="21">
        <v>27420.799999999999</v>
      </c>
      <c r="G232" s="21">
        <v>33998.22</v>
      </c>
      <c r="H232" s="21">
        <v>38121.86</v>
      </c>
      <c r="I232" s="21">
        <v>38121.86</v>
      </c>
      <c r="J232" s="21">
        <v>38121.86</v>
      </c>
      <c r="K232" s="21">
        <v>42157.62</v>
      </c>
      <c r="L232" s="21">
        <v>38121.86</v>
      </c>
      <c r="M232" s="21">
        <v>42157.62</v>
      </c>
      <c r="N232" s="21">
        <v>42157.62</v>
      </c>
      <c r="O232" s="21">
        <v>42157.62</v>
      </c>
      <c r="P232" s="21">
        <v>42157.62</v>
      </c>
      <c r="Q232" s="21">
        <v>42157.62</v>
      </c>
      <c r="R232" s="21">
        <v>42157.62</v>
      </c>
      <c r="S232" s="21">
        <v>42157.62</v>
      </c>
      <c r="T232" s="21">
        <v>43702.3</v>
      </c>
      <c r="U232" s="21">
        <v>43702.3</v>
      </c>
      <c r="V232" s="21">
        <v>43702.3</v>
      </c>
      <c r="W232" s="21">
        <v>43702.3</v>
      </c>
      <c r="X232" s="21">
        <v>43702.3</v>
      </c>
      <c r="Y232" s="21">
        <v>44253.75</v>
      </c>
      <c r="Z232" s="21">
        <v>47144.92</v>
      </c>
      <c r="AA232" s="21">
        <v>47191.72</v>
      </c>
      <c r="AB232" s="21">
        <v>47191.72</v>
      </c>
      <c r="AC232" s="21">
        <v>47509.17</v>
      </c>
      <c r="AD232" s="21">
        <v>47509.17</v>
      </c>
      <c r="AE232" s="21">
        <v>47509.17</v>
      </c>
      <c r="AF232" s="21">
        <v>48677.59</v>
      </c>
      <c r="AG232" s="21">
        <v>50373.59</v>
      </c>
      <c r="AH232" s="21">
        <v>79779.59</v>
      </c>
      <c r="AI232" s="21">
        <v>84443.59</v>
      </c>
      <c r="AJ232" s="21">
        <v>93179.01</v>
      </c>
      <c r="AK232" s="21">
        <v>100589.29</v>
      </c>
      <c r="AL232" s="21">
        <v>166071.21</v>
      </c>
      <c r="AM232" s="21">
        <v>182203.07</v>
      </c>
      <c r="AN232" s="21">
        <v>182203.07</v>
      </c>
      <c r="AO232" s="21">
        <v>182203.07</v>
      </c>
      <c r="AP232" s="21">
        <v>182203.07</v>
      </c>
      <c r="AQ232" s="21">
        <v>182203.07</v>
      </c>
      <c r="AR232" s="21">
        <v>182203.07</v>
      </c>
      <c r="AS232" s="21">
        <v>182203.07</v>
      </c>
      <c r="AT232" s="21">
        <v>182203.07</v>
      </c>
      <c r="AU232" s="21">
        <v>182203.07</v>
      </c>
      <c r="AV232" s="21">
        <v>182203.07</v>
      </c>
      <c r="AW232" s="21">
        <v>182203.07</v>
      </c>
      <c r="AX232" s="21">
        <v>182203.07</v>
      </c>
      <c r="AY232" s="21">
        <v>182203.07</v>
      </c>
      <c r="AZ232" s="21">
        <v>182203.07</v>
      </c>
      <c r="BA232" s="21">
        <v>182203.07</v>
      </c>
      <c r="BB232" s="21">
        <v>182203.07</v>
      </c>
      <c r="BC232" s="21">
        <v>182203.07</v>
      </c>
      <c r="BD232" s="21">
        <v>182203.07</v>
      </c>
      <c r="BE232" s="21">
        <v>182203.07</v>
      </c>
      <c r="BF232" s="21">
        <v>182203.07</v>
      </c>
      <c r="BG232" s="21">
        <v>182203.07</v>
      </c>
      <c r="BH232" s="21">
        <v>182203.07</v>
      </c>
      <c r="BI232" s="21">
        <v>182203.07</v>
      </c>
      <c r="BJ232" s="21">
        <v>182203.07</v>
      </c>
      <c r="BK232" s="21">
        <v>182203.07</v>
      </c>
      <c r="BL232" s="21">
        <v>182203.07</v>
      </c>
      <c r="BM232" s="21">
        <v>182203.07</v>
      </c>
      <c r="BN232" s="21">
        <v>182203.07</v>
      </c>
      <c r="BO232" s="21">
        <v>182203.07</v>
      </c>
      <c r="BP232" s="21">
        <v>182203.07</v>
      </c>
      <c r="BQ232" s="21">
        <v>182203.07</v>
      </c>
      <c r="BR232" s="21">
        <v>182203.07</v>
      </c>
      <c r="BS232" s="21">
        <v>182203.07</v>
      </c>
      <c r="BT232" s="21">
        <v>182203.07</v>
      </c>
      <c r="BU232" s="21">
        <v>182203.07</v>
      </c>
      <c r="BV232" s="21">
        <v>182203.07</v>
      </c>
      <c r="BW232" s="21">
        <v>182203.07</v>
      </c>
      <c r="BX232" s="21">
        <v>182203.07</v>
      </c>
      <c r="BY232" s="21">
        <v>182203.07</v>
      </c>
      <c r="BZ232" s="21">
        <v>182203.07</v>
      </c>
      <c r="CA232" s="21">
        <v>182203.07</v>
      </c>
      <c r="CB232" s="21">
        <v>182203.07</v>
      </c>
      <c r="CC232" s="21">
        <v>182203.07</v>
      </c>
      <c r="CD232" s="21">
        <v>182203.07</v>
      </c>
    </row>
    <row r="233" spans="1:82" x14ac:dyDescent="0.2">
      <c r="A233" s="9" t="s">
        <v>12</v>
      </c>
      <c r="B233" s="9" t="s">
        <v>111</v>
      </c>
      <c r="C233" s="9" t="s">
        <v>520</v>
      </c>
      <c r="D233" s="9" t="s">
        <v>521</v>
      </c>
      <c r="E233" s="21">
        <v>152771.4</v>
      </c>
      <c r="F233" s="21">
        <v>253392</v>
      </c>
      <c r="G233" s="21">
        <v>518571.49</v>
      </c>
      <c r="H233" s="21">
        <v>595324.85</v>
      </c>
      <c r="I233" s="21">
        <v>686826.78</v>
      </c>
      <c r="J233" s="21">
        <v>810021.99</v>
      </c>
      <c r="K233" s="21">
        <v>889809.66</v>
      </c>
      <c r="L233" s="21">
        <v>1009694.69</v>
      </c>
      <c r="M233" s="21">
        <v>1039485.84</v>
      </c>
      <c r="N233" s="21">
        <v>1101659.93</v>
      </c>
      <c r="O233" s="21">
        <v>1148960.18</v>
      </c>
      <c r="P233" s="21">
        <v>1183600.8499999999</v>
      </c>
      <c r="Q233" s="21">
        <v>1183600.8499999999</v>
      </c>
      <c r="R233" s="21">
        <v>178337.87000000011</v>
      </c>
      <c r="S233" s="21">
        <v>241505.24</v>
      </c>
      <c r="T233" s="21">
        <v>162453.94</v>
      </c>
      <c r="U233" s="21">
        <v>270539.67000000004</v>
      </c>
      <c r="V233" s="21">
        <v>6174.8299999999581</v>
      </c>
      <c r="W233" s="21">
        <v>7083.17</v>
      </c>
      <c r="X233" s="21">
        <v>7565.52</v>
      </c>
      <c r="Y233" s="21">
        <v>8031.06</v>
      </c>
      <c r="Z233" s="21">
        <v>6461.26</v>
      </c>
      <c r="AA233" s="21">
        <v>6779.04</v>
      </c>
      <c r="AB233" s="21">
        <v>7069.2</v>
      </c>
      <c r="AC233" s="21">
        <v>9986.2900000000009</v>
      </c>
      <c r="AD233" s="21">
        <v>9986.2900000000009</v>
      </c>
      <c r="AE233" s="21">
        <v>-878.70999999999913</v>
      </c>
      <c r="AF233" s="21">
        <v>-878.71</v>
      </c>
      <c r="AG233" s="21">
        <v>-4254.8900000000003</v>
      </c>
      <c r="AH233" s="21">
        <v>-4178.5600000000004</v>
      </c>
      <c r="AI233" s="21">
        <v>-4178.5600000000004</v>
      </c>
      <c r="AJ233" s="21">
        <v>-27</v>
      </c>
      <c r="AK233" s="21">
        <v>-27</v>
      </c>
      <c r="AL233" s="21">
        <v>-27</v>
      </c>
      <c r="AM233" s="21">
        <v>-27</v>
      </c>
      <c r="AN233" s="21">
        <v>-27</v>
      </c>
      <c r="AO233" s="21">
        <v>-27</v>
      </c>
      <c r="AP233" s="21">
        <v>-27</v>
      </c>
      <c r="AQ233" s="21">
        <v>-27</v>
      </c>
      <c r="AR233" s="21">
        <v>-27</v>
      </c>
      <c r="AS233" s="21">
        <v>-27</v>
      </c>
      <c r="AT233" s="21">
        <v>-27</v>
      </c>
      <c r="AU233" s="21">
        <v>-27</v>
      </c>
      <c r="AV233" s="21">
        <v>-27</v>
      </c>
      <c r="AW233" s="21">
        <v>-27</v>
      </c>
      <c r="AX233" s="21">
        <v>-27</v>
      </c>
      <c r="AY233" s="21">
        <v>-27</v>
      </c>
      <c r="AZ233" s="21">
        <v>-27</v>
      </c>
      <c r="BA233" s="21">
        <v>-27</v>
      </c>
      <c r="BB233" s="21">
        <v>-27</v>
      </c>
      <c r="BC233" s="21">
        <v>-27</v>
      </c>
      <c r="BD233" s="21">
        <v>-27</v>
      </c>
      <c r="BE233" s="21">
        <v>-27</v>
      </c>
      <c r="BF233" s="21">
        <v>-27</v>
      </c>
      <c r="BG233" s="21">
        <v>-27</v>
      </c>
      <c r="BH233" s="21">
        <v>-27</v>
      </c>
      <c r="BI233" s="21">
        <v>-27</v>
      </c>
      <c r="BJ233" s="21">
        <v>-27</v>
      </c>
      <c r="BK233" s="21">
        <v>-27</v>
      </c>
      <c r="BL233" s="21">
        <v>-27</v>
      </c>
      <c r="BM233" s="21">
        <v>-27</v>
      </c>
      <c r="BN233" s="21">
        <v>-27</v>
      </c>
      <c r="BO233" s="21">
        <v>-27</v>
      </c>
      <c r="BP233" s="21">
        <v>-27</v>
      </c>
      <c r="BQ233" s="21">
        <v>-27</v>
      </c>
      <c r="BR233" s="21">
        <v>-27</v>
      </c>
      <c r="BS233" s="21">
        <v>-27</v>
      </c>
      <c r="BT233" s="21">
        <v>-27</v>
      </c>
      <c r="BU233" s="21">
        <v>-27</v>
      </c>
      <c r="BV233" s="21">
        <v>-27</v>
      </c>
      <c r="BW233" s="21">
        <v>-27</v>
      </c>
      <c r="BX233" s="21">
        <v>-27</v>
      </c>
      <c r="BY233" s="21">
        <v>-27</v>
      </c>
      <c r="BZ233" s="21">
        <v>-27</v>
      </c>
      <c r="CA233" s="21">
        <v>-27</v>
      </c>
      <c r="CB233" s="21">
        <v>-27</v>
      </c>
      <c r="CC233" s="21">
        <v>-27</v>
      </c>
      <c r="CD233" s="21">
        <v>-27</v>
      </c>
    </row>
    <row r="234" spans="1:82" x14ac:dyDescent="0.2">
      <c r="A234" s="9" t="s">
        <v>12</v>
      </c>
      <c r="B234" s="9" t="s">
        <v>111</v>
      </c>
      <c r="C234" s="9" t="s">
        <v>522</v>
      </c>
      <c r="D234" s="9" t="s">
        <v>523</v>
      </c>
      <c r="E234" s="21">
        <v>155222.35999999999</v>
      </c>
      <c r="F234" s="21">
        <v>179623.57</v>
      </c>
      <c r="G234" s="21">
        <v>202818.77</v>
      </c>
      <c r="H234" s="21">
        <v>237204.55</v>
      </c>
      <c r="I234" s="21">
        <v>298234.02</v>
      </c>
      <c r="J234" s="21">
        <v>388789.72</v>
      </c>
      <c r="K234" s="21">
        <v>464307.82</v>
      </c>
      <c r="L234" s="21">
        <v>523818.54</v>
      </c>
      <c r="M234" s="21">
        <v>584040.5</v>
      </c>
      <c r="N234" s="21">
        <v>602403.38</v>
      </c>
      <c r="O234" s="21">
        <v>646897.6</v>
      </c>
      <c r="P234" s="21">
        <v>740226.35</v>
      </c>
      <c r="Q234" s="21">
        <v>740226.35</v>
      </c>
      <c r="R234" s="21">
        <v>89126.739999999991</v>
      </c>
      <c r="S234" s="21">
        <v>92996.33</v>
      </c>
      <c r="T234" s="21">
        <v>3375.6100000000006</v>
      </c>
      <c r="U234" s="21">
        <v>97811.73000000001</v>
      </c>
      <c r="V234" s="21">
        <v>3849.0800000000017</v>
      </c>
      <c r="W234" s="21">
        <v>4537.04</v>
      </c>
      <c r="X234" s="21">
        <v>5347.04</v>
      </c>
      <c r="Y234" s="21">
        <v>6127.64</v>
      </c>
      <c r="Z234" s="21">
        <v>4551.9500000000007</v>
      </c>
      <c r="AA234" s="21">
        <v>5386</v>
      </c>
      <c r="AB234" s="21">
        <v>8726.85</v>
      </c>
      <c r="AC234" s="21">
        <v>9277.9600000000009</v>
      </c>
      <c r="AD234" s="21">
        <v>9277.9600000000009</v>
      </c>
      <c r="AE234" s="21">
        <v>-396.65000000000146</v>
      </c>
      <c r="AF234" s="21">
        <v>-396.65</v>
      </c>
      <c r="AG234" s="21">
        <v>1784.71</v>
      </c>
      <c r="AH234" s="21">
        <v>6902.41</v>
      </c>
      <c r="AI234" s="21">
        <v>8308.56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  <c r="AT234" s="21">
        <v>0</v>
      </c>
      <c r="AU234" s="21">
        <v>0</v>
      </c>
      <c r="AV234" s="21">
        <v>0</v>
      </c>
      <c r="AW234" s="21">
        <v>0</v>
      </c>
      <c r="AX234" s="21">
        <v>0</v>
      </c>
      <c r="AY234" s="21">
        <v>0</v>
      </c>
      <c r="AZ234" s="21">
        <v>0</v>
      </c>
      <c r="BA234" s="21">
        <v>0</v>
      </c>
      <c r="BB234" s="21">
        <v>0</v>
      </c>
      <c r="BC234" s="21">
        <v>0</v>
      </c>
      <c r="BD234" s="21">
        <v>0</v>
      </c>
      <c r="BE234" s="21">
        <v>0</v>
      </c>
      <c r="BF234" s="21">
        <v>0</v>
      </c>
      <c r="BG234" s="21">
        <v>0</v>
      </c>
      <c r="BH234" s="21">
        <v>0</v>
      </c>
      <c r="BI234" s="21">
        <v>0</v>
      </c>
      <c r="BJ234" s="21">
        <v>0</v>
      </c>
      <c r="BK234" s="21">
        <v>0</v>
      </c>
      <c r="BL234" s="21">
        <v>0</v>
      </c>
      <c r="BM234" s="21">
        <v>0</v>
      </c>
      <c r="BN234" s="21">
        <v>0</v>
      </c>
      <c r="BO234" s="21">
        <v>0</v>
      </c>
      <c r="BP234" s="21">
        <v>0</v>
      </c>
      <c r="BQ234" s="21">
        <v>0</v>
      </c>
      <c r="BR234" s="21">
        <v>0</v>
      </c>
      <c r="BS234" s="21">
        <v>0</v>
      </c>
      <c r="BT234" s="21">
        <v>0</v>
      </c>
      <c r="BU234" s="21">
        <v>0</v>
      </c>
      <c r="BV234" s="21">
        <v>0</v>
      </c>
      <c r="BW234" s="21">
        <v>0</v>
      </c>
      <c r="BX234" s="21">
        <v>0</v>
      </c>
      <c r="BY234" s="21">
        <v>0</v>
      </c>
      <c r="BZ234" s="21">
        <v>0</v>
      </c>
      <c r="CA234" s="21">
        <v>0</v>
      </c>
      <c r="CB234" s="21">
        <v>0</v>
      </c>
      <c r="CC234" s="21">
        <v>0</v>
      </c>
      <c r="CD234" s="21">
        <v>0</v>
      </c>
    </row>
    <row r="235" spans="1:82" x14ac:dyDescent="0.2">
      <c r="A235" s="9" t="s">
        <v>12</v>
      </c>
      <c r="B235" s="9" t="s">
        <v>111</v>
      </c>
      <c r="C235" s="9" t="s">
        <v>524</v>
      </c>
      <c r="D235" s="9" t="s">
        <v>525</v>
      </c>
      <c r="E235" s="21">
        <v>34274.26</v>
      </c>
      <c r="F235" s="21">
        <v>34377.199999999997</v>
      </c>
      <c r="G235" s="21">
        <v>34589.93</v>
      </c>
      <c r="H235" s="21">
        <v>34589.93</v>
      </c>
      <c r="I235" s="21">
        <v>34589.93</v>
      </c>
      <c r="J235" s="21">
        <v>34589.93</v>
      </c>
      <c r="K235" s="21">
        <v>37789.93</v>
      </c>
      <c r="L235" s="21">
        <v>43714.09</v>
      </c>
      <c r="M235" s="21">
        <v>40801.01</v>
      </c>
      <c r="N235" s="21">
        <v>40801.01</v>
      </c>
      <c r="O235" s="21">
        <v>40801.01</v>
      </c>
      <c r="P235" s="21">
        <v>40801.01</v>
      </c>
      <c r="Q235" s="21">
        <v>40801.01</v>
      </c>
      <c r="R235" s="21">
        <v>40801.01</v>
      </c>
      <c r="S235" s="21">
        <v>40801.01</v>
      </c>
      <c r="T235" s="21">
        <v>41076.740000000005</v>
      </c>
      <c r="U235" s="21">
        <v>0</v>
      </c>
      <c r="V235" s="21">
        <v>0</v>
      </c>
      <c r="W235" s="21">
        <v>0</v>
      </c>
      <c r="X235" s="21">
        <v>0</v>
      </c>
      <c r="Y235" s="21">
        <v>0</v>
      </c>
      <c r="Z235" s="21">
        <v>0</v>
      </c>
      <c r="AA235" s="21">
        <v>0</v>
      </c>
      <c r="AB235" s="21">
        <v>0</v>
      </c>
      <c r="AC235" s="21">
        <v>0</v>
      </c>
      <c r="AD235" s="21">
        <v>0</v>
      </c>
      <c r="AE235" s="21">
        <v>0</v>
      </c>
      <c r="AF235" s="21">
        <v>0</v>
      </c>
      <c r="AG235" s="21">
        <v>3601.31</v>
      </c>
      <c r="AH235" s="21">
        <v>21983.31</v>
      </c>
      <c r="AI235" s="21">
        <v>27164.13</v>
      </c>
      <c r="AJ235" s="21">
        <v>27164.13</v>
      </c>
      <c r="AK235" s="21">
        <v>27164.13</v>
      </c>
      <c r="AL235" s="21">
        <v>27164.13</v>
      </c>
      <c r="AM235" s="21">
        <v>27164.13</v>
      </c>
      <c r="AN235" s="21">
        <v>27164.13</v>
      </c>
      <c r="AO235" s="21">
        <v>27164.13</v>
      </c>
      <c r="AP235" s="21">
        <v>27164.13</v>
      </c>
      <c r="AQ235" s="21">
        <v>27164.13</v>
      </c>
      <c r="AR235" s="21">
        <v>27164.13</v>
      </c>
      <c r="AS235" s="21">
        <v>27164.13</v>
      </c>
      <c r="AT235" s="21">
        <v>27164.13</v>
      </c>
      <c r="AU235" s="21">
        <v>27164.13</v>
      </c>
      <c r="AV235" s="21">
        <v>27164.13</v>
      </c>
      <c r="AW235" s="21">
        <v>27164.13</v>
      </c>
      <c r="AX235" s="21">
        <v>27164.13</v>
      </c>
      <c r="AY235" s="21">
        <v>27164.13</v>
      </c>
      <c r="AZ235" s="21">
        <v>27164.13</v>
      </c>
      <c r="BA235" s="21">
        <v>27164.13</v>
      </c>
      <c r="BB235" s="21">
        <v>27164.13</v>
      </c>
      <c r="BC235" s="21">
        <v>27164.13</v>
      </c>
      <c r="BD235" s="21">
        <v>27164.13</v>
      </c>
      <c r="BE235" s="21">
        <v>27164.13</v>
      </c>
      <c r="BF235" s="21">
        <v>27164.13</v>
      </c>
      <c r="BG235" s="21">
        <v>27164.13</v>
      </c>
      <c r="BH235" s="21">
        <v>27164.13</v>
      </c>
      <c r="BI235" s="21">
        <v>27164.13</v>
      </c>
      <c r="BJ235" s="21">
        <v>27164.13</v>
      </c>
      <c r="BK235" s="21">
        <v>27164.13</v>
      </c>
      <c r="BL235" s="21">
        <v>27164.13</v>
      </c>
      <c r="BM235" s="21">
        <v>27164.13</v>
      </c>
      <c r="BN235" s="21">
        <v>27164.13</v>
      </c>
      <c r="BO235" s="21">
        <v>27164.13</v>
      </c>
      <c r="BP235" s="21">
        <v>27164.13</v>
      </c>
      <c r="BQ235" s="21">
        <v>27164.13</v>
      </c>
      <c r="BR235" s="21">
        <v>27164.13</v>
      </c>
      <c r="BS235" s="21">
        <v>27164.13</v>
      </c>
      <c r="BT235" s="21">
        <v>27164.13</v>
      </c>
      <c r="BU235" s="21">
        <v>27164.13</v>
      </c>
      <c r="BV235" s="21">
        <v>27164.13</v>
      </c>
      <c r="BW235" s="21">
        <v>27164.13</v>
      </c>
      <c r="BX235" s="21">
        <v>27164.13</v>
      </c>
      <c r="BY235" s="21">
        <v>27164.13</v>
      </c>
      <c r="BZ235" s="21">
        <v>27164.13</v>
      </c>
      <c r="CA235" s="21">
        <v>27164.13</v>
      </c>
      <c r="CB235" s="21">
        <v>27164.13</v>
      </c>
      <c r="CC235" s="21">
        <v>27164.13</v>
      </c>
      <c r="CD235" s="21">
        <v>27164.13</v>
      </c>
    </row>
    <row r="236" spans="1:82" x14ac:dyDescent="0.2">
      <c r="A236" s="9" t="s">
        <v>12</v>
      </c>
      <c r="B236" s="9" t="s">
        <v>111</v>
      </c>
      <c r="C236" s="9" t="s">
        <v>526</v>
      </c>
      <c r="D236" s="9" t="s">
        <v>527</v>
      </c>
      <c r="E236" s="21">
        <v>45616.27</v>
      </c>
      <c r="F236" s="21">
        <v>45822.15</v>
      </c>
      <c r="G236" s="21">
        <v>47535.03</v>
      </c>
      <c r="H236" s="21">
        <v>49572.5</v>
      </c>
      <c r="I236" s="21">
        <v>50607.18</v>
      </c>
      <c r="J236" s="21">
        <v>51374.52</v>
      </c>
      <c r="K236" s="21">
        <v>52068.79</v>
      </c>
      <c r="L236" s="21">
        <v>52999.360000000001</v>
      </c>
      <c r="M236" s="21">
        <v>53620.59</v>
      </c>
      <c r="N236" s="21">
        <v>54590.96</v>
      </c>
      <c r="O236" s="21">
        <v>56583.25</v>
      </c>
      <c r="P236" s="21">
        <v>58963.86</v>
      </c>
      <c r="Q236" s="21">
        <v>58963.86</v>
      </c>
      <c r="R236" s="21">
        <v>59413.25</v>
      </c>
      <c r="S236" s="21">
        <v>60166.44</v>
      </c>
      <c r="T236" s="21">
        <v>60976.46</v>
      </c>
      <c r="U236" s="21">
        <v>61690.03</v>
      </c>
      <c r="V236" s="21">
        <v>62577.18</v>
      </c>
      <c r="W236" s="21">
        <v>64054.01</v>
      </c>
      <c r="X236" s="21">
        <v>70776.290000000008</v>
      </c>
      <c r="Y236" s="21">
        <v>78377.649999999994</v>
      </c>
      <c r="Z236" s="21">
        <v>86653.859999999986</v>
      </c>
      <c r="AA236" s="21">
        <v>88490.27</v>
      </c>
      <c r="AB236" s="21">
        <v>98799.44</v>
      </c>
      <c r="AC236" s="21">
        <v>2121.820000000007</v>
      </c>
      <c r="AD236" s="21">
        <v>2121.820000000007</v>
      </c>
      <c r="AE236" s="21">
        <v>3844.38</v>
      </c>
      <c r="AF236" s="21">
        <v>5561.05</v>
      </c>
      <c r="AG236" s="21">
        <v>7327.23</v>
      </c>
      <c r="AH236" s="21">
        <v>9101.07</v>
      </c>
      <c r="AI236" s="21">
        <v>12614.65</v>
      </c>
      <c r="AJ236" s="21">
        <v>14552.3</v>
      </c>
      <c r="AK236" s="21">
        <v>16579.11</v>
      </c>
      <c r="AL236" s="21">
        <v>18438.8</v>
      </c>
      <c r="AM236" s="21">
        <v>20313.439999999999</v>
      </c>
      <c r="AN236" s="21">
        <v>20313.439999999999</v>
      </c>
      <c r="AO236" s="21">
        <v>20313.439999999999</v>
      </c>
      <c r="AP236" s="21">
        <v>20313.439999999999</v>
      </c>
      <c r="AQ236" s="21">
        <v>20313.439999999999</v>
      </c>
      <c r="AR236" s="21">
        <v>20313.439999999999</v>
      </c>
      <c r="AS236" s="21">
        <v>20313.439999999999</v>
      </c>
      <c r="AT236" s="21">
        <v>20313.439999999999</v>
      </c>
      <c r="AU236" s="21">
        <v>20313.439999999999</v>
      </c>
      <c r="AV236" s="21">
        <v>20313.439999999999</v>
      </c>
      <c r="AW236" s="21">
        <v>20313.439999999999</v>
      </c>
      <c r="AX236" s="21">
        <v>20313.439999999999</v>
      </c>
      <c r="AY236" s="21">
        <v>20313.439999999999</v>
      </c>
      <c r="AZ236" s="21">
        <v>20313.439999999999</v>
      </c>
      <c r="BA236" s="21">
        <v>20313.439999999999</v>
      </c>
      <c r="BB236" s="21">
        <v>20313.439999999999</v>
      </c>
      <c r="BC236" s="21">
        <v>20313.439999999999</v>
      </c>
      <c r="BD236" s="21">
        <v>20313.439999999999</v>
      </c>
      <c r="BE236" s="21">
        <v>20313.439999999999</v>
      </c>
      <c r="BF236" s="21">
        <v>20313.439999999999</v>
      </c>
      <c r="BG236" s="21">
        <v>20313.439999999999</v>
      </c>
      <c r="BH236" s="21">
        <v>20313.439999999999</v>
      </c>
      <c r="BI236" s="21">
        <v>20313.439999999999</v>
      </c>
      <c r="BJ236" s="21">
        <v>20313.439999999999</v>
      </c>
      <c r="BK236" s="21">
        <v>20313.439999999999</v>
      </c>
      <c r="BL236" s="21">
        <v>20313.439999999999</v>
      </c>
      <c r="BM236" s="21">
        <v>20313.439999999999</v>
      </c>
      <c r="BN236" s="21">
        <v>20313.439999999999</v>
      </c>
      <c r="BO236" s="21">
        <v>20313.439999999999</v>
      </c>
      <c r="BP236" s="21">
        <v>20313.439999999999</v>
      </c>
      <c r="BQ236" s="21">
        <v>20313.439999999999</v>
      </c>
      <c r="BR236" s="21">
        <v>20313.439999999999</v>
      </c>
      <c r="BS236" s="21">
        <v>20313.439999999999</v>
      </c>
      <c r="BT236" s="21">
        <v>20313.439999999999</v>
      </c>
      <c r="BU236" s="21">
        <v>20313.439999999999</v>
      </c>
      <c r="BV236" s="21">
        <v>20313.439999999999</v>
      </c>
      <c r="BW236" s="21">
        <v>20313.439999999999</v>
      </c>
      <c r="BX236" s="21">
        <v>20313.439999999999</v>
      </c>
      <c r="BY236" s="21">
        <v>20313.439999999999</v>
      </c>
      <c r="BZ236" s="21">
        <v>20313.439999999999</v>
      </c>
      <c r="CA236" s="21">
        <v>20313.439999999999</v>
      </c>
      <c r="CB236" s="21">
        <v>20313.439999999999</v>
      </c>
      <c r="CC236" s="21">
        <v>20313.439999999999</v>
      </c>
      <c r="CD236" s="21">
        <v>20313.439999999999</v>
      </c>
    </row>
    <row r="237" spans="1:82" x14ac:dyDescent="0.2">
      <c r="A237" s="9" t="s">
        <v>12</v>
      </c>
      <c r="B237" s="9" t="s">
        <v>111</v>
      </c>
      <c r="C237" s="9" t="s">
        <v>528</v>
      </c>
      <c r="D237" s="9" t="s">
        <v>529</v>
      </c>
      <c r="E237" s="21">
        <v>63.01</v>
      </c>
      <c r="F237" s="21">
        <v>63.01</v>
      </c>
      <c r="G237" s="21">
        <v>63.01</v>
      </c>
      <c r="H237" s="21">
        <v>63.01</v>
      </c>
      <c r="I237" s="21">
        <v>63.01</v>
      </c>
      <c r="J237" s="21">
        <v>63.01</v>
      </c>
      <c r="K237" s="21">
        <v>63.01</v>
      </c>
      <c r="L237" s="21">
        <v>63.01</v>
      </c>
      <c r="M237" s="21">
        <v>63.01</v>
      </c>
      <c r="N237" s="21">
        <v>63.01</v>
      </c>
      <c r="O237" s="21">
        <v>63.01</v>
      </c>
      <c r="P237" s="21">
        <v>63.01</v>
      </c>
      <c r="Q237" s="21">
        <v>63.01</v>
      </c>
      <c r="R237" s="21">
        <v>63.01</v>
      </c>
      <c r="S237" s="21">
        <v>63.01</v>
      </c>
      <c r="T237" s="21">
        <v>63.01</v>
      </c>
      <c r="U237" s="21">
        <v>63.01</v>
      </c>
      <c r="V237" s="21">
        <v>63.01</v>
      </c>
      <c r="W237" s="21">
        <v>63.01</v>
      </c>
      <c r="X237" s="21">
        <v>63.01</v>
      </c>
      <c r="Y237" s="21">
        <v>63.01</v>
      </c>
      <c r="Z237" s="21">
        <v>63.01</v>
      </c>
      <c r="AA237" s="21">
        <v>63.01</v>
      </c>
      <c r="AB237" s="21">
        <v>63.01</v>
      </c>
      <c r="AC237" s="21">
        <v>0</v>
      </c>
      <c r="AD237" s="21">
        <v>0</v>
      </c>
      <c r="AE237" s="21">
        <v>0</v>
      </c>
      <c r="AF237" s="21">
        <v>0</v>
      </c>
      <c r="AG237" s="21">
        <v>0</v>
      </c>
      <c r="AH237" s="21">
        <v>0</v>
      </c>
      <c r="AI237" s="21">
        <v>0</v>
      </c>
      <c r="AJ237" s="21">
        <v>0</v>
      </c>
      <c r="AK237" s="21">
        <v>0</v>
      </c>
      <c r="AL237" s="21">
        <v>0</v>
      </c>
      <c r="AM237" s="21">
        <v>0</v>
      </c>
      <c r="AN237" s="21">
        <v>0</v>
      </c>
      <c r="AO237" s="21">
        <v>0</v>
      </c>
      <c r="AP237" s="21">
        <v>0</v>
      </c>
      <c r="AQ237" s="21">
        <v>0</v>
      </c>
      <c r="AR237" s="21">
        <v>0</v>
      </c>
      <c r="AS237" s="21">
        <v>0</v>
      </c>
      <c r="AT237" s="21">
        <v>0</v>
      </c>
      <c r="AU237" s="21">
        <v>0</v>
      </c>
      <c r="AV237" s="21">
        <v>0</v>
      </c>
      <c r="AW237" s="21">
        <v>0</v>
      </c>
      <c r="AX237" s="21">
        <v>0</v>
      </c>
      <c r="AY237" s="21">
        <v>0</v>
      </c>
      <c r="AZ237" s="21">
        <v>0</v>
      </c>
      <c r="BA237" s="21">
        <v>0</v>
      </c>
      <c r="BB237" s="21">
        <v>0</v>
      </c>
      <c r="BC237" s="21">
        <v>0</v>
      </c>
      <c r="BD237" s="21">
        <v>0</v>
      </c>
      <c r="BE237" s="21">
        <v>0</v>
      </c>
      <c r="BF237" s="21">
        <v>0</v>
      </c>
      <c r="BG237" s="21">
        <v>0</v>
      </c>
      <c r="BH237" s="21">
        <v>0</v>
      </c>
      <c r="BI237" s="21">
        <v>0</v>
      </c>
      <c r="BJ237" s="21">
        <v>0</v>
      </c>
      <c r="BK237" s="21">
        <v>0</v>
      </c>
      <c r="BL237" s="21">
        <v>0</v>
      </c>
      <c r="BM237" s="21">
        <v>0</v>
      </c>
      <c r="BN237" s="21">
        <v>0</v>
      </c>
      <c r="BO237" s="21">
        <v>0</v>
      </c>
      <c r="BP237" s="21">
        <v>0</v>
      </c>
      <c r="BQ237" s="21">
        <v>0</v>
      </c>
      <c r="BR237" s="21">
        <v>0</v>
      </c>
      <c r="BS237" s="21">
        <v>0</v>
      </c>
      <c r="BT237" s="21">
        <v>0</v>
      </c>
      <c r="BU237" s="21">
        <v>0</v>
      </c>
      <c r="BV237" s="21">
        <v>0</v>
      </c>
      <c r="BW237" s="21">
        <v>0</v>
      </c>
      <c r="BX237" s="21">
        <v>0</v>
      </c>
      <c r="BY237" s="21">
        <v>0</v>
      </c>
      <c r="BZ237" s="21">
        <v>0</v>
      </c>
      <c r="CA237" s="21">
        <v>0</v>
      </c>
      <c r="CB237" s="21">
        <v>0</v>
      </c>
      <c r="CC237" s="21">
        <v>0</v>
      </c>
      <c r="CD237" s="21">
        <v>0</v>
      </c>
    </row>
    <row r="238" spans="1:82" x14ac:dyDescent="0.2">
      <c r="A238" s="9" t="s">
        <v>12</v>
      </c>
      <c r="B238" s="9" t="s">
        <v>111</v>
      </c>
      <c r="C238" s="9" t="s">
        <v>530</v>
      </c>
      <c r="D238" s="9" t="s">
        <v>531</v>
      </c>
      <c r="E238" s="21">
        <v>37270.26</v>
      </c>
      <c r="F238" s="21">
        <v>37270.26</v>
      </c>
      <c r="G238" s="21">
        <v>37270.26</v>
      </c>
      <c r="H238" s="21">
        <v>37521.050000000003</v>
      </c>
      <c r="I238" s="21">
        <v>39574.949999999997</v>
      </c>
      <c r="J238" s="21">
        <v>40944.230000000003</v>
      </c>
      <c r="K238" s="21">
        <v>46563.09</v>
      </c>
      <c r="L238" s="21">
        <v>47920.17</v>
      </c>
      <c r="M238" s="21">
        <v>48943.28</v>
      </c>
      <c r="N238" s="21">
        <v>50003.199999999997</v>
      </c>
      <c r="O238" s="21">
        <v>51058.119999999995</v>
      </c>
      <c r="P238" s="21">
        <v>52098.020000000004</v>
      </c>
      <c r="Q238" s="21">
        <v>52098.020000000004</v>
      </c>
      <c r="R238" s="21">
        <v>53248.24</v>
      </c>
      <c r="S238" s="21">
        <v>54390.78</v>
      </c>
      <c r="T238" s="21">
        <v>55492.639999999999</v>
      </c>
      <c r="U238" s="21">
        <v>192.84999999999854</v>
      </c>
      <c r="V238" s="21">
        <v>1107.6199999999999</v>
      </c>
      <c r="W238" s="21">
        <v>1931.25</v>
      </c>
      <c r="X238" s="21">
        <v>2648.74</v>
      </c>
      <c r="Y238" s="21">
        <v>3285.96</v>
      </c>
      <c r="Z238" s="21">
        <v>3856.09</v>
      </c>
      <c r="AA238" s="21">
        <v>4530.92</v>
      </c>
      <c r="AB238" s="21">
        <v>5147.07</v>
      </c>
      <c r="AC238" s="21">
        <v>-935.90999999999985</v>
      </c>
      <c r="AD238" s="21">
        <v>-935.90999999999985</v>
      </c>
      <c r="AE238" s="21">
        <v>1061.6199999999999</v>
      </c>
      <c r="AF238" s="21">
        <v>1266.0999999999999</v>
      </c>
      <c r="AG238" s="21">
        <v>22491.23</v>
      </c>
      <c r="AH238" s="21">
        <v>35939.06</v>
      </c>
      <c r="AI238" s="21">
        <v>37095.440000000002</v>
      </c>
      <c r="AJ238" s="21">
        <v>37311.980000000003</v>
      </c>
      <c r="AK238" s="21">
        <v>37823.06</v>
      </c>
      <c r="AL238" s="21">
        <v>38179.85</v>
      </c>
      <c r="AM238" s="21">
        <v>38539.54</v>
      </c>
      <c r="AN238" s="21">
        <v>38539.54</v>
      </c>
      <c r="AO238" s="21">
        <v>38539.54</v>
      </c>
      <c r="AP238" s="21">
        <v>38539.54</v>
      </c>
      <c r="AQ238" s="21">
        <v>38539.54</v>
      </c>
      <c r="AR238" s="21">
        <v>38539.54</v>
      </c>
      <c r="AS238" s="21">
        <v>38539.54</v>
      </c>
      <c r="AT238" s="21">
        <v>38539.54</v>
      </c>
      <c r="AU238" s="21">
        <v>38539.54</v>
      </c>
      <c r="AV238" s="21">
        <v>38539.54</v>
      </c>
      <c r="AW238" s="21">
        <v>38539.54</v>
      </c>
      <c r="AX238" s="21">
        <v>38539.54</v>
      </c>
      <c r="AY238" s="21">
        <v>38539.54</v>
      </c>
      <c r="AZ238" s="21">
        <v>38539.54</v>
      </c>
      <c r="BA238" s="21">
        <v>38539.54</v>
      </c>
      <c r="BB238" s="21">
        <v>38539.54</v>
      </c>
      <c r="BC238" s="21">
        <v>38539.54</v>
      </c>
      <c r="BD238" s="21">
        <v>38539.54</v>
      </c>
      <c r="BE238" s="21">
        <v>38539.54</v>
      </c>
      <c r="BF238" s="21">
        <v>38539.54</v>
      </c>
      <c r="BG238" s="21">
        <v>38539.54</v>
      </c>
      <c r="BH238" s="21">
        <v>38539.54</v>
      </c>
      <c r="BI238" s="21">
        <v>38539.54</v>
      </c>
      <c r="BJ238" s="21">
        <v>38539.54</v>
      </c>
      <c r="BK238" s="21">
        <v>38539.54</v>
      </c>
      <c r="BL238" s="21">
        <v>38539.54</v>
      </c>
      <c r="BM238" s="21">
        <v>38539.54</v>
      </c>
      <c r="BN238" s="21">
        <v>38539.54</v>
      </c>
      <c r="BO238" s="21">
        <v>38539.54</v>
      </c>
      <c r="BP238" s="21">
        <v>38539.54</v>
      </c>
      <c r="BQ238" s="21">
        <v>38539.54</v>
      </c>
      <c r="BR238" s="21">
        <v>38539.54</v>
      </c>
      <c r="BS238" s="21">
        <v>38539.54</v>
      </c>
      <c r="BT238" s="21">
        <v>38539.54</v>
      </c>
      <c r="BU238" s="21">
        <v>38539.54</v>
      </c>
      <c r="BV238" s="21">
        <v>38539.54</v>
      </c>
      <c r="BW238" s="21">
        <v>38539.54</v>
      </c>
      <c r="BX238" s="21">
        <v>38539.54</v>
      </c>
      <c r="BY238" s="21">
        <v>38539.54</v>
      </c>
      <c r="BZ238" s="21">
        <v>38539.54</v>
      </c>
      <c r="CA238" s="21">
        <v>38539.54</v>
      </c>
      <c r="CB238" s="21">
        <v>38539.54</v>
      </c>
      <c r="CC238" s="21">
        <v>38539.54</v>
      </c>
      <c r="CD238" s="21">
        <v>38539.54</v>
      </c>
    </row>
    <row r="239" spans="1:82" x14ac:dyDescent="0.2">
      <c r="A239" s="9" t="s">
        <v>12</v>
      </c>
      <c r="B239" s="9" t="s">
        <v>111</v>
      </c>
      <c r="C239" s="9" t="s">
        <v>532</v>
      </c>
      <c r="D239" s="9" t="s">
        <v>533</v>
      </c>
      <c r="E239" s="21">
        <v>-39.42</v>
      </c>
      <c r="F239" s="21">
        <v>-39.42</v>
      </c>
      <c r="G239" s="21">
        <v>-39.42</v>
      </c>
      <c r="H239" s="21">
        <v>-39.42</v>
      </c>
      <c r="I239" s="21">
        <v>-39.42</v>
      </c>
      <c r="J239" s="21">
        <v>-39.42</v>
      </c>
      <c r="K239" s="21">
        <v>-39.42</v>
      </c>
      <c r="L239" s="21">
        <v>-39.42</v>
      </c>
      <c r="M239" s="21">
        <v>-39.42</v>
      </c>
      <c r="N239" s="21">
        <v>-39.42</v>
      </c>
      <c r="O239" s="21">
        <v>-39.42</v>
      </c>
      <c r="P239" s="21">
        <v>-39.42</v>
      </c>
      <c r="Q239" s="21">
        <v>-39.42</v>
      </c>
      <c r="R239" s="21">
        <v>-39.42</v>
      </c>
      <c r="S239" s="21">
        <v>-39.42</v>
      </c>
      <c r="T239" s="21">
        <v>-39.42</v>
      </c>
      <c r="U239" s="21">
        <v>-39.42</v>
      </c>
      <c r="V239" s="21">
        <v>-39.42</v>
      </c>
      <c r="W239" s="21">
        <v>-39.42</v>
      </c>
      <c r="X239" s="21">
        <v>-39.42</v>
      </c>
      <c r="Y239" s="21">
        <v>-39.42</v>
      </c>
      <c r="Z239" s="21">
        <v>-39.42</v>
      </c>
      <c r="AA239" s="21">
        <v>-39.42</v>
      </c>
      <c r="AB239" s="21">
        <v>-39.42</v>
      </c>
      <c r="AC239" s="21">
        <v>0</v>
      </c>
      <c r="AD239" s="21">
        <v>0</v>
      </c>
      <c r="AE239" s="21">
        <v>0</v>
      </c>
      <c r="AF239" s="21">
        <v>0</v>
      </c>
      <c r="AG239" s="21">
        <v>0</v>
      </c>
      <c r="AH239" s="21">
        <v>0</v>
      </c>
      <c r="AI239" s="21">
        <v>0</v>
      </c>
      <c r="AJ239" s="21">
        <v>0</v>
      </c>
      <c r="AK239" s="21">
        <v>0</v>
      </c>
      <c r="AL239" s="21">
        <v>0</v>
      </c>
      <c r="AM239" s="21">
        <v>0</v>
      </c>
      <c r="AN239" s="21">
        <v>0</v>
      </c>
      <c r="AO239" s="21">
        <v>0</v>
      </c>
      <c r="AP239" s="21">
        <v>0</v>
      </c>
      <c r="AQ239" s="21">
        <v>0</v>
      </c>
      <c r="AR239" s="21">
        <v>0</v>
      </c>
      <c r="AS239" s="21">
        <v>0</v>
      </c>
      <c r="AT239" s="21">
        <v>0</v>
      </c>
      <c r="AU239" s="21">
        <v>0</v>
      </c>
      <c r="AV239" s="21">
        <v>0</v>
      </c>
      <c r="AW239" s="21">
        <v>0</v>
      </c>
      <c r="AX239" s="21">
        <v>0</v>
      </c>
      <c r="AY239" s="21">
        <v>0</v>
      </c>
      <c r="AZ239" s="21">
        <v>0</v>
      </c>
      <c r="BA239" s="21">
        <v>0</v>
      </c>
      <c r="BB239" s="21">
        <v>0</v>
      </c>
      <c r="BC239" s="21">
        <v>0</v>
      </c>
      <c r="BD239" s="21">
        <v>0</v>
      </c>
      <c r="BE239" s="21">
        <v>0</v>
      </c>
      <c r="BF239" s="21">
        <v>0</v>
      </c>
      <c r="BG239" s="21">
        <v>0</v>
      </c>
      <c r="BH239" s="21">
        <v>0</v>
      </c>
      <c r="BI239" s="21">
        <v>0</v>
      </c>
      <c r="BJ239" s="21">
        <v>0</v>
      </c>
      <c r="BK239" s="21">
        <v>0</v>
      </c>
      <c r="BL239" s="21">
        <v>0</v>
      </c>
      <c r="BM239" s="21">
        <v>0</v>
      </c>
      <c r="BN239" s="21">
        <v>0</v>
      </c>
      <c r="BO239" s="21">
        <v>0</v>
      </c>
      <c r="BP239" s="21">
        <v>0</v>
      </c>
      <c r="BQ239" s="21">
        <v>0</v>
      </c>
      <c r="BR239" s="21">
        <v>0</v>
      </c>
      <c r="BS239" s="21">
        <v>0</v>
      </c>
      <c r="BT239" s="21">
        <v>0</v>
      </c>
      <c r="BU239" s="21">
        <v>0</v>
      </c>
      <c r="BV239" s="21">
        <v>0</v>
      </c>
      <c r="BW239" s="21">
        <v>0</v>
      </c>
      <c r="BX239" s="21">
        <v>0</v>
      </c>
      <c r="BY239" s="21">
        <v>0</v>
      </c>
      <c r="BZ239" s="21">
        <v>0</v>
      </c>
      <c r="CA239" s="21">
        <v>0</v>
      </c>
      <c r="CB239" s="21">
        <v>0</v>
      </c>
      <c r="CC239" s="21">
        <v>0</v>
      </c>
      <c r="CD239" s="21">
        <v>0</v>
      </c>
    </row>
    <row r="240" spans="1:82" x14ac:dyDescent="0.2">
      <c r="A240" s="9" t="s">
        <v>12</v>
      </c>
      <c r="B240" s="9" t="s">
        <v>111</v>
      </c>
      <c r="C240" s="9" t="s">
        <v>534</v>
      </c>
      <c r="D240" s="9" t="s">
        <v>535</v>
      </c>
      <c r="E240" s="21">
        <v>2726589.53</v>
      </c>
      <c r="F240" s="21">
        <v>3220254.02</v>
      </c>
      <c r="G240" s="21">
        <v>3746800.7</v>
      </c>
      <c r="H240" s="21">
        <v>4393783.72</v>
      </c>
      <c r="I240" s="21">
        <v>5152474.5599999996</v>
      </c>
      <c r="J240" s="21">
        <v>6300034.6600000001</v>
      </c>
      <c r="K240" s="21">
        <v>7113049.29</v>
      </c>
      <c r="L240" s="21">
        <v>8133259.7999999998</v>
      </c>
      <c r="M240" s="21">
        <v>9038898.1699999999</v>
      </c>
      <c r="N240" s="21">
        <v>10124483.35</v>
      </c>
      <c r="O240" s="21">
        <v>10984179.59</v>
      </c>
      <c r="P240" s="21">
        <v>11901063.15</v>
      </c>
      <c r="Q240" s="21">
        <v>11901063.15</v>
      </c>
      <c r="R240" s="21">
        <v>12194767.620000001</v>
      </c>
      <c r="S240" s="21">
        <v>8679213.1399999987</v>
      </c>
      <c r="T240" s="21">
        <v>9430641.6799999997</v>
      </c>
      <c r="U240" s="21">
        <v>10214665.91</v>
      </c>
      <c r="V240" s="21">
        <v>9882783.75</v>
      </c>
      <c r="W240" s="21">
        <v>10493238.779999999</v>
      </c>
      <c r="X240" s="21">
        <v>11496811.379999999</v>
      </c>
      <c r="Y240" s="21">
        <v>12543863.74</v>
      </c>
      <c r="Z240" s="21">
        <v>12993546.07</v>
      </c>
      <c r="AA240" s="21">
        <v>9948074.2100000009</v>
      </c>
      <c r="AB240" s="21">
        <v>12105524.48</v>
      </c>
      <c r="AC240" s="21">
        <v>13381011.050000001</v>
      </c>
      <c r="AD240" s="21">
        <v>13381011.050000001</v>
      </c>
      <c r="AE240" s="21">
        <v>14025271.66</v>
      </c>
      <c r="AF240" s="21">
        <v>15107831.48</v>
      </c>
      <c r="AG240" s="21">
        <v>18980338.370000001</v>
      </c>
      <c r="AH240" s="21">
        <v>15101921.890000001</v>
      </c>
      <c r="AI240" s="21">
        <v>15405080.970000001</v>
      </c>
      <c r="AJ240" s="21">
        <v>16828147.32</v>
      </c>
      <c r="AK240" s="21">
        <v>17464671.09</v>
      </c>
      <c r="AL240" s="21">
        <v>19237240.509999901</v>
      </c>
      <c r="AM240" s="21">
        <v>21193638.850000001</v>
      </c>
      <c r="AN240" s="21">
        <v>21193638.850000001</v>
      </c>
      <c r="AO240" s="21">
        <v>21193638.850000001</v>
      </c>
      <c r="AP240" s="21">
        <v>21193638.850000001</v>
      </c>
      <c r="AQ240" s="21">
        <v>21193638.850000001</v>
      </c>
      <c r="AR240" s="21">
        <v>21193638.850000001</v>
      </c>
      <c r="AS240" s="21">
        <v>21193638.850000001</v>
      </c>
      <c r="AT240" s="21">
        <v>21193638.850000001</v>
      </c>
      <c r="AU240" s="21">
        <v>21193638.850000001</v>
      </c>
      <c r="AV240" s="21">
        <v>21193638.850000001</v>
      </c>
      <c r="AW240" s="21">
        <v>21193638.850000001</v>
      </c>
      <c r="AX240" s="21">
        <v>21193638.850000001</v>
      </c>
      <c r="AY240" s="21">
        <v>21193638.850000001</v>
      </c>
      <c r="AZ240" s="21">
        <v>21193638.850000001</v>
      </c>
      <c r="BA240" s="21">
        <v>21193638.850000001</v>
      </c>
      <c r="BB240" s="21">
        <v>21193638.850000001</v>
      </c>
      <c r="BC240" s="21">
        <v>21193638.850000001</v>
      </c>
      <c r="BD240" s="21">
        <v>21193638.850000001</v>
      </c>
      <c r="BE240" s="21">
        <v>21193638.850000001</v>
      </c>
      <c r="BF240" s="21">
        <v>21193638.850000001</v>
      </c>
      <c r="BG240" s="21">
        <v>21193638.850000001</v>
      </c>
      <c r="BH240" s="21">
        <v>21193638.850000001</v>
      </c>
      <c r="BI240" s="21">
        <v>21193638.850000001</v>
      </c>
      <c r="BJ240" s="21">
        <v>21193638.850000001</v>
      </c>
      <c r="BK240" s="21">
        <v>21193638.850000001</v>
      </c>
      <c r="BL240" s="21">
        <v>21193638.850000001</v>
      </c>
      <c r="BM240" s="21">
        <v>21193638.850000001</v>
      </c>
      <c r="BN240" s="21">
        <v>21193638.850000001</v>
      </c>
      <c r="BO240" s="21">
        <v>21193638.850000001</v>
      </c>
      <c r="BP240" s="21">
        <v>21193638.850000001</v>
      </c>
      <c r="BQ240" s="21">
        <v>21193638.850000001</v>
      </c>
      <c r="BR240" s="21">
        <v>21193638.850000001</v>
      </c>
      <c r="BS240" s="21">
        <v>21193638.850000001</v>
      </c>
      <c r="BT240" s="21">
        <v>21193638.850000001</v>
      </c>
      <c r="BU240" s="21">
        <v>21193638.850000001</v>
      </c>
      <c r="BV240" s="21">
        <v>21193638.850000001</v>
      </c>
      <c r="BW240" s="21">
        <v>21193638.850000001</v>
      </c>
      <c r="BX240" s="21">
        <v>21193638.850000001</v>
      </c>
      <c r="BY240" s="21">
        <v>21193638.850000001</v>
      </c>
      <c r="BZ240" s="21">
        <v>21193638.850000001</v>
      </c>
      <c r="CA240" s="21">
        <v>21193638.850000001</v>
      </c>
      <c r="CB240" s="21">
        <v>21193638.850000001</v>
      </c>
      <c r="CC240" s="21">
        <v>21193638.850000001</v>
      </c>
      <c r="CD240" s="21">
        <v>21193638.850000001</v>
      </c>
    </row>
    <row r="241" spans="1:82" x14ac:dyDescent="0.2">
      <c r="A241" s="9" t="s">
        <v>12</v>
      </c>
      <c r="B241" s="9" t="s">
        <v>111</v>
      </c>
      <c r="C241" s="9" t="s">
        <v>536</v>
      </c>
      <c r="D241" s="9" t="s">
        <v>537</v>
      </c>
      <c r="E241" s="21">
        <v>81482386.150000006</v>
      </c>
      <c r="F241" s="21">
        <v>95067406.189999998</v>
      </c>
      <c r="G241" s="21">
        <v>94353851.920000002</v>
      </c>
      <c r="H241" s="21">
        <v>93850360.219999999</v>
      </c>
      <c r="I241" s="21">
        <v>99789665.079999998</v>
      </c>
      <c r="J241" s="21">
        <v>101503798.5</v>
      </c>
      <c r="K241" s="21">
        <v>101725383.09999999</v>
      </c>
      <c r="L241" s="21">
        <v>98796784.409999996</v>
      </c>
      <c r="M241" s="21">
        <v>97256725.790000007</v>
      </c>
      <c r="N241" s="21">
        <v>96845912.670000002</v>
      </c>
      <c r="O241" s="21">
        <v>97397157.370000005</v>
      </c>
      <c r="P241" s="21">
        <v>97821240.980000004</v>
      </c>
      <c r="Q241" s="21">
        <v>97821240.980000004</v>
      </c>
      <c r="R241" s="21">
        <v>97204679.230000004</v>
      </c>
      <c r="S241" s="21">
        <v>105797250.17</v>
      </c>
      <c r="T241" s="21">
        <v>104402484.62</v>
      </c>
      <c r="U241" s="21">
        <v>104118986.25</v>
      </c>
      <c r="V241" s="21">
        <v>107178670.97</v>
      </c>
      <c r="W241" s="21">
        <v>107351768.73999999</v>
      </c>
      <c r="X241" s="21">
        <v>106785294.36</v>
      </c>
      <c r="Y241" s="21">
        <v>106241994.98999999</v>
      </c>
      <c r="Z241" s="21">
        <v>115654247.11</v>
      </c>
      <c r="AA241" s="21">
        <v>115105646.90000001</v>
      </c>
      <c r="AB241" s="21">
        <v>114753874.04000001</v>
      </c>
      <c r="AC241" s="21">
        <v>114336886.46000001</v>
      </c>
      <c r="AD241" s="21">
        <v>114336886.46000001</v>
      </c>
      <c r="AE241" s="21">
        <v>114418835.44999999</v>
      </c>
      <c r="AF241" s="21">
        <v>113882665.56</v>
      </c>
      <c r="AG241" s="21">
        <v>126829623.77</v>
      </c>
      <c r="AH241" s="21">
        <v>126317444.52</v>
      </c>
      <c r="AI241" s="21">
        <v>122806453.7</v>
      </c>
      <c r="AJ241" s="21">
        <v>122270639.20999999</v>
      </c>
      <c r="AK241" s="21">
        <v>126352048.08999901</v>
      </c>
      <c r="AL241" s="21">
        <v>127706965.88</v>
      </c>
      <c r="AM241" s="21">
        <v>127181397.59999999</v>
      </c>
      <c r="AN241" s="21">
        <v>126221775.97826269</v>
      </c>
      <c r="AO241" s="21">
        <v>125262154.33652538</v>
      </c>
      <c r="AP241" s="21">
        <v>124302532.69478799</v>
      </c>
      <c r="AQ241" s="21">
        <v>124302532.69478799</v>
      </c>
      <c r="AR241" s="21">
        <v>123342911.0530507</v>
      </c>
      <c r="AS241" s="21">
        <v>131120326.44835046</v>
      </c>
      <c r="AT241" s="21">
        <v>130136367.65609218</v>
      </c>
      <c r="AU241" s="21">
        <v>129152408.86383379</v>
      </c>
      <c r="AV241" s="21">
        <v>128168450.07157548</v>
      </c>
      <c r="AW241" s="21">
        <v>127186650.66931711</v>
      </c>
      <c r="AX241" s="21">
        <v>126204851.26705877</v>
      </c>
      <c r="AY241" s="21">
        <v>125223051.86480051</v>
      </c>
      <c r="AZ241" s="21">
        <v>124241252.46254219</v>
      </c>
      <c r="BA241" s="21">
        <v>123259453.0602839</v>
      </c>
      <c r="BB241" s="21">
        <v>122277653.65802552</v>
      </c>
      <c r="BC241" s="21">
        <v>130032891.29280418</v>
      </c>
      <c r="BD241" s="21">
        <v>130032891.29280418</v>
      </c>
      <c r="BE241" s="21">
        <v>129026754.74002498</v>
      </c>
      <c r="BF241" s="21">
        <v>128020618.18724567</v>
      </c>
      <c r="BG241" s="21">
        <v>127014481.63446636</v>
      </c>
      <c r="BH241" s="21">
        <v>134745382.1187239</v>
      </c>
      <c r="BI241" s="21">
        <v>133828918.70994432</v>
      </c>
      <c r="BJ241" s="21">
        <v>132903817.33136988</v>
      </c>
      <c r="BK241" s="21">
        <v>131980621.92327182</v>
      </c>
      <c r="BL241" s="21">
        <v>131057426.51517381</v>
      </c>
      <c r="BM241" s="21">
        <v>130134231.10707572</v>
      </c>
      <c r="BN241" s="21">
        <v>129211035.69897765</v>
      </c>
      <c r="BO241" s="21">
        <v>128287840.29087956</v>
      </c>
      <c r="BP241" s="21">
        <v>131733172.39087205</v>
      </c>
      <c r="BQ241" s="21">
        <v>131733172.39087205</v>
      </c>
      <c r="BR241" s="21">
        <v>130797825.3068126</v>
      </c>
      <c r="BS241" s="21">
        <v>129863856.09739615</v>
      </c>
      <c r="BT241" s="21">
        <v>135919530.90092438</v>
      </c>
      <c r="BU241" s="21">
        <v>134966119.00996995</v>
      </c>
      <c r="BV241" s="21">
        <v>134012707.1190152</v>
      </c>
      <c r="BW241" s="21">
        <v>133106639.46556079</v>
      </c>
      <c r="BX241" s="21">
        <v>145314987.71172822</v>
      </c>
      <c r="BY241" s="21">
        <v>144505319.49349421</v>
      </c>
      <c r="BZ241" s="21">
        <v>143695651.27525979</v>
      </c>
      <c r="CA241" s="21">
        <v>142885983.05702594</v>
      </c>
      <c r="CB241" s="21">
        <v>142076314.83879155</v>
      </c>
      <c r="CC241" s="21">
        <v>150003683.65759444</v>
      </c>
      <c r="CD241" s="21">
        <v>150003683.65759444</v>
      </c>
    </row>
    <row r="242" spans="1:82" x14ac:dyDescent="0.2">
      <c r="A242" s="9" t="s">
        <v>12</v>
      </c>
      <c r="B242" s="9" t="s">
        <v>111</v>
      </c>
      <c r="C242" s="9" t="s">
        <v>536</v>
      </c>
      <c r="D242" s="9" t="s">
        <v>538</v>
      </c>
      <c r="E242" s="21">
        <v>362720.35</v>
      </c>
      <c r="F242" s="21">
        <v>331760.62</v>
      </c>
      <c r="G242" s="21">
        <v>301816.61</v>
      </c>
      <c r="H242" s="21">
        <v>271872.59999999998</v>
      </c>
      <c r="I242" s="21">
        <v>241928.59</v>
      </c>
      <c r="J242" s="21">
        <v>211984.58</v>
      </c>
      <c r="K242" s="21">
        <v>182040.57</v>
      </c>
      <c r="L242" s="21">
        <v>161416.49</v>
      </c>
      <c r="M242" s="21">
        <v>140792.41</v>
      </c>
      <c r="N242" s="21">
        <v>120168.33</v>
      </c>
      <c r="O242" s="21">
        <v>99544.25</v>
      </c>
      <c r="P242" s="21">
        <v>78920.17</v>
      </c>
      <c r="Q242" s="21">
        <v>78920.17</v>
      </c>
      <c r="R242" s="21">
        <v>58296.09</v>
      </c>
      <c r="S242" s="21">
        <v>47336.929999999993</v>
      </c>
      <c r="T242" s="21">
        <v>37451.65</v>
      </c>
      <c r="U242" s="21">
        <v>27566.370000000003</v>
      </c>
      <c r="V242" s="21">
        <v>17681.089999999997</v>
      </c>
      <c r="W242" s="21">
        <v>7795.8099999999995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  <c r="AT242" s="21">
        <v>0</v>
      </c>
      <c r="AU242" s="21">
        <v>0</v>
      </c>
      <c r="AV242" s="21">
        <v>0</v>
      </c>
      <c r="AW242" s="21">
        <v>0</v>
      </c>
      <c r="AX242" s="21">
        <v>0</v>
      </c>
      <c r="AY242" s="21">
        <v>0</v>
      </c>
      <c r="AZ242" s="21">
        <v>0</v>
      </c>
      <c r="BA242" s="21">
        <v>0</v>
      </c>
      <c r="BB242" s="21">
        <v>0</v>
      </c>
      <c r="BC242" s="21">
        <v>0</v>
      </c>
      <c r="BD242" s="21">
        <v>0</v>
      </c>
      <c r="BE242" s="21">
        <v>0</v>
      </c>
      <c r="BF242" s="21">
        <v>0</v>
      </c>
      <c r="BG242" s="21">
        <v>0</v>
      </c>
      <c r="BH242" s="21">
        <v>0</v>
      </c>
      <c r="BI242" s="21">
        <v>0</v>
      </c>
      <c r="BJ242" s="21">
        <v>0</v>
      </c>
      <c r="BK242" s="21">
        <v>0</v>
      </c>
      <c r="BL242" s="21">
        <v>0</v>
      </c>
      <c r="BM242" s="21">
        <v>0</v>
      </c>
      <c r="BN242" s="21">
        <v>0</v>
      </c>
      <c r="BO242" s="21">
        <v>0</v>
      </c>
      <c r="BP242" s="21">
        <v>0</v>
      </c>
      <c r="BQ242" s="21">
        <v>0</v>
      </c>
      <c r="BR242" s="21">
        <v>0</v>
      </c>
      <c r="BS242" s="21">
        <v>0</v>
      </c>
      <c r="BT242" s="21">
        <v>0</v>
      </c>
      <c r="BU242" s="21">
        <v>0</v>
      </c>
      <c r="BV242" s="21">
        <v>0</v>
      </c>
      <c r="BW242" s="21">
        <v>0</v>
      </c>
      <c r="BX242" s="21">
        <v>0</v>
      </c>
      <c r="BY242" s="21">
        <v>0</v>
      </c>
      <c r="BZ242" s="21">
        <v>0</v>
      </c>
      <c r="CA242" s="21">
        <v>0</v>
      </c>
      <c r="CB242" s="21">
        <v>0</v>
      </c>
      <c r="CC242" s="21">
        <v>0</v>
      </c>
      <c r="CD242" s="21">
        <v>0</v>
      </c>
    </row>
    <row r="243" spans="1:82" x14ac:dyDescent="0.2">
      <c r="A243" s="9" t="s">
        <v>12</v>
      </c>
      <c r="B243" s="9" t="s">
        <v>111</v>
      </c>
      <c r="C243" s="9" t="s">
        <v>539</v>
      </c>
      <c r="D243" s="9" t="s">
        <v>540</v>
      </c>
      <c r="E243" s="21">
        <v>91658872.659999996</v>
      </c>
      <c r="F243" s="21">
        <v>91137363.689999998</v>
      </c>
      <c r="G243" s="21">
        <v>90615854.719999999</v>
      </c>
      <c r="H243" s="21">
        <v>90094345.75</v>
      </c>
      <c r="I243" s="21">
        <v>89572836.780000001</v>
      </c>
      <c r="J243" s="21">
        <v>89051327.810000002</v>
      </c>
      <c r="K243" s="21">
        <v>88529818.840000004</v>
      </c>
      <c r="L243" s="21">
        <v>90550986.890000001</v>
      </c>
      <c r="M243" s="21">
        <v>89931682.650000006</v>
      </c>
      <c r="N243" s="21">
        <v>89312378.410000011</v>
      </c>
      <c r="O243" s="21">
        <v>88693074.170000002</v>
      </c>
      <c r="P243" s="21">
        <v>88073769.930000007</v>
      </c>
      <c r="Q243" s="21">
        <v>88073769.930000007</v>
      </c>
      <c r="R243" s="21">
        <v>87454465.690000013</v>
      </c>
      <c r="S243" s="21">
        <v>86835161.450000003</v>
      </c>
      <c r="T243" s="21">
        <v>86215857.210000008</v>
      </c>
      <c r="U243" s="21">
        <v>85596552.969999999</v>
      </c>
      <c r="V243" s="21">
        <v>84977248.730000004</v>
      </c>
      <c r="W243" s="21">
        <v>84357944.49000001</v>
      </c>
      <c r="X243" s="21">
        <v>83738640.25</v>
      </c>
      <c r="Y243" s="21">
        <v>83119336.010000005</v>
      </c>
      <c r="Z243" s="21">
        <v>82500031.770000011</v>
      </c>
      <c r="AA243" s="21">
        <v>81880727.530000001</v>
      </c>
      <c r="AB243" s="21">
        <v>81261423.290000007</v>
      </c>
      <c r="AC243" s="21">
        <v>80642119.050000012</v>
      </c>
      <c r="AD243" s="21">
        <v>80642119.050000012</v>
      </c>
      <c r="AE243" s="21">
        <v>80022814.810000002</v>
      </c>
      <c r="AF243" s="21">
        <v>79403510.570000008</v>
      </c>
      <c r="AG243" s="21">
        <v>78783188.059999898</v>
      </c>
      <c r="AH243" s="21">
        <v>78162865.549999997</v>
      </c>
      <c r="AI243" s="21">
        <v>80391835.019999996</v>
      </c>
      <c r="AJ243" s="21">
        <v>79647630.25</v>
      </c>
      <c r="AK243" s="21">
        <v>78922268.420000002</v>
      </c>
      <c r="AL243" s="21">
        <v>78192833.510000005</v>
      </c>
      <c r="AM243" s="21">
        <v>77463398.600000009</v>
      </c>
      <c r="AN243" s="21">
        <v>77866839.304382563</v>
      </c>
      <c r="AO243" s="21">
        <v>77553113.285431772</v>
      </c>
      <c r="AP243" s="21">
        <v>77060095.938147753</v>
      </c>
      <c r="AQ243" s="21">
        <v>77060095.938147753</v>
      </c>
      <c r="AR243" s="21">
        <v>76567078.5908636</v>
      </c>
      <c r="AS243" s="21">
        <v>76074061.243579522</v>
      </c>
      <c r="AT243" s="21">
        <v>75581043.896295398</v>
      </c>
      <c r="AU243" s="21">
        <v>75088026.549011335</v>
      </c>
      <c r="AV243" s="21">
        <v>74595009.201727226</v>
      </c>
      <c r="AW243" s="21">
        <v>74101991.854443118</v>
      </c>
      <c r="AX243" s="21">
        <v>73608974.507159039</v>
      </c>
      <c r="AY243" s="21">
        <v>73115957.159874961</v>
      </c>
      <c r="AZ243" s="21">
        <v>72622939.812590852</v>
      </c>
      <c r="BA243" s="21">
        <v>72129922.465306759</v>
      </c>
      <c r="BB243" s="21">
        <v>71636905.11802268</v>
      </c>
      <c r="BC243" s="21">
        <v>71143887.770738587</v>
      </c>
      <c r="BD243" s="21">
        <v>71143887.770738587</v>
      </c>
      <c r="BE243" s="21">
        <v>70650870.423454463</v>
      </c>
      <c r="BF243" s="21">
        <v>70157853.076170385</v>
      </c>
      <c r="BG243" s="21">
        <v>69664835.728886276</v>
      </c>
      <c r="BH243" s="21">
        <v>69171818.381602198</v>
      </c>
      <c r="BI243" s="21">
        <v>68702559.27596195</v>
      </c>
      <c r="BJ243" s="21">
        <v>68254088.631760031</v>
      </c>
      <c r="BK243" s="21">
        <v>67805617.987558126</v>
      </c>
      <c r="BL243" s="21">
        <v>67357147.343356222</v>
      </c>
      <c r="BM243" s="21">
        <v>66908676.699154355</v>
      </c>
      <c r="BN243" s="21">
        <v>66460206.054952443</v>
      </c>
      <c r="BO243" s="21">
        <v>66011735.410750531</v>
      </c>
      <c r="BP243" s="21">
        <v>65563264.766548626</v>
      </c>
      <c r="BQ243" s="21">
        <v>65563264.766548626</v>
      </c>
      <c r="BR243" s="21">
        <v>65114794.122346729</v>
      </c>
      <c r="BS243" s="21">
        <v>64686818.097787686</v>
      </c>
      <c r="BT243" s="21">
        <v>64258842.073228635</v>
      </c>
      <c r="BU243" s="21">
        <v>63830866.048669599</v>
      </c>
      <c r="BV243" s="21">
        <v>63402890.024110548</v>
      </c>
      <c r="BW243" s="21">
        <v>62974913.99955152</v>
      </c>
      <c r="BX243" s="21">
        <v>62546937.974992469</v>
      </c>
      <c r="BY243" s="21">
        <v>62118961.950433433</v>
      </c>
      <c r="BZ243" s="21">
        <v>61690985.925874367</v>
      </c>
      <c r="CA243" s="21">
        <v>61263009.901315317</v>
      </c>
      <c r="CB243" s="21">
        <v>60835033.876756281</v>
      </c>
      <c r="CC243" s="21">
        <v>60407057.85219726</v>
      </c>
      <c r="CD243" s="21">
        <v>60407057.85219726</v>
      </c>
    </row>
    <row r="244" spans="1:82" x14ac:dyDescent="0.2">
      <c r="A244" s="9" t="s">
        <v>12</v>
      </c>
      <c r="B244" s="9" t="s">
        <v>111</v>
      </c>
      <c r="C244" s="9" t="s">
        <v>541</v>
      </c>
      <c r="D244" s="9" t="s">
        <v>542</v>
      </c>
      <c r="E244" s="21">
        <v>0</v>
      </c>
      <c r="F244" s="21">
        <v>0</v>
      </c>
      <c r="G244" s="21">
        <v>0</v>
      </c>
      <c r="H244" s="21">
        <v>136052.09</v>
      </c>
      <c r="I244" s="21">
        <v>135318.04999999999</v>
      </c>
      <c r="J244" s="21">
        <v>351977.36</v>
      </c>
      <c r="K244" s="21">
        <v>463901.73</v>
      </c>
      <c r="L244" s="21">
        <v>345095.76</v>
      </c>
      <c r="M244" s="21">
        <v>147871.43</v>
      </c>
      <c r="N244" s="21">
        <v>117855.18999999999</v>
      </c>
      <c r="O244" s="21">
        <v>71676.94</v>
      </c>
      <c r="P244" s="21">
        <v>56255.55</v>
      </c>
      <c r="Q244" s="21">
        <v>56255.55</v>
      </c>
      <c r="R244" s="21">
        <v>58807.98</v>
      </c>
      <c r="S244" s="21">
        <v>79291.790000000008</v>
      </c>
      <c r="T244" s="21">
        <v>35787.259999999995</v>
      </c>
      <c r="U244" s="21">
        <v>31491.070000000003</v>
      </c>
      <c r="V244" s="21">
        <v>26482.71</v>
      </c>
      <c r="W244" s="21">
        <v>21633.5</v>
      </c>
      <c r="X244" s="21">
        <v>173740.05</v>
      </c>
      <c r="Y244" s="21">
        <v>110447.59999999999</v>
      </c>
      <c r="Z244" s="21">
        <v>54247.490000000005</v>
      </c>
      <c r="AA244" s="21">
        <v>0</v>
      </c>
      <c r="AB244" s="21">
        <v>0</v>
      </c>
      <c r="AC244" s="21">
        <v>0</v>
      </c>
      <c r="AD244" s="21">
        <v>0</v>
      </c>
      <c r="AE244" s="21">
        <v>57509.37</v>
      </c>
      <c r="AF244" s="21">
        <v>130358.20000000001</v>
      </c>
      <c r="AG244" s="21">
        <v>0</v>
      </c>
      <c r="AH244" s="21">
        <v>123565.12</v>
      </c>
      <c r="AI244" s="21">
        <v>227126.88</v>
      </c>
      <c r="AJ244" s="21">
        <v>183026.41</v>
      </c>
      <c r="AK244" s="21">
        <v>135297.19</v>
      </c>
      <c r="AL244" s="21">
        <v>87672.1</v>
      </c>
      <c r="AM244" s="21">
        <v>27994.120000000003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  <c r="AT244" s="21">
        <v>0</v>
      </c>
      <c r="AU244" s="21">
        <v>0</v>
      </c>
      <c r="AV244" s="21">
        <v>0</v>
      </c>
      <c r="AW244" s="21">
        <v>0</v>
      </c>
      <c r="AX244" s="21">
        <v>0</v>
      </c>
      <c r="AY244" s="21">
        <v>0</v>
      </c>
      <c r="AZ244" s="21">
        <v>0</v>
      </c>
      <c r="BA244" s="21">
        <v>0</v>
      </c>
      <c r="BB244" s="21">
        <v>0</v>
      </c>
      <c r="BC244" s="21">
        <v>0</v>
      </c>
      <c r="BD244" s="21">
        <v>0</v>
      </c>
      <c r="BE244" s="21">
        <v>0</v>
      </c>
      <c r="BF244" s="21">
        <v>0</v>
      </c>
      <c r="BG244" s="21">
        <v>0</v>
      </c>
      <c r="BH244" s="21">
        <v>0</v>
      </c>
      <c r="BI244" s="21">
        <v>0</v>
      </c>
      <c r="BJ244" s="21">
        <v>0</v>
      </c>
      <c r="BK244" s="21">
        <v>0</v>
      </c>
      <c r="BL244" s="21">
        <v>0</v>
      </c>
      <c r="BM244" s="21">
        <v>0</v>
      </c>
      <c r="BN244" s="21">
        <v>0</v>
      </c>
      <c r="BO244" s="21">
        <v>0</v>
      </c>
      <c r="BP244" s="21">
        <v>0</v>
      </c>
      <c r="BQ244" s="21">
        <v>0</v>
      </c>
      <c r="BR244" s="21">
        <v>0</v>
      </c>
      <c r="BS244" s="21">
        <v>0</v>
      </c>
      <c r="BT244" s="21">
        <v>0</v>
      </c>
      <c r="BU244" s="21">
        <v>0</v>
      </c>
      <c r="BV244" s="21">
        <v>0</v>
      </c>
      <c r="BW244" s="21">
        <v>0</v>
      </c>
      <c r="BX244" s="21">
        <v>0</v>
      </c>
      <c r="BY244" s="21">
        <v>0</v>
      </c>
      <c r="BZ244" s="21">
        <v>0</v>
      </c>
      <c r="CA244" s="21">
        <v>0</v>
      </c>
      <c r="CB244" s="21">
        <v>0</v>
      </c>
      <c r="CC244" s="21">
        <v>0</v>
      </c>
      <c r="CD244" s="21">
        <v>0</v>
      </c>
    </row>
    <row r="245" spans="1:82" x14ac:dyDescent="0.2">
      <c r="A245" s="9" t="s">
        <v>12</v>
      </c>
      <c r="B245" s="9" t="s">
        <v>111</v>
      </c>
      <c r="C245" s="9" t="s">
        <v>543</v>
      </c>
      <c r="D245" s="9" t="s">
        <v>544</v>
      </c>
      <c r="E245" s="21">
        <v>236046.71</v>
      </c>
      <c r="F245" s="21">
        <v>379382.2</v>
      </c>
      <c r="G245" s="21">
        <v>78198122.400000006</v>
      </c>
      <c r="H245" s="21">
        <v>78280984.040000007</v>
      </c>
      <c r="I245" s="21">
        <v>78269687.840000004</v>
      </c>
      <c r="J245" s="21">
        <v>78387858.709999993</v>
      </c>
      <c r="K245" s="21">
        <v>78528870.379999995</v>
      </c>
      <c r="L245" s="21">
        <v>78791950.680000007</v>
      </c>
      <c r="M245" s="21">
        <v>78904026.379999995</v>
      </c>
      <c r="N245" s="21">
        <v>79024615.149999991</v>
      </c>
      <c r="O245" s="21">
        <v>79129977.290000007</v>
      </c>
      <c r="P245" s="21">
        <v>68147993.340000004</v>
      </c>
      <c r="Q245" s="21">
        <v>68147993.340000004</v>
      </c>
      <c r="R245" s="21">
        <v>68278848.75</v>
      </c>
      <c r="S245" s="21">
        <v>68379574.629999995</v>
      </c>
      <c r="T245" s="21">
        <v>68513004.519999996</v>
      </c>
      <c r="U245" s="21">
        <v>68628974.5</v>
      </c>
      <c r="V245" s="21">
        <v>68711171.670000002</v>
      </c>
      <c r="W245" s="21">
        <v>68835364.150000006</v>
      </c>
      <c r="X245" s="21">
        <v>68963544.780000001</v>
      </c>
      <c r="Y245" s="21">
        <v>69111665.849999994</v>
      </c>
      <c r="Z245" s="21">
        <v>69230033.059999987</v>
      </c>
      <c r="AA245" s="21">
        <v>69424727.570000008</v>
      </c>
      <c r="AB245" s="21">
        <v>69549247.439999998</v>
      </c>
      <c r="AC245" s="21">
        <v>74487759.890000001</v>
      </c>
      <c r="AD245" s="21">
        <v>74487759.890000001</v>
      </c>
      <c r="AE245" s="21">
        <v>74598486.930000007</v>
      </c>
      <c r="AF245" s="21">
        <v>74685725.280000001</v>
      </c>
      <c r="AG245" s="21">
        <v>74889992.569999993</v>
      </c>
      <c r="AH245" s="21">
        <v>74996166.219999999</v>
      </c>
      <c r="AI245" s="21">
        <v>75079708.539999902</v>
      </c>
      <c r="AJ245" s="21">
        <v>75196633.359999999</v>
      </c>
      <c r="AK245" s="21">
        <v>75354902.230000004</v>
      </c>
      <c r="AL245" s="21">
        <v>75431697.400000006</v>
      </c>
      <c r="AM245" s="21">
        <v>75528460.38000001</v>
      </c>
      <c r="AN245" s="21">
        <v>75618770.280445695</v>
      </c>
      <c r="AO245" s="21">
        <v>75709186.930580318</v>
      </c>
      <c r="AP245" s="21">
        <v>75799710.456586018</v>
      </c>
      <c r="AQ245" s="21">
        <v>75799710.456586018</v>
      </c>
      <c r="AR245" s="21">
        <v>75890340.984794095</v>
      </c>
      <c r="AS245" s="21">
        <v>75981078.641685158</v>
      </c>
      <c r="AT245" s="21">
        <v>76071923.553889334</v>
      </c>
      <c r="AU245" s="21">
        <v>76162875.848186418</v>
      </c>
      <c r="AV245" s="21">
        <v>76253935.651506081</v>
      </c>
      <c r="AW245" s="21">
        <v>76345103.090928003</v>
      </c>
      <c r="AX245" s="21">
        <v>76436378.293682098</v>
      </c>
      <c r="AY245" s="21">
        <v>76527761.387148663</v>
      </c>
      <c r="AZ245" s="21">
        <v>76619252.498858586</v>
      </c>
      <c r="BA245" s="21">
        <v>76710851.756493464</v>
      </c>
      <c r="BB245" s="21">
        <v>76802559.287885845</v>
      </c>
      <c r="BC245" s="21">
        <v>76894375.221019343</v>
      </c>
      <c r="BD245" s="21">
        <v>76894375.221019343</v>
      </c>
      <c r="BE245" s="21">
        <v>76986299.684028909</v>
      </c>
      <c r="BF245" s="21">
        <v>77078332.80520092</v>
      </c>
      <c r="BG245" s="21">
        <v>77170474.712973401</v>
      </c>
      <c r="BH245" s="21">
        <v>77262725.535936192</v>
      </c>
      <c r="BI245" s="21">
        <v>77355085.402831137</v>
      </c>
      <c r="BJ245" s="21">
        <v>77447554.442552239</v>
      </c>
      <c r="BK245" s="21">
        <v>77540132.784145877</v>
      </c>
      <c r="BL245" s="21">
        <v>77632820.55681096</v>
      </c>
      <c r="BM245" s="21">
        <v>77725617.889899135</v>
      </c>
      <c r="BN245" s="21">
        <v>77818524.912914917</v>
      </c>
      <c r="BO245" s="21">
        <v>77911541.755515918</v>
      </c>
      <c r="BP245" s="21">
        <v>78004668.547513008</v>
      </c>
      <c r="BQ245" s="21">
        <v>78004668.547513008</v>
      </c>
      <c r="BR245" s="21">
        <v>78097905.418870494</v>
      </c>
      <c r="BS245" s="21">
        <v>78191252.499706313</v>
      </c>
      <c r="BT245" s="21">
        <v>78284709.920292184</v>
      </c>
      <c r="BU245" s="21">
        <v>78378277.811053842</v>
      </c>
      <c r="BV245" s="21">
        <v>78471956.302571192</v>
      </c>
      <c r="BW245" s="21">
        <v>78565745.525578454</v>
      </c>
      <c r="BX245" s="21">
        <v>78659645.610964403</v>
      </c>
      <c r="BY245" s="21">
        <v>78753656.689772531</v>
      </c>
      <c r="BZ245" s="21">
        <v>78847778.893201217</v>
      </c>
      <c r="CA245" s="21">
        <v>78942012.352603942</v>
      </c>
      <c r="CB245" s="21">
        <v>79036357.199489444</v>
      </c>
      <c r="CC245" s="21">
        <v>79130813.565521896</v>
      </c>
      <c r="CD245" s="21">
        <v>79130813.565521896</v>
      </c>
    </row>
    <row r="246" spans="1:82" x14ac:dyDescent="0.2">
      <c r="A246" s="9" t="s">
        <v>12</v>
      </c>
      <c r="B246" s="9" t="s">
        <v>111</v>
      </c>
      <c r="C246" s="9" t="s">
        <v>545</v>
      </c>
      <c r="D246" s="9" t="s">
        <v>546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-93855.61</v>
      </c>
      <c r="K246" s="21">
        <v>-93855.61</v>
      </c>
      <c r="L246" s="21">
        <v>-93855.61</v>
      </c>
      <c r="M246" s="21">
        <v>-97537.24</v>
      </c>
      <c r="N246" s="21">
        <v>-97537.24</v>
      </c>
      <c r="O246" s="21">
        <v>-97537.24</v>
      </c>
      <c r="P246" s="21">
        <v>-29445.89</v>
      </c>
      <c r="Q246" s="21">
        <v>-29445.89</v>
      </c>
      <c r="R246" s="21">
        <v>-29445.89</v>
      </c>
      <c r="S246" s="21">
        <v>-29445.89</v>
      </c>
      <c r="T246" s="21">
        <v>109472.81000000001</v>
      </c>
      <c r="U246" s="21">
        <v>109472.81</v>
      </c>
      <c r="V246" s="21">
        <v>109472.81</v>
      </c>
      <c r="W246" s="21">
        <v>372318.7</v>
      </c>
      <c r="X246" s="21">
        <v>372318.7</v>
      </c>
      <c r="Y246" s="21">
        <v>372318.7</v>
      </c>
      <c r="Z246" s="21">
        <v>284566.40000000002</v>
      </c>
      <c r="AA246" s="21">
        <v>284566.40000000002</v>
      </c>
      <c r="AB246" s="21">
        <v>284566.40000000002</v>
      </c>
      <c r="AC246" s="21">
        <v>164453.09000000003</v>
      </c>
      <c r="AD246" s="21">
        <v>164453.09000000003</v>
      </c>
      <c r="AE246" s="21">
        <v>164453.09</v>
      </c>
      <c r="AF246" s="21">
        <v>164453.09</v>
      </c>
      <c r="AG246" s="21">
        <v>1003266.38</v>
      </c>
      <c r="AH246" s="21">
        <v>1003266.38</v>
      </c>
      <c r="AI246" s="21">
        <v>1003266.38</v>
      </c>
      <c r="AJ246" s="21">
        <v>1218241.6499999999</v>
      </c>
      <c r="AK246" s="21">
        <v>1218241.6499999999</v>
      </c>
      <c r="AL246" s="21">
        <v>1218241.6499999999</v>
      </c>
      <c r="AM246" s="21">
        <v>873430.79999999993</v>
      </c>
      <c r="AN246" s="21">
        <v>873430.79999999993</v>
      </c>
      <c r="AO246" s="21">
        <v>873430.79999999993</v>
      </c>
      <c r="AP246" s="21">
        <v>873430.79999999993</v>
      </c>
      <c r="AQ246" s="21">
        <v>873430.79999999993</v>
      </c>
      <c r="AR246" s="21">
        <v>873430.79999999993</v>
      </c>
      <c r="AS246" s="21">
        <v>873430.79999999993</v>
      </c>
      <c r="AT246" s="21">
        <v>873430.79999999993</v>
      </c>
      <c r="AU246" s="21">
        <v>873430.79999999993</v>
      </c>
      <c r="AV246" s="21">
        <v>873430.79999999993</v>
      </c>
      <c r="AW246" s="21">
        <v>873430.79999999993</v>
      </c>
      <c r="AX246" s="21">
        <v>873430.79999999993</v>
      </c>
      <c r="AY246" s="21">
        <v>873430.79999999993</v>
      </c>
      <c r="AZ246" s="21">
        <v>873430.79999999993</v>
      </c>
      <c r="BA246" s="21">
        <v>873430.79999999993</v>
      </c>
      <c r="BB246" s="21">
        <v>873430.79999999993</v>
      </c>
      <c r="BC246" s="21">
        <v>873430.79999999993</v>
      </c>
      <c r="BD246" s="21">
        <v>873430.79999999993</v>
      </c>
      <c r="BE246" s="21">
        <v>873430.79999999993</v>
      </c>
      <c r="BF246" s="21">
        <v>873430.79999999993</v>
      </c>
      <c r="BG246" s="21">
        <v>873430.79999999993</v>
      </c>
      <c r="BH246" s="21">
        <v>873430.79999999993</v>
      </c>
      <c r="BI246" s="21">
        <v>873430.79999999993</v>
      </c>
      <c r="BJ246" s="21">
        <v>873430.79999999993</v>
      </c>
      <c r="BK246" s="21">
        <v>873430.79999999993</v>
      </c>
      <c r="BL246" s="21">
        <v>873430.79999999993</v>
      </c>
      <c r="BM246" s="21">
        <v>873430.79999999993</v>
      </c>
      <c r="BN246" s="21">
        <v>873430.79999999993</v>
      </c>
      <c r="BO246" s="21">
        <v>873430.79999999993</v>
      </c>
      <c r="BP246" s="21">
        <v>873430.79999999993</v>
      </c>
      <c r="BQ246" s="21">
        <v>873430.79999999993</v>
      </c>
      <c r="BR246" s="21">
        <v>873430.79999999993</v>
      </c>
      <c r="BS246" s="21">
        <v>873430.79999999993</v>
      </c>
      <c r="BT246" s="21">
        <v>873430.79999999993</v>
      </c>
      <c r="BU246" s="21">
        <v>873430.79999999993</v>
      </c>
      <c r="BV246" s="21">
        <v>873430.79999999993</v>
      </c>
      <c r="BW246" s="21">
        <v>873430.79999999993</v>
      </c>
      <c r="BX246" s="21">
        <v>873430.79999999993</v>
      </c>
      <c r="BY246" s="21">
        <v>873430.79999999993</v>
      </c>
      <c r="BZ246" s="21">
        <v>873430.79999999993</v>
      </c>
      <c r="CA246" s="21">
        <v>873430.79999999993</v>
      </c>
      <c r="CB246" s="21">
        <v>873430.79999999993</v>
      </c>
      <c r="CC246" s="21">
        <v>873430.79999999993</v>
      </c>
      <c r="CD246" s="21">
        <v>873430.79999999993</v>
      </c>
    </row>
    <row r="247" spans="1:82" x14ac:dyDescent="0.2">
      <c r="A247" s="9" t="s">
        <v>12</v>
      </c>
      <c r="B247" s="9" t="s">
        <v>111</v>
      </c>
      <c r="C247" s="9" t="s">
        <v>547</v>
      </c>
      <c r="D247" s="9" t="s">
        <v>548</v>
      </c>
      <c r="E247" s="21">
        <v>637560903</v>
      </c>
      <c r="F247" s="21">
        <v>638046918.5</v>
      </c>
      <c r="G247" s="21">
        <v>639674633.60000002</v>
      </c>
      <c r="H247" s="21">
        <v>640087242.20000005</v>
      </c>
      <c r="I247" s="21">
        <v>642419972.79999995</v>
      </c>
      <c r="J247" s="21">
        <v>642204624.39999998</v>
      </c>
      <c r="K247" s="21">
        <v>643241229.10000002</v>
      </c>
      <c r="L247" s="21">
        <v>647825556.20000005</v>
      </c>
      <c r="M247" s="21">
        <v>646331426</v>
      </c>
      <c r="N247" s="21">
        <v>648203320.03999996</v>
      </c>
      <c r="O247" s="21">
        <v>656021972.00999999</v>
      </c>
      <c r="P247" s="21">
        <v>657331730.63999999</v>
      </c>
      <c r="Q247" s="21">
        <v>657331730.63999999</v>
      </c>
      <c r="R247" s="21">
        <v>658778523.84000003</v>
      </c>
      <c r="S247" s="21">
        <v>658697034.26999998</v>
      </c>
      <c r="T247" s="21">
        <v>663220440.75</v>
      </c>
      <c r="U247" s="21">
        <v>666092948.49000001</v>
      </c>
      <c r="V247" s="21">
        <v>667435157.72000003</v>
      </c>
      <c r="W247" s="21">
        <v>668956671.59000003</v>
      </c>
      <c r="X247" s="21">
        <v>670262326.00999999</v>
      </c>
      <c r="Y247" s="21">
        <v>673571694.23000002</v>
      </c>
      <c r="Z247" s="21">
        <v>676265842.68000007</v>
      </c>
      <c r="AA247" s="21">
        <v>678202278.75999999</v>
      </c>
      <c r="AB247" s="21">
        <v>680248776.04999995</v>
      </c>
      <c r="AC247" s="21">
        <v>680563678.65999997</v>
      </c>
      <c r="AD247" s="21">
        <v>680563678.65999997</v>
      </c>
      <c r="AE247" s="21">
        <v>682398325.24000001</v>
      </c>
      <c r="AF247" s="21">
        <v>682190212.60000002</v>
      </c>
      <c r="AG247" s="21">
        <v>683245372.34000003</v>
      </c>
      <c r="AH247" s="21">
        <v>681212620.83000004</v>
      </c>
      <c r="AI247" s="21">
        <v>684882973.07000005</v>
      </c>
      <c r="AJ247" s="21">
        <v>684404119.75</v>
      </c>
      <c r="AK247" s="21">
        <v>686748759.64999998</v>
      </c>
      <c r="AL247" s="21">
        <v>681978559.55999994</v>
      </c>
      <c r="AM247" s="21">
        <v>686916459.8599999</v>
      </c>
      <c r="AN247" s="21">
        <v>689176535.16809142</v>
      </c>
      <c r="AO247" s="21">
        <v>691444409.90787172</v>
      </c>
      <c r="AP247" s="21">
        <v>693720110.99487519</v>
      </c>
      <c r="AQ247" s="21">
        <v>693720110.99487519</v>
      </c>
      <c r="AR247" s="21">
        <v>696003665.43752074</v>
      </c>
      <c r="AS247" s="21">
        <v>698295100.33743191</v>
      </c>
      <c r="AT247" s="21">
        <v>700594442.88975966</v>
      </c>
      <c r="AU247" s="21">
        <v>702901720.38350356</v>
      </c>
      <c r="AV247" s="21">
        <v>705216960.20183682</v>
      </c>
      <c r="AW247" s="21">
        <v>707540189.82243109</v>
      </c>
      <c r="AX247" s="21">
        <v>709871436.81778193</v>
      </c>
      <c r="AY247" s="21">
        <v>712210728.85553682</v>
      </c>
      <c r="AZ247" s="21">
        <v>714558093.69882298</v>
      </c>
      <c r="BA247" s="21">
        <v>716913559.20657766</v>
      </c>
      <c r="BB247" s="21">
        <v>719277153.33387733</v>
      </c>
      <c r="BC247" s="21">
        <v>721648904.13227117</v>
      </c>
      <c r="BD247" s="21">
        <v>721648904.13227117</v>
      </c>
      <c r="BE247" s="21">
        <v>724028839.75011265</v>
      </c>
      <c r="BF247" s="21">
        <v>726416988.43289423</v>
      </c>
      <c r="BG247" s="21">
        <v>728813378.5235827</v>
      </c>
      <c r="BH247" s="21">
        <v>731218038.462955</v>
      </c>
      <c r="BI247" s="21">
        <v>733630996.78993618</v>
      </c>
      <c r="BJ247" s="21">
        <v>736052282.14193809</v>
      </c>
      <c r="BK247" s="21">
        <v>738481923.25519919</v>
      </c>
      <c r="BL247" s="21">
        <v>740919948.9651252</v>
      </c>
      <c r="BM247" s="21">
        <v>743366388.20663238</v>
      </c>
      <c r="BN247" s="21">
        <v>745821270.01448965</v>
      </c>
      <c r="BO247" s="21">
        <v>748284623.52366412</v>
      </c>
      <c r="BP247" s="21">
        <v>750756477.96966636</v>
      </c>
      <c r="BQ247" s="21">
        <v>750756477.96966636</v>
      </c>
      <c r="BR247" s="21">
        <v>753236862.68889761</v>
      </c>
      <c r="BS247" s="21">
        <v>755725807.11899793</v>
      </c>
      <c r="BT247" s="21">
        <v>758223340.79919541</v>
      </c>
      <c r="BU247" s="21">
        <v>760729493.37065721</v>
      </c>
      <c r="BV247" s="21">
        <v>763244294.5768404</v>
      </c>
      <c r="BW247" s="21">
        <v>765767774.2638458</v>
      </c>
      <c r="BX247" s="21">
        <v>768299962.38077259</v>
      </c>
      <c r="BY247" s="21">
        <v>770840888.98007202</v>
      </c>
      <c r="BZ247" s="21">
        <v>773390584.21790612</v>
      </c>
      <c r="CA247" s="21">
        <v>775949078.35450399</v>
      </c>
      <c r="CB247" s="21">
        <v>778516401.75452209</v>
      </c>
      <c r="CC247" s="21">
        <v>781092584.88740385</v>
      </c>
      <c r="CD247" s="21">
        <v>781092584.88740385</v>
      </c>
    </row>
    <row r="248" spans="1:82" x14ac:dyDescent="0.2">
      <c r="A248" s="9" t="s">
        <v>12</v>
      </c>
      <c r="B248" s="9" t="s">
        <v>111</v>
      </c>
      <c r="C248" s="9" t="s">
        <v>549</v>
      </c>
      <c r="D248" s="9" t="s">
        <v>550</v>
      </c>
      <c r="E248" s="21">
        <v>19502725.670000002</v>
      </c>
      <c r="F248" s="21">
        <v>19508538.09</v>
      </c>
      <c r="G248" s="21">
        <v>19528004.48</v>
      </c>
      <c r="H248" s="21">
        <v>19532939</v>
      </c>
      <c r="I248" s="21">
        <v>19560836.899999999</v>
      </c>
      <c r="J248" s="21">
        <v>19558261.48</v>
      </c>
      <c r="K248" s="21">
        <v>19570658.59</v>
      </c>
      <c r="L248" s="21">
        <v>19625484.100000001</v>
      </c>
      <c r="M248" s="21">
        <v>19607615.300000001</v>
      </c>
      <c r="N248" s="21">
        <v>19630001.920000002</v>
      </c>
      <c r="O248" s="21">
        <v>19723507.800000001</v>
      </c>
      <c r="P248" s="21">
        <v>19739171.650000002</v>
      </c>
      <c r="Q248" s="21">
        <v>19739171.650000002</v>
      </c>
      <c r="R248" s="21">
        <v>19756474.329999998</v>
      </c>
      <c r="S248" s="21">
        <v>19755499.759999998</v>
      </c>
      <c r="T248" s="21">
        <v>19809596.690000001</v>
      </c>
      <c r="U248" s="21">
        <v>19843949.970000003</v>
      </c>
      <c r="V248" s="21">
        <v>19860001.899999999</v>
      </c>
      <c r="W248" s="21">
        <v>19878198.189999998</v>
      </c>
      <c r="X248" s="21">
        <v>19893812.950000003</v>
      </c>
      <c r="Y248" s="21">
        <v>19933390.800000001</v>
      </c>
      <c r="Z248" s="21">
        <v>19965611.030000001</v>
      </c>
      <c r="AA248" s="21">
        <v>19988769.52</v>
      </c>
      <c r="AB248" s="21">
        <v>20013244.27</v>
      </c>
      <c r="AC248" s="21">
        <v>20017010.300000001</v>
      </c>
      <c r="AD248" s="21">
        <v>20017010.300000001</v>
      </c>
      <c r="AE248" s="21">
        <v>20038951.449999999</v>
      </c>
      <c r="AF248" s="21">
        <v>20036462.57</v>
      </c>
      <c r="AG248" s="21">
        <v>20049081.579999998</v>
      </c>
      <c r="AH248" s="21">
        <v>20024771.2299999</v>
      </c>
      <c r="AI248" s="21">
        <v>20068666.199999999</v>
      </c>
      <c r="AJ248" s="21">
        <v>20062939.43</v>
      </c>
      <c r="AK248" s="21">
        <v>20090979.75</v>
      </c>
      <c r="AL248" s="21">
        <v>20033931.329999998</v>
      </c>
      <c r="AM248" s="21">
        <v>20092985.329999998</v>
      </c>
      <c r="AN248" s="21">
        <v>20092985.329999998</v>
      </c>
      <c r="AO248" s="21">
        <v>20092985.329999998</v>
      </c>
      <c r="AP248" s="21">
        <v>20092985.329999998</v>
      </c>
      <c r="AQ248" s="21">
        <v>20092985.329999998</v>
      </c>
      <c r="AR248" s="21">
        <v>20092985.329999998</v>
      </c>
      <c r="AS248" s="21">
        <v>20092985.329999998</v>
      </c>
      <c r="AT248" s="21">
        <v>20092985.329999998</v>
      </c>
      <c r="AU248" s="21">
        <v>20092985.329999998</v>
      </c>
      <c r="AV248" s="21">
        <v>20092985.329999998</v>
      </c>
      <c r="AW248" s="21">
        <v>20092985.329999998</v>
      </c>
      <c r="AX248" s="21">
        <v>20092985.329999998</v>
      </c>
      <c r="AY248" s="21">
        <v>20092985.329999998</v>
      </c>
      <c r="AZ248" s="21">
        <v>20092985.329999998</v>
      </c>
      <c r="BA248" s="21">
        <v>20092985.329999998</v>
      </c>
      <c r="BB248" s="21">
        <v>20092985.329999998</v>
      </c>
      <c r="BC248" s="21">
        <v>20092985.329999998</v>
      </c>
      <c r="BD248" s="21">
        <v>20092985.329999998</v>
      </c>
      <c r="BE248" s="21">
        <v>20092985.329999998</v>
      </c>
      <c r="BF248" s="21">
        <v>20092985.329999998</v>
      </c>
      <c r="BG248" s="21">
        <v>20092985.329999998</v>
      </c>
      <c r="BH248" s="21">
        <v>20092985.329999998</v>
      </c>
      <c r="BI248" s="21">
        <v>20092985.329999998</v>
      </c>
      <c r="BJ248" s="21">
        <v>20092985.329999998</v>
      </c>
      <c r="BK248" s="21">
        <v>20092985.329999998</v>
      </c>
      <c r="BL248" s="21">
        <v>20092985.329999998</v>
      </c>
      <c r="BM248" s="21">
        <v>20092985.329999998</v>
      </c>
      <c r="BN248" s="21">
        <v>20092985.329999998</v>
      </c>
      <c r="BO248" s="21">
        <v>20092985.329999998</v>
      </c>
      <c r="BP248" s="21">
        <v>20092985.329999998</v>
      </c>
      <c r="BQ248" s="21">
        <v>20092985.329999998</v>
      </c>
      <c r="BR248" s="21">
        <v>20092985.329999998</v>
      </c>
      <c r="BS248" s="21">
        <v>20092985.329999998</v>
      </c>
      <c r="BT248" s="21">
        <v>20092985.329999998</v>
      </c>
      <c r="BU248" s="21">
        <v>20092985.329999998</v>
      </c>
      <c r="BV248" s="21">
        <v>20092985.329999998</v>
      </c>
      <c r="BW248" s="21">
        <v>20092985.329999998</v>
      </c>
      <c r="BX248" s="21">
        <v>20092985.329999998</v>
      </c>
      <c r="BY248" s="21">
        <v>20092985.329999998</v>
      </c>
      <c r="BZ248" s="21">
        <v>20092985.329999998</v>
      </c>
      <c r="CA248" s="21">
        <v>20092985.329999998</v>
      </c>
      <c r="CB248" s="21">
        <v>20092985.329999998</v>
      </c>
      <c r="CC248" s="21">
        <v>20092985.329999998</v>
      </c>
      <c r="CD248" s="21">
        <v>20092985.329999998</v>
      </c>
    </row>
    <row r="249" spans="1:82" x14ac:dyDescent="0.2">
      <c r="A249" s="9" t="s">
        <v>12</v>
      </c>
      <c r="B249" s="9" t="s">
        <v>111</v>
      </c>
      <c r="C249" s="9" t="s">
        <v>551</v>
      </c>
      <c r="D249" s="9" t="s">
        <v>552</v>
      </c>
      <c r="E249" s="21">
        <v>-14777690.09</v>
      </c>
      <c r="F249" s="21">
        <v>-14777690.09</v>
      </c>
      <c r="G249" s="21">
        <v>-13095765.59</v>
      </c>
      <c r="H249" s="21">
        <v>-13095765.59</v>
      </c>
      <c r="I249" s="21">
        <v>-13095765.59</v>
      </c>
      <c r="J249" s="21">
        <v>-5063869.0199999996</v>
      </c>
      <c r="K249" s="21">
        <v>-5063869.0199999996</v>
      </c>
      <c r="L249" s="21">
        <v>-5063869.0199999996</v>
      </c>
      <c r="M249" s="21">
        <v>4468555.82</v>
      </c>
      <c r="N249" s="21">
        <v>4468555.82</v>
      </c>
      <c r="O249" s="21">
        <v>4468555.82</v>
      </c>
      <c r="P249" s="21">
        <v>-15857081.309999999</v>
      </c>
      <c r="Q249" s="21">
        <v>-15857081.309999999</v>
      </c>
      <c r="R249" s="21">
        <v>-15857081.310000001</v>
      </c>
      <c r="S249" s="21">
        <v>-15857081.310000001</v>
      </c>
      <c r="T249" s="21">
        <v>-9180682.5</v>
      </c>
      <c r="U249" s="21">
        <v>-9180682.5</v>
      </c>
      <c r="V249" s="21">
        <v>-9180682.5</v>
      </c>
      <c r="W249" s="21">
        <v>-4221375.76</v>
      </c>
      <c r="X249" s="21">
        <v>-4221375.76</v>
      </c>
      <c r="Y249" s="21">
        <v>-4221375.76</v>
      </c>
      <c r="Z249" s="21">
        <v>-3951184.01</v>
      </c>
      <c r="AA249" s="21">
        <v>-3951184.01</v>
      </c>
      <c r="AB249" s="21">
        <v>-3951184.01</v>
      </c>
      <c r="AC249" s="21">
        <v>-4190019.0599999996</v>
      </c>
      <c r="AD249" s="21">
        <v>-4190019.0599999996</v>
      </c>
      <c r="AE249" s="21">
        <v>-4190019.06</v>
      </c>
      <c r="AF249" s="21">
        <v>-4190019.06</v>
      </c>
      <c r="AG249" s="21">
        <v>-13401960.619999999</v>
      </c>
      <c r="AH249" s="21">
        <v>-13401960.619999999</v>
      </c>
      <c r="AI249" s="21">
        <v>-13401960.619999999</v>
      </c>
      <c r="AJ249" s="21">
        <v>-59860964.359999999</v>
      </c>
      <c r="AK249" s="21">
        <v>-59860964.359999999</v>
      </c>
      <c r="AL249" s="21">
        <v>-59860964.359999999</v>
      </c>
      <c r="AM249" s="21">
        <v>-32004589.09</v>
      </c>
      <c r="AN249" s="21">
        <v>-32004589.09</v>
      </c>
      <c r="AO249" s="21">
        <v>-32004589.09</v>
      </c>
      <c r="AP249" s="21">
        <v>-32004589.09</v>
      </c>
      <c r="AQ249" s="21">
        <v>-32004589.09</v>
      </c>
      <c r="AR249" s="21">
        <v>-32004589.09</v>
      </c>
      <c r="AS249" s="21">
        <v>-32004589.09</v>
      </c>
      <c r="AT249" s="21">
        <v>-32004589.09</v>
      </c>
      <c r="AU249" s="21">
        <v>-32004589.09</v>
      </c>
      <c r="AV249" s="21">
        <v>-32004589.09</v>
      </c>
      <c r="AW249" s="21">
        <v>-32004589.09</v>
      </c>
      <c r="AX249" s="21">
        <v>-32004589.09</v>
      </c>
      <c r="AY249" s="21">
        <v>-32004589.09</v>
      </c>
      <c r="AZ249" s="21">
        <v>-32004589.09</v>
      </c>
      <c r="BA249" s="21">
        <v>-32004589.09</v>
      </c>
      <c r="BB249" s="21">
        <v>-32004589.09</v>
      </c>
      <c r="BC249" s="21">
        <v>-32004589.09</v>
      </c>
      <c r="BD249" s="21">
        <v>-32004589.09</v>
      </c>
      <c r="BE249" s="21">
        <v>-32004589.09</v>
      </c>
      <c r="BF249" s="21">
        <v>-32004589.09</v>
      </c>
      <c r="BG249" s="21">
        <v>-32004589.09</v>
      </c>
      <c r="BH249" s="21">
        <v>-32004589.09</v>
      </c>
      <c r="BI249" s="21">
        <v>-32004589.09</v>
      </c>
      <c r="BJ249" s="21">
        <v>-32004589.09</v>
      </c>
      <c r="BK249" s="21">
        <v>-32004589.09</v>
      </c>
      <c r="BL249" s="21">
        <v>-32004589.09</v>
      </c>
      <c r="BM249" s="21">
        <v>-32004589.09</v>
      </c>
      <c r="BN249" s="21">
        <v>-32004589.09</v>
      </c>
      <c r="BO249" s="21">
        <v>-32004589.09</v>
      </c>
      <c r="BP249" s="21">
        <v>-32004589.09</v>
      </c>
      <c r="BQ249" s="21">
        <v>-32004589.09</v>
      </c>
      <c r="BR249" s="21">
        <v>-32004589.09</v>
      </c>
      <c r="BS249" s="21">
        <v>-32004589.09</v>
      </c>
      <c r="BT249" s="21">
        <v>-32004589.09</v>
      </c>
      <c r="BU249" s="21">
        <v>-32004589.09</v>
      </c>
      <c r="BV249" s="21">
        <v>-32004589.09</v>
      </c>
      <c r="BW249" s="21">
        <v>-32004589.09</v>
      </c>
      <c r="BX249" s="21">
        <v>-32004589.09</v>
      </c>
      <c r="BY249" s="21">
        <v>-32004589.09</v>
      </c>
      <c r="BZ249" s="21">
        <v>-32004589.09</v>
      </c>
      <c r="CA249" s="21">
        <v>-32004589.09</v>
      </c>
      <c r="CB249" s="21">
        <v>-32004589.09</v>
      </c>
      <c r="CC249" s="21">
        <v>-32004589.09</v>
      </c>
      <c r="CD249" s="21">
        <v>-32004589.09</v>
      </c>
    </row>
    <row r="250" spans="1:82" x14ac:dyDescent="0.2">
      <c r="A250" s="9" t="s">
        <v>12</v>
      </c>
      <c r="B250" s="9" t="s">
        <v>111</v>
      </c>
      <c r="C250" s="9" t="s">
        <v>553</v>
      </c>
      <c r="D250" s="9" t="s">
        <v>554</v>
      </c>
      <c r="E250" s="21">
        <v>107897.98</v>
      </c>
      <c r="F250" s="21">
        <v>107897.98</v>
      </c>
      <c r="G250" s="21">
        <v>128012.68</v>
      </c>
      <c r="H250" s="21">
        <v>128012.68</v>
      </c>
      <c r="I250" s="21">
        <v>128012.68</v>
      </c>
      <c r="J250" s="21">
        <v>224068.83</v>
      </c>
      <c r="K250" s="21">
        <v>224068.83</v>
      </c>
      <c r="L250" s="21">
        <v>224068.83</v>
      </c>
      <c r="M250" s="21">
        <v>338070.3</v>
      </c>
      <c r="N250" s="21">
        <v>338070.3</v>
      </c>
      <c r="O250" s="21">
        <v>338070.3</v>
      </c>
      <c r="P250" s="21">
        <v>94989.19</v>
      </c>
      <c r="Q250" s="21">
        <v>94989.19</v>
      </c>
      <c r="R250" s="21">
        <v>94989.19</v>
      </c>
      <c r="S250" s="21">
        <v>94989.19</v>
      </c>
      <c r="T250" s="21">
        <v>174834.47999999998</v>
      </c>
      <c r="U250" s="21">
        <v>174834.48</v>
      </c>
      <c r="V250" s="21">
        <v>174834.48</v>
      </c>
      <c r="W250" s="21">
        <v>234144.49000000002</v>
      </c>
      <c r="X250" s="21">
        <v>234144.49</v>
      </c>
      <c r="Y250" s="21">
        <v>234144.49</v>
      </c>
      <c r="Z250" s="21">
        <v>237375.8</v>
      </c>
      <c r="AA250" s="21">
        <v>237375.8</v>
      </c>
      <c r="AB250" s="21">
        <v>237375.8</v>
      </c>
      <c r="AC250" s="21">
        <v>234519.49</v>
      </c>
      <c r="AD250" s="21">
        <v>234519.49</v>
      </c>
      <c r="AE250" s="21">
        <v>234519.49</v>
      </c>
      <c r="AF250" s="21">
        <v>234519.49</v>
      </c>
      <c r="AG250" s="21">
        <v>124350.79</v>
      </c>
      <c r="AH250" s="21">
        <v>124350.79</v>
      </c>
      <c r="AI250" s="21">
        <v>124350.79</v>
      </c>
      <c r="AJ250" s="21">
        <v>-431268.02</v>
      </c>
      <c r="AK250" s="21">
        <v>-431268.02</v>
      </c>
      <c r="AL250" s="21">
        <v>-431268.02</v>
      </c>
      <c r="AM250" s="21">
        <v>-98124.280000000028</v>
      </c>
      <c r="AN250" s="21">
        <v>-98124.280000000028</v>
      </c>
      <c r="AO250" s="21">
        <v>-98124.280000000028</v>
      </c>
      <c r="AP250" s="21">
        <v>-98124.280000000028</v>
      </c>
      <c r="AQ250" s="21">
        <v>-98124.280000000028</v>
      </c>
      <c r="AR250" s="21">
        <v>-98124.280000000028</v>
      </c>
      <c r="AS250" s="21">
        <v>-98124.280000000028</v>
      </c>
      <c r="AT250" s="21">
        <v>-98124.280000000028</v>
      </c>
      <c r="AU250" s="21">
        <v>-98124.280000000028</v>
      </c>
      <c r="AV250" s="21">
        <v>-98124.280000000028</v>
      </c>
      <c r="AW250" s="21">
        <v>-98124.280000000028</v>
      </c>
      <c r="AX250" s="21">
        <v>-98124.280000000028</v>
      </c>
      <c r="AY250" s="21">
        <v>-98124.280000000028</v>
      </c>
      <c r="AZ250" s="21">
        <v>-98124.280000000028</v>
      </c>
      <c r="BA250" s="21">
        <v>-98124.280000000028</v>
      </c>
      <c r="BB250" s="21">
        <v>-98124.280000000028</v>
      </c>
      <c r="BC250" s="21">
        <v>-98124.280000000028</v>
      </c>
      <c r="BD250" s="21">
        <v>-98124.280000000028</v>
      </c>
      <c r="BE250" s="21">
        <v>-98124.280000000028</v>
      </c>
      <c r="BF250" s="21">
        <v>-98124.280000000028</v>
      </c>
      <c r="BG250" s="21">
        <v>-98124.280000000028</v>
      </c>
      <c r="BH250" s="21">
        <v>-98124.280000000028</v>
      </c>
      <c r="BI250" s="21">
        <v>-98124.280000000028</v>
      </c>
      <c r="BJ250" s="21">
        <v>-98124.280000000028</v>
      </c>
      <c r="BK250" s="21">
        <v>-98124.280000000028</v>
      </c>
      <c r="BL250" s="21">
        <v>-98124.280000000028</v>
      </c>
      <c r="BM250" s="21">
        <v>-98124.280000000028</v>
      </c>
      <c r="BN250" s="21">
        <v>-98124.280000000028</v>
      </c>
      <c r="BO250" s="21">
        <v>-98124.280000000028</v>
      </c>
      <c r="BP250" s="21">
        <v>-98124.280000000028</v>
      </c>
      <c r="BQ250" s="21">
        <v>-98124.280000000028</v>
      </c>
      <c r="BR250" s="21">
        <v>-98124.280000000028</v>
      </c>
      <c r="BS250" s="21">
        <v>-98124.280000000028</v>
      </c>
      <c r="BT250" s="21">
        <v>-98124.280000000028</v>
      </c>
      <c r="BU250" s="21">
        <v>-98124.280000000028</v>
      </c>
      <c r="BV250" s="21">
        <v>-98124.280000000028</v>
      </c>
      <c r="BW250" s="21">
        <v>-98124.280000000028</v>
      </c>
      <c r="BX250" s="21">
        <v>-98124.280000000028</v>
      </c>
      <c r="BY250" s="21">
        <v>-98124.280000000028</v>
      </c>
      <c r="BZ250" s="21">
        <v>-98124.280000000028</v>
      </c>
      <c r="CA250" s="21">
        <v>-98124.280000000028</v>
      </c>
      <c r="CB250" s="21">
        <v>-98124.280000000028</v>
      </c>
      <c r="CC250" s="21">
        <v>-98124.280000000028</v>
      </c>
      <c r="CD250" s="21">
        <v>-98124.280000000028</v>
      </c>
    </row>
    <row r="251" spans="1:82" x14ac:dyDescent="0.2">
      <c r="A251" s="9" t="s">
        <v>12</v>
      </c>
      <c r="B251" s="9" t="s">
        <v>111</v>
      </c>
      <c r="C251" s="9" t="s">
        <v>555</v>
      </c>
      <c r="D251" s="9" t="s">
        <v>556</v>
      </c>
      <c r="E251" s="21">
        <v>2153432636</v>
      </c>
      <c r="F251" s="21">
        <v>2156668052</v>
      </c>
      <c r="G251" s="21">
        <v>2167090428</v>
      </c>
      <c r="H251" s="21">
        <v>2173931465</v>
      </c>
      <c r="I251" s="21">
        <v>2178609695</v>
      </c>
      <c r="J251" s="21">
        <v>2190022829</v>
      </c>
      <c r="K251" s="21">
        <v>2197510890</v>
      </c>
      <c r="L251" s="21">
        <v>2203649257</v>
      </c>
      <c r="M251" s="21">
        <v>2210737110</v>
      </c>
      <c r="N251" s="21">
        <v>2215419691.8100004</v>
      </c>
      <c r="O251" s="21">
        <v>2223078709</v>
      </c>
      <c r="P251" s="21">
        <v>2226242111.29</v>
      </c>
      <c r="Q251" s="21">
        <v>2226242111.29</v>
      </c>
      <c r="R251" s="21">
        <v>2230357310.5799999</v>
      </c>
      <c r="S251" s="21">
        <v>2237476918.5699997</v>
      </c>
      <c r="T251" s="21">
        <v>2246328885.6600003</v>
      </c>
      <c r="U251" s="21">
        <v>2253327817.1599998</v>
      </c>
      <c r="V251" s="21">
        <v>2261943058.48</v>
      </c>
      <c r="W251" s="21">
        <v>2267074538.5900002</v>
      </c>
      <c r="X251" s="21">
        <v>2275252498.4400001</v>
      </c>
      <c r="Y251" s="21">
        <v>2284971075.04</v>
      </c>
      <c r="Z251" s="21">
        <v>2294745160.3899999</v>
      </c>
      <c r="AA251" s="21">
        <v>2300392378.79</v>
      </c>
      <c r="AB251" s="21">
        <v>2312179165.4699998</v>
      </c>
      <c r="AC251" s="21">
        <v>2320622742.0899997</v>
      </c>
      <c r="AD251" s="21">
        <v>2320622742.0899997</v>
      </c>
      <c r="AE251" s="21">
        <v>2326626224.2000003</v>
      </c>
      <c r="AF251" s="21">
        <v>2336903791.9499998</v>
      </c>
      <c r="AG251" s="21">
        <v>2343026654.3199902</v>
      </c>
      <c r="AH251" s="21">
        <v>2356416549.8699999</v>
      </c>
      <c r="AI251" s="21">
        <v>2365838614.5599999</v>
      </c>
      <c r="AJ251" s="21">
        <v>2368931003.54</v>
      </c>
      <c r="AK251" s="21">
        <v>2378566303.04</v>
      </c>
      <c r="AL251" s="21">
        <v>2387892094.1300001</v>
      </c>
      <c r="AM251" s="21">
        <v>2396357594.8499999</v>
      </c>
      <c r="AN251" s="21">
        <v>2409537021.4665184</v>
      </c>
      <c r="AO251" s="21">
        <v>2422758182.933989</v>
      </c>
      <c r="AP251" s="21">
        <v>2436021211.4127731</v>
      </c>
      <c r="AQ251" s="21">
        <v>2436021211.4127731</v>
      </c>
      <c r="AR251" s="21">
        <v>2449326239.4817405</v>
      </c>
      <c r="AS251" s="21">
        <v>2462673400.1395926</v>
      </c>
      <c r="AT251" s="21">
        <v>2476062826.8061948</v>
      </c>
      <c r="AU251" s="21">
        <v>2489494653.3239074</v>
      </c>
      <c r="AV251" s="21">
        <v>2502969013.9589262</v>
      </c>
      <c r="AW251" s="21">
        <v>2516486043.4026232</v>
      </c>
      <c r="AX251" s="21">
        <v>2530045876.7728915</v>
      </c>
      <c r="AY251" s="21">
        <v>2543648649.615499</v>
      </c>
      <c r="AZ251" s="21">
        <v>2557294497.9054413</v>
      </c>
      <c r="BA251" s="21">
        <v>2570983558.0483017</v>
      </c>
      <c r="BB251" s="21">
        <v>2584715966.8816147</v>
      </c>
      <c r="BC251" s="21">
        <v>2598491861.6762333</v>
      </c>
      <c r="BD251" s="21">
        <v>2598491861.6762333</v>
      </c>
      <c r="BE251" s="21">
        <v>2612311380.1377015</v>
      </c>
      <c r="BF251" s="21">
        <v>2626174660.4076309</v>
      </c>
      <c r="BG251" s="21">
        <v>2640081841.0650816</v>
      </c>
      <c r="BH251" s="21">
        <v>2654033061.1279478</v>
      </c>
      <c r="BI251" s="21">
        <v>2668028460.0543461</v>
      </c>
      <c r="BJ251" s="21">
        <v>2682068177.7440114</v>
      </c>
      <c r="BK251" s="21">
        <v>2696152354.5396943</v>
      </c>
      <c r="BL251" s="21">
        <v>2710281131.2285633</v>
      </c>
      <c r="BM251" s="21">
        <v>2724454649.0436139</v>
      </c>
      <c r="BN251" s="21">
        <v>2738673049.6650786</v>
      </c>
      <c r="BO251" s="21">
        <v>2752936475.2218447</v>
      </c>
      <c r="BP251" s="21">
        <v>2767245068.2928739</v>
      </c>
      <c r="BQ251" s="21">
        <v>2767245068.2928739</v>
      </c>
      <c r="BR251" s="21">
        <v>2781598971.908628</v>
      </c>
      <c r="BS251" s="21">
        <v>2795998329.5524988</v>
      </c>
      <c r="BT251" s="21">
        <v>2810443285.1622419</v>
      </c>
      <c r="BU251" s="21">
        <v>2824933983.1314154</v>
      </c>
      <c r="BV251" s="21">
        <v>2839470568.3108249</v>
      </c>
      <c r="BW251" s="21">
        <v>2854053186.0099692</v>
      </c>
      <c r="BX251" s="21">
        <v>2868681981.9984941</v>
      </c>
      <c r="BY251" s="21">
        <v>2883357102.5076494</v>
      </c>
      <c r="BZ251" s="21">
        <v>2898078694.2317505</v>
      </c>
      <c r="CA251" s="21">
        <v>2912846904.3296437</v>
      </c>
      <c r="CB251" s="21">
        <v>2927661880.4261813</v>
      </c>
      <c r="CC251" s="21">
        <v>2942523770.6136909</v>
      </c>
      <c r="CD251" s="21">
        <v>2942523770.6136909</v>
      </c>
    </row>
    <row r="252" spans="1:82" x14ac:dyDescent="0.2">
      <c r="A252" s="9" t="s">
        <v>12</v>
      </c>
      <c r="B252" s="9" t="s">
        <v>111</v>
      </c>
      <c r="C252" s="9" t="s">
        <v>557</v>
      </c>
      <c r="D252" s="9" t="s">
        <v>558</v>
      </c>
      <c r="E252" s="21">
        <v>16143545.310000001</v>
      </c>
      <c r="F252" s="21">
        <v>16182238.73</v>
      </c>
      <c r="G252" s="21">
        <v>16306883.42</v>
      </c>
      <c r="H252" s="21">
        <v>16388697.68</v>
      </c>
      <c r="I252" s="21">
        <v>16444646.18</v>
      </c>
      <c r="J252" s="21">
        <v>16581139.68</v>
      </c>
      <c r="K252" s="21">
        <v>16670691.92</v>
      </c>
      <c r="L252" s="21">
        <v>16744102.710000001</v>
      </c>
      <c r="M252" s="21">
        <v>16828868.710000001</v>
      </c>
      <c r="N252" s="21">
        <v>16884869.27</v>
      </c>
      <c r="O252" s="21">
        <v>16976466.030000001</v>
      </c>
      <c r="P252" s="21">
        <v>17014298.220000003</v>
      </c>
      <c r="Q252" s="21">
        <v>17014298.220000003</v>
      </c>
      <c r="R252" s="21">
        <v>17063513.27</v>
      </c>
      <c r="S252" s="21">
        <v>17148659.050000001</v>
      </c>
      <c r="T252" s="21">
        <v>17254522.690000001</v>
      </c>
      <c r="U252" s="21">
        <v>17338225.25</v>
      </c>
      <c r="V252" s="21">
        <v>17441257.809999999</v>
      </c>
      <c r="W252" s="21">
        <v>17502626.91</v>
      </c>
      <c r="X252" s="21">
        <v>17600429.870000001</v>
      </c>
      <c r="Y252" s="21">
        <v>17716657.580000002</v>
      </c>
      <c r="Z252" s="21">
        <v>17833549.129999999</v>
      </c>
      <c r="AA252" s="21">
        <v>17901086.09</v>
      </c>
      <c r="AB252" s="21">
        <v>18042048.210000001</v>
      </c>
      <c r="AC252" s="21">
        <v>18143027.75</v>
      </c>
      <c r="AD252" s="21">
        <v>18143027.75</v>
      </c>
      <c r="AE252" s="21">
        <v>18214825.43</v>
      </c>
      <c r="AF252" s="21">
        <v>18337738.309999999</v>
      </c>
      <c r="AG252" s="21">
        <v>18410963.68</v>
      </c>
      <c r="AH252" s="21">
        <v>18571097.919999901</v>
      </c>
      <c r="AI252" s="21">
        <v>15570023.24</v>
      </c>
      <c r="AJ252" s="21">
        <v>18720762.469999999</v>
      </c>
      <c r="AK252" s="21">
        <v>18835994.25</v>
      </c>
      <c r="AL252" s="21">
        <v>18947524.510000002</v>
      </c>
      <c r="AM252" s="21">
        <v>19048766.260000002</v>
      </c>
      <c r="AN252" s="21">
        <v>19048766.260000002</v>
      </c>
      <c r="AO252" s="21">
        <v>19048766.260000002</v>
      </c>
      <c r="AP252" s="21">
        <v>19048766.260000002</v>
      </c>
      <c r="AQ252" s="21">
        <v>19048766.260000002</v>
      </c>
      <c r="AR252" s="21">
        <v>19048766.260000002</v>
      </c>
      <c r="AS252" s="21">
        <v>19048766.260000002</v>
      </c>
      <c r="AT252" s="21">
        <v>19048766.260000002</v>
      </c>
      <c r="AU252" s="21">
        <v>19048766.260000002</v>
      </c>
      <c r="AV252" s="21">
        <v>19048766.260000002</v>
      </c>
      <c r="AW252" s="21">
        <v>19048766.260000002</v>
      </c>
      <c r="AX252" s="21">
        <v>19048766.260000002</v>
      </c>
      <c r="AY252" s="21">
        <v>19048766.260000002</v>
      </c>
      <c r="AZ252" s="21">
        <v>19048766.260000002</v>
      </c>
      <c r="BA252" s="21">
        <v>19048766.260000002</v>
      </c>
      <c r="BB252" s="21">
        <v>19048766.260000002</v>
      </c>
      <c r="BC252" s="21">
        <v>19048766.260000002</v>
      </c>
      <c r="BD252" s="21">
        <v>19048766.260000002</v>
      </c>
      <c r="BE252" s="21">
        <v>19048766.260000002</v>
      </c>
      <c r="BF252" s="21">
        <v>19048766.260000002</v>
      </c>
      <c r="BG252" s="21">
        <v>19048766.260000002</v>
      </c>
      <c r="BH252" s="21">
        <v>19048766.260000002</v>
      </c>
      <c r="BI252" s="21">
        <v>19048766.260000002</v>
      </c>
      <c r="BJ252" s="21">
        <v>19048766.260000002</v>
      </c>
      <c r="BK252" s="21">
        <v>19048766.260000002</v>
      </c>
      <c r="BL252" s="21">
        <v>19048766.260000002</v>
      </c>
      <c r="BM252" s="21">
        <v>19048766.260000002</v>
      </c>
      <c r="BN252" s="21">
        <v>19048766.260000002</v>
      </c>
      <c r="BO252" s="21">
        <v>19048766.260000002</v>
      </c>
      <c r="BP252" s="21">
        <v>19048766.260000002</v>
      </c>
      <c r="BQ252" s="21">
        <v>19048766.260000002</v>
      </c>
      <c r="BR252" s="21">
        <v>19048766.260000002</v>
      </c>
      <c r="BS252" s="21">
        <v>19048766.260000002</v>
      </c>
      <c r="BT252" s="21">
        <v>19048766.260000002</v>
      </c>
      <c r="BU252" s="21">
        <v>19048766.260000002</v>
      </c>
      <c r="BV252" s="21">
        <v>19048766.260000002</v>
      </c>
      <c r="BW252" s="21">
        <v>19048766.260000002</v>
      </c>
      <c r="BX252" s="21">
        <v>19048766.260000002</v>
      </c>
      <c r="BY252" s="21">
        <v>19048766.260000002</v>
      </c>
      <c r="BZ252" s="21">
        <v>19048766.260000002</v>
      </c>
      <c r="CA252" s="21">
        <v>19048766.260000002</v>
      </c>
      <c r="CB252" s="21">
        <v>19048766.260000002</v>
      </c>
      <c r="CC252" s="21">
        <v>19048766.260000002</v>
      </c>
      <c r="CD252" s="21">
        <v>19048766.260000002</v>
      </c>
    </row>
    <row r="253" spans="1:82" x14ac:dyDescent="0.2">
      <c r="A253" s="9" t="s">
        <v>12</v>
      </c>
      <c r="B253" s="9" t="s">
        <v>111</v>
      </c>
      <c r="C253" s="9" t="s">
        <v>559</v>
      </c>
      <c r="D253" s="9" t="s">
        <v>560</v>
      </c>
      <c r="E253" s="21">
        <v>1274768416</v>
      </c>
      <c r="F253" s="21">
        <v>1274768416</v>
      </c>
      <c r="G253" s="21">
        <v>1221559407</v>
      </c>
      <c r="H253" s="21">
        <v>1221559407</v>
      </c>
      <c r="I253" s="21">
        <v>1221559407</v>
      </c>
      <c r="J253" s="21">
        <v>1258746818</v>
      </c>
      <c r="K253" s="21">
        <v>1258746818</v>
      </c>
      <c r="L253" s="21">
        <v>1258746818</v>
      </c>
      <c r="M253" s="21">
        <v>1375726358</v>
      </c>
      <c r="N253" s="21">
        <v>1375726357.5899999</v>
      </c>
      <c r="O253" s="21">
        <v>1375726357.5899999</v>
      </c>
      <c r="P253" s="21">
        <v>1082317086.8499999</v>
      </c>
      <c r="Q253" s="21">
        <v>1082317086.8499999</v>
      </c>
      <c r="R253" s="21">
        <v>1082317086.8499999</v>
      </c>
      <c r="S253" s="21">
        <v>1082317086.8499999</v>
      </c>
      <c r="T253" s="21">
        <v>1353228101.3599999</v>
      </c>
      <c r="U253" s="21">
        <v>1353228101.3599999</v>
      </c>
      <c r="V253" s="21">
        <v>1353228101.3599999</v>
      </c>
      <c r="W253" s="21">
        <v>1460013202.8</v>
      </c>
      <c r="X253" s="21">
        <v>1460013202.8</v>
      </c>
      <c r="Y253" s="21">
        <v>1460013202.8</v>
      </c>
      <c r="Z253" s="21">
        <v>1485430516.8499999</v>
      </c>
      <c r="AA253" s="21">
        <v>1485430516.8499999</v>
      </c>
      <c r="AB253" s="21">
        <v>1485430516.8499999</v>
      </c>
      <c r="AC253" s="21">
        <v>1647918196.1499999</v>
      </c>
      <c r="AD253" s="21">
        <v>1647918196.1499999</v>
      </c>
      <c r="AE253" s="21">
        <v>1647918196.1500001</v>
      </c>
      <c r="AF253" s="21">
        <v>1647918196.1500001</v>
      </c>
      <c r="AG253" s="21">
        <v>1111231024.8499999</v>
      </c>
      <c r="AH253" s="21">
        <v>1111231024.8499999</v>
      </c>
      <c r="AI253" s="21">
        <v>1111231024.8499999</v>
      </c>
      <c r="AJ253" s="21">
        <v>1573571959.8499999</v>
      </c>
      <c r="AK253" s="21">
        <v>1573571959.8499999</v>
      </c>
      <c r="AL253" s="21">
        <v>1573571959.8499999</v>
      </c>
      <c r="AM253" s="21">
        <v>1765566599.8399999</v>
      </c>
      <c r="AN253" s="21">
        <v>1765566599.8399999</v>
      </c>
      <c r="AO253" s="21">
        <v>1765566599.8399999</v>
      </c>
      <c r="AP253" s="21">
        <v>1765566599.8399999</v>
      </c>
      <c r="AQ253" s="21">
        <v>1765566599.8399999</v>
      </c>
      <c r="AR253" s="21">
        <v>1765566599.8399999</v>
      </c>
      <c r="AS253" s="21">
        <v>1765566599.8399999</v>
      </c>
      <c r="AT253" s="21">
        <v>1765566599.8399999</v>
      </c>
      <c r="AU253" s="21">
        <v>1765566599.8399999</v>
      </c>
      <c r="AV253" s="21">
        <v>1765566599.8399999</v>
      </c>
      <c r="AW253" s="21">
        <v>1765566599.8399999</v>
      </c>
      <c r="AX253" s="21">
        <v>1765566599.8399999</v>
      </c>
      <c r="AY253" s="21">
        <v>1765566599.8399999</v>
      </c>
      <c r="AZ253" s="21">
        <v>1765566599.8399999</v>
      </c>
      <c r="BA253" s="21">
        <v>1765566599.8399999</v>
      </c>
      <c r="BB253" s="21">
        <v>1765566599.8399999</v>
      </c>
      <c r="BC253" s="21">
        <v>1765566599.8399999</v>
      </c>
      <c r="BD253" s="21">
        <v>1765566599.8399999</v>
      </c>
      <c r="BE253" s="21">
        <v>1765566599.8399999</v>
      </c>
      <c r="BF253" s="21">
        <v>1765566599.8399999</v>
      </c>
      <c r="BG253" s="21">
        <v>1765566599.8399999</v>
      </c>
      <c r="BH253" s="21">
        <v>1765566599.8399999</v>
      </c>
      <c r="BI253" s="21">
        <v>1765566599.8399999</v>
      </c>
      <c r="BJ253" s="21">
        <v>1765566599.8399999</v>
      </c>
      <c r="BK253" s="21">
        <v>1765566599.8399999</v>
      </c>
      <c r="BL253" s="21">
        <v>1765566599.8399999</v>
      </c>
      <c r="BM253" s="21">
        <v>1765566599.8399999</v>
      </c>
      <c r="BN253" s="21">
        <v>1765566599.8399999</v>
      </c>
      <c r="BO253" s="21">
        <v>1765566599.8399999</v>
      </c>
      <c r="BP253" s="21">
        <v>1765566599.8399999</v>
      </c>
      <c r="BQ253" s="21">
        <v>1765566599.8399999</v>
      </c>
      <c r="BR253" s="21">
        <v>1765566599.8399999</v>
      </c>
      <c r="BS253" s="21">
        <v>1765566599.8399999</v>
      </c>
      <c r="BT253" s="21">
        <v>1765566599.8399999</v>
      </c>
      <c r="BU253" s="21">
        <v>1765566599.8399999</v>
      </c>
      <c r="BV253" s="21">
        <v>1765566599.8399999</v>
      </c>
      <c r="BW253" s="21">
        <v>1765566599.8399999</v>
      </c>
      <c r="BX253" s="21">
        <v>1765566599.8399999</v>
      </c>
      <c r="BY253" s="21">
        <v>1765566599.8399999</v>
      </c>
      <c r="BZ253" s="21">
        <v>1765566599.8399999</v>
      </c>
      <c r="CA253" s="21">
        <v>1765566599.8399999</v>
      </c>
      <c r="CB253" s="21">
        <v>1765566599.8399999</v>
      </c>
      <c r="CC253" s="21">
        <v>1765566599.8399999</v>
      </c>
      <c r="CD253" s="21">
        <v>1765566599.8399999</v>
      </c>
    </row>
    <row r="254" spans="1:82" x14ac:dyDescent="0.2">
      <c r="A254" s="9" t="s">
        <v>12</v>
      </c>
      <c r="B254" s="9" t="s">
        <v>111</v>
      </c>
      <c r="C254" s="9" t="s">
        <v>561</v>
      </c>
      <c r="D254" s="9" t="s">
        <v>562</v>
      </c>
      <c r="E254" s="21">
        <v>10916374.27</v>
      </c>
      <c r="F254" s="21">
        <v>10916374.27</v>
      </c>
      <c r="G254" s="21">
        <v>10280029.880000001</v>
      </c>
      <c r="H254" s="21">
        <v>10280029.880000001</v>
      </c>
      <c r="I254" s="21">
        <v>10280029.880000001</v>
      </c>
      <c r="J254" s="21">
        <v>10724766.6</v>
      </c>
      <c r="K254" s="21">
        <v>10724766.6</v>
      </c>
      <c r="L254" s="21">
        <v>10724766.6</v>
      </c>
      <c r="M254" s="21">
        <v>12123764.16</v>
      </c>
      <c r="N254" s="21">
        <v>12123764.16</v>
      </c>
      <c r="O254" s="21">
        <v>12123764.16</v>
      </c>
      <c r="P254" s="21">
        <v>8614784.2699999996</v>
      </c>
      <c r="Q254" s="21">
        <v>8614784.2699999996</v>
      </c>
      <c r="R254" s="21">
        <v>8614784.2699999996</v>
      </c>
      <c r="S254" s="21">
        <v>8614784.2699999996</v>
      </c>
      <c r="T254" s="21">
        <v>11854699.959999999</v>
      </c>
      <c r="U254" s="21">
        <v>11854699.960000001</v>
      </c>
      <c r="V254" s="21">
        <v>11854699.960000001</v>
      </c>
      <c r="W254" s="21">
        <v>13131778.810000001</v>
      </c>
      <c r="X254" s="21">
        <v>13131778.810000001</v>
      </c>
      <c r="Y254" s="21">
        <v>13131778.810000001</v>
      </c>
      <c r="Z254" s="21">
        <v>13435752.99</v>
      </c>
      <c r="AA254" s="21">
        <v>13435752.99</v>
      </c>
      <c r="AB254" s="21">
        <v>13435752.99</v>
      </c>
      <c r="AC254" s="21">
        <v>15378997.65</v>
      </c>
      <c r="AD254" s="21">
        <v>15378997.65</v>
      </c>
      <c r="AE254" s="21">
        <v>15378997.65</v>
      </c>
      <c r="AF254" s="21">
        <v>15378997.65</v>
      </c>
      <c r="AG254" s="21">
        <v>8960575.75</v>
      </c>
      <c r="AH254" s="21">
        <v>8960575.75</v>
      </c>
      <c r="AI254" s="21">
        <v>8960575.75</v>
      </c>
      <c r="AJ254" s="21">
        <v>14489865.75</v>
      </c>
      <c r="AK254" s="21">
        <v>14489865.75</v>
      </c>
      <c r="AL254" s="21">
        <v>14489865.75</v>
      </c>
      <c r="AM254" s="21">
        <v>16785994.050000001</v>
      </c>
      <c r="AN254" s="21">
        <v>16785994.050000001</v>
      </c>
      <c r="AO254" s="21">
        <v>16785994.050000001</v>
      </c>
      <c r="AP254" s="21">
        <v>16785994.050000001</v>
      </c>
      <c r="AQ254" s="21">
        <v>16785994.050000001</v>
      </c>
      <c r="AR254" s="21">
        <v>16785994.050000001</v>
      </c>
      <c r="AS254" s="21">
        <v>16785994.050000001</v>
      </c>
      <c r="AT254" s="21">
        <v>16785994.050000001</v>
      </c>
      <c r="AU254" s="21">
        <v>16785994.050000001</v>
      </c>
      <c r="AV254" s="21">
        <v>16785994.050000001</v>
      </c>
      <c r="AW254" s="21">
        <v>16785994.050000001</v>
      </c>
      <c r="AX254" s="21">
        <v>16785994.050000001</v>
      </c>
      <c r="AY254" s="21">
        <v>16785994.050000001</v>
      </c>
      <c r="AZ254" s="21">
        <v>16785994.050000001</v>
      </c>
      <c r="BA254" s="21">
        <v>16785994.050000001</v>
      </c>
      <c r="BB254" s="21">
        <v>16785994.050000001</v>
      </c>
      <c r="BC254" s="21">
        <v>16785994.050000001</v>
      </c>
      <c r="BD254" s="21">
        <v>16785994.050000001</v>
      </c>
      <c r="BE254" s="21">
        <v>16785994.050000001</v>
      </c>
      <c r="BF254" s="21">
        <v>16785994.050000001</v>
      </c>
      <c r="BG254" s="21">
        <v>16785994.050000001</v>
      </c>
      <c r="BH254" s="21">
        <v>16785994.050000001</v>
      </c>
      <c r="BI254" s="21">
        <v>16785994.050000001</v>
      </c>
      <c r="BJ254" s="21">
        <v>16785994.050000001</v>
      </c>
      <c r="BK254" s="21">
        <v>16785994.050000001</v>
      </c>
      <c r="BL254" s="21">
        <v>16785994.050000001</v>
      </c>
      <c r="BM254" s="21">
        <v>16785994.050000001</v>
      </c>
      <c r="BN254" s="21">
        <v>16785994.050000001</v>
      </c>
      <c r="BO254" s="21">
        <v>16785994.050000001</v>
      </c>
      <c r="BP254" s="21">
        <v>16785994.050000001</v>
      </c>
      <c r="BQ254" s="21">
        <v>16785994.050000001</v>
      </c>
      <c r="BR254" s="21">
        <v>16785994.050000001</v>
      </c>
      <c r="BS254" s="21">
        <v>16785994.050000001</v>
      </c>
      <c r="BT254" s="21">
        <v>16785994.050000001</v>
      </c>
      <c r="BU254" s="21">
        <v>16785994.050000001</v>
      </c>
      <c r="BV254" s="21">
        <v>16785994.050000001</v>
      </c>
      <c r="BW254" s="21">
        <v>16785994.050000001</v>
      </c>
      <c r="BX254" s="21">
        <v>16785994.050000001</v>
      </c>
      <c r="BY254" s="21">
        <v>16785994.050000001</v>
      </c>
      <c r="BZ254" s="21">
        <v>16785994.050000001</v>
      </c>
      <c r="CA254" s="21">
        <v>16785994.050000001</v>
      </c>
      <c r="CB254" s="21">
        <v>16785994.050000001</v>
      </c>
      <c r="CC254" s="21">
        <v>16785994.050000001</v>
      </c>
      <c r="CD254" s="21">
        <v>16785994.050000001</v>
      </c>
    </row>
    <row r="255" spans="1:82" x14ac:dyDescent="0.2">
      <c r="A255" s="9" t="s">
        <v>12</v>
      </c>
      <c r="B255" s="9" t="s">
        <v>111</v>
      </c>
      <c r="C255" s="9" t="s">
        <v>563</v>
      </c>
      <c r="D255" s="9" t="s">
        <v>564</v>
      </c>
      <c r="E255" s="21">
        <v>3520426.7</v>
      </c>
      <c r="F255" s="21">
        <v>3520426.7</v>
      </c>
      <c r="G255" s="21">
        <v>3520426.7</v>
      </c>
      <c r="H255" s="21">
        <v>3520426.7</v>
      </c>
      <c r="I255" s="21">
        <v>3520426.7</v>
      </c>
      <c r="J255" s="21">
        <v>3520426.7</v>
      </c>
      <c r="K255" s="21">
        <v>3520426.7</v>
      </c>
      <c r="L255" s="21">
        <v>3520426.7</v>
      </c>
      <c r="M255" s="21">
        <v>3520426.7</v>
      </c>
      <c r="N255" s="21">
        <v>3520426.7</v>
      </c>
      <c r="O255" s="21">
        <v>3520426.7</v>
      </c>
      <c r="P255" s="21">
        <v>3520426.7</v>
      </c>
      <c r="Q255" s="21">
        <v>3520426.7</v>
      </c>
      <c r="R255" s="21">
        <v>3520426.7</v>
      </c>
      <c r="S255" s="21">
        <v>3520426.7</v>
      </c>
      <c r="T255" s="21">
        <v>3520426.7</v>
      </c>
      <c r="U255" s="21">
        <v>3520426.7</v>
      </c>
      <c r="V255" s="21">
        <v>3520426.7</v>
      </c>
      <c r="W255" s="21">
        <v>3520426.7</v>
      </c>
      <c r="X255" s="21">
        <v>3520426.7</v>
      </c>
      <c r="Y255" s="21">
        <v>3520426.7</v>
      </c>
      <c r="Z255" s="21">
        <v>3520426.7</v>
      </c>
      <c r="AA255" s="21">
        <v>3520426.7</v>
      </c>
      <c r="AB255" s="21">
        <v>3520426.7</v>
      </c>
      <c r="AC255" s="21">
        <v>3520426.7</v>
      </c>
      <c r="AD255" s="21">
        <v>3520426.7</v>
      </c>
      <c r="AE255" s="21">
        <v>3520426.7</v>
      </c>
      <c r="AF255" s="21">
        <v>3520426.7</v>
      </c>
      <c r="AG255" s="21">
        <v>3520426.7</v>
      </c>
      <c r="AH255" s="21">
        <v>3520426.7</v>
      </c>
      <c r="AI255" s="21">
        <v>3520426.7</v>
      </c>
      <c r="AJ255" s="21">
        <v>3520426.7</v>
      </c>
      <c r="AK255" s="21">
        <v>3520426.7</v>
      </c>
      <c r="AL255" s="21">
        <v>3520426.7</v>
      </c>
      <c r="AM255" s="21">
        <v>3520426.7</v>
      </c>
      <c r="AN255" s="21">
        <v>3520426.7</v>
      </c>
      <c r="AO255" s="21">
        <v>3520426.7</v>
      </c>
      <c r="AP255" s="21">
        <v>3520426.7</v>
      </c>
      <c r="AQ255" s="21">
        <v>3520426.7</v>
      </c>
      <c r="AR255" s="21">
        <v>3520426.7</v>
      </c>
      <c r="AS255" s="21">
        <v>3520426.7</v>
      </c>
      <c r="AT255" s="21">
        <v>3520426.7</v>
      </c>
      <c r="AU255" s="21">
        <v>3520426.7</v>
      </c>
      <c r="AV255" s="21">
        <v>3520426.7</v>
      </c>
      <c r="AW255" s="21">
        <v>3520426.7</v>
      </c>
      <c r="AX255" s="21">
        <v>3520426.7</v>
      </c>
      <c r="AY255" s="21">
        <v>3520426.7</v>
      </c>
      <c r="AZ255" s="21">
        <v>3520426.7</v>
      </c>
      <c r="BA255" s="21">
        <v>3520426.7</v>
      </c>
      <c r="BB255" s="21">
        <v>3520426.7</v>
      </c>
      <c r="BC255" s="21">
        <v>3520426.7</v>
      </c>
      <c r="BD255" s="21">
        <v>3520426.7</v>
      </c>
      <c r="BE255" s="21">
        <v>3520426.7</v>
      </c>
      <c r="BF255" s="21">
        <v>3520426.7</v>
      </c>
      <c r="BG255" s="21">
        <v>3520426.7</v>
      </c>
      <c r="BH255" s="21">
        <v>3520426.7</v>
      </c>
      <c r="BI255" s="21">
        <v>3520426.7</v>
      </c>
      <c r="BJ255" s="21">
        <v>3520426.7</v>
      </c>
      <c r="BK255" s="21">
        <v>3520426.7</v>
      </c>
      <c r="BL255" s="21">
        <v>3520426.7</v>
      </c>
      <c r="BM255" s="21">
        <v>3520426.7</v>
      </c>
      <c r="BN255" s="21">
        <v>3520426.7</v>
      </c>
      <c r="BO255" s="21">
        <v>3520426.7</v>
      </c>
      <c r="BP255" s="21">
        <v>3520426.7</v>
      </c>
      <c r="BQ255" s="21">
        <v>3520426.7</v>
      </c>
      <c r="BR255" s="21">
        <v>3520426.7</v>
      </c>
      <c r="BS255" s="21">
        <v>3520426.7</v>
      </c>
      <c r="BT255" s="21">
        <v>3520426.7</v>
      </c>
      <c r="BU255" s="21">
        <v>3520426.7</v>
      </c>
      <c r="BV255" s="21">
        <v>3520426.7</v>
      </c>
      <c r="BW255" s="21">
        <v>3520426.7</v>
      </c>
      <c r="BX255" s="21">
        <v>3520426.7</v>
      </c>
      <c r="BY255" s="21">
        <v>3520426.7</v>
      </c>
      <c r="BZ255" s="21">
        <v>3520426.7</v>
      </c>
      <c r="CA255" s="21">
        <v>3520426.7</v>
      </c>
      <c r="CB255" s="21">
        <v>3520426.7</v>
      </c>
      <c r="CC255" s="21">
        <v>3520426.7</v>
      </c>
      <c r="CD255" s="21">
        <v>3520426.7</v>
      </c>
    </row>
    <row r="256" spans="1:82" x14ac:dyDescent="0.2">
      <c r="A256" s="9" t="s">
        <v>12</v>
      </c>
      <c r="B256" s="9" t="s">
        <v>111</v>
      </c>
      <c r="C256" s="9" t="s">
        <v>565</v>
      </c>
      <c r="D256" s="9" t="s">
        <v>566</v>
      </c>
      <c r="E256" s="21">
        <v>33465.839999999997</v>
      </c>
      <c r="F256" s="21">
        <v>14217.48</v>
      </c>
      <c r="G256" s="21">
        <v>355042.29</v>
      </c>
      <c r="H256" s="21">
        <v>155962.13</v>
      </c>
      <c r="I256" s="21">
        <v>136934.21</v>
      </c>
      <c r="J256" s="21">
        <v>117823.69</v>
      </c>
      <c r="K256" s="21">
        <v>98737.68</v>
      </c>
      <c r="L256" s="21">
        <v>79632.7</v>
      </c>
      <c r="M256" s="21">
        <v>60408.69</v>
      </c>
      <c r="N256" s="21">
        <v>50650.22</v>
      </c>
      <c r="O256" s="21">
        <v>31478.280000000002</v>
      </c>
      <c r="P256" s="21">
        <v>12302.34</v>
      </c>
      <c r="Q256" s="21">
        <v>12302.34</v>
      </c>
      <c r="R256" s="21">
        <v>313046.08</v>
      </c>
      <c r="S256" s="21">
        <v>294258.17000000004</v>
      </c>
      <c r="T256" s="21">
        <v>275104.83999999997</v>
      </c>
      <c r="U256" s="21">
        <v>256186.98000000004</v>
      </c>
      <c r="V256" s="21">
        <v>237207.62</v>
      </c>
      <c r="W256" s="21">
        <v>218170.37</v>
      </c>
      <c r="X256" s="21">
        <v>199136.05</v>
      </c>
      <c r="Y256" s="21">
        <v>123457.56999999999</v>
      </c>
      <c r="Z256" s="21">
        <v>342046.68</v>
      </c>
      <c r="AA256" s="21">
        <v>323123.63</v>
      </c>
      <c r="AB256" s="21">
        <v>176451.85</v>
      </c>
      <c r="AC256" s="21">
        <v>156986.37</v>
      </c>
      <c r="AD256" s="21">
        <v>156986.37</v>
      </c>
      <c r="AE256" s="21">
        <v>137474.22</v>
      </c>
      <c r="AF256" s="21">
        <v>118162.48</v>
      </c>
      <c r="AG256" s="21">
        <v>98780.94</v>
      </c>
      <c r="AH256" s="21">
        <v>79331.55</v>
      </c>
      <c r="AI256" s="21">
        <v>59859.18</v>
      </c>
      <c r="AJ256" s="21">
        <v>40392.74</v>
      </c>
      <c r="AK256" s="21">
        <v>20925.5</v>
      </c>
      <c r="AL256" s="21">
        <v>341453.71</v>
      </c>
      <c r="AM256" s="21">
        <v>177416.53000000003</v>
      </c>
      <c r="AN256" s="21">
        <v>150457</v>
      </c>
      <c r="AO256" s="21">
        <v>130957</v>
      </c>
      <c r="AP256" s="21">
        <v>111457</v>
      </c>
      <c r="AQ256" s="21">
        <v>111457</v>
      </c>
      <c r="AR256" s="21">
        <v>91957</v>
      </c>
      <c r="AS256" s="21">
        <v>72457</v>
      </c>
      <c r="AT256" s="21">
        <v>352957</v>
      </c>
      <c r="AU256" s="21">
        <v>333457</v>
      </c>
      <c r="AV256" s="21">
        <v>313957</v>
      </c>
      <c r="AW256" s="21">
        <v>294457</v>
      </c>
      <c r="AX256" s="21">
        <v>274957</v>
      </c>
      <c r="AY256" s="21">
        <v>255457</v>
      </c>
      <c r="AZ256" s="21">
        <v>235957</v>
      </c>
      <c r="BA256" s="21">
        <v>216457</v>
      </c>
      <c r="BB256" s="21">
        <v>196957</v>
      </c>
      <c r="BC256" s="21">
        <v>177457</v>
      </c>
      <c r="BD256" s="21">
        <v>177457</v>
      </c>
      <c r="BE256" s="21">
        <v>157957</v>
      </c>
      <c r="BF256" s="21">
        <v>138457</v>
      </c>
      <c r="BG256" s="21">
        <v>418957</v>
      </c>
      <c r="BH256" s="21">
        <v>399457</v>
      </c>
      <c r="BI256" s="21">
        <v>379957</v>
      </c>
      <c r="BJ256" s="21">
        <v>360457</v>
      </c>
      <c r="BK256" s="21">
        <v>340957</v>
      </c>
      <c r="BL256" s="21">
        <v>321457</v>
      </c>
      <c r="BM256" s="21">
        <v>301957</v>
      </c>
      <c r="BN256" s="21">
        <v>282457</v>
      </c>
      <c r="BO256" s="21">
        <v>262957</v>
      </c>
      <c r="BP256" s="21">
        <v>243457</v>
      </c>
      <c r="BQ256" s="21">
        <v>243457</v>
      </c>
      <c r="BR256" s="21">
        <v>223957</v>
      </c>
      <c r="BS256" s="21">
        <v>204457</v>
      </c>
      <c r="BT256" s="21">
        <v>484957</v>
      </c>
      <c r="BU256" s="21">
        <v>465457</v>
      </c>
      <c r="BV256" s="21">
        <v>445957</v>
      </c>
      <c r="BW256" s="21">
        <v>426457</v>
      </c>
      <c r="BX256" s="21">
        <v>406957</v>
      </c>
      <c r="BY256" s="21">
        <v>387457</v>
      </c>
      <c r="BZ256" s="21">
        <v>367957</v>
      </c>
      <c r="CA256" s="21">
        <v>348457</v>
      </c>
      <c r="CB256" s="21">
        <v>328957</v>
      </c>
      <c r="CC256" s="21">
        <v>309457</v>
      </c>
      <c r="CD256" s="21">
        <v>309457</v>
      </c>
    </row>
    <row r="257" spans="1:82" x14ac:dyDescent="0.2">
      <c r="A257" s="9" t="s">
        <v>12</v>
      </c>
      <c r="B257" s="9" t="s">
        <v>111</v>
      </c>
      <c r="C257" s="9" t="s">
        <v>153</v>
      </c>
      <c r="D257" s="9" t="s">
        <v>567</v>
      </c>
      <c r="E257" s="21">
        <v>-631739147.14999998</v>
      </c>
      <c r="F257" s="21">
        <v>-523165134.10999995</v>
      </c>
      <c r="G257" s="21">
        <v>-559321008.68999994</v>
      </c>
      <c r="H257" s="21">
        <v>-557687579.40999997</v>
      </c>
      <c r="I257" s="21">
        <v>-587800189.00999999</v>
      </c>
      <c r="J257" s="21">
        <v>-645602192.63000011</v>
      </c>
      <c r="K257" s="21">
        <v>-653339256.93999994</v>
      </c>
      <c r="L257" s="21">
        <v>-581564191.79000008</v>
      </c>
      <c r="M257" s="21">
        <v>-624683034.38999999</v>
      </c>
      <c r="N257" s="21">
        <v>-596751068.41999996</v>
      </c>
      <c r="O257" s="21">
        <v>-1011679285.52</v>
      </c>
      <c r="P257" s="21">
        <v>-609839469.87</v>
      </c>
      <c r="Q257" s="21">
        <v>-609839469.87</v>
      </c>
      <c r="R257" s="21">
        <v>-557617895.19000018</v>
      </c>
      <c r="S257" s="21">
        <v>-482834017.16000003</v>
      </c>
      <c r="T257" s="21">
        <v>-556656451.95999992</v>
      </c>
      <c r="U257" s="21">
        <v>-583853321.36999965</v>
      </c>
      <c r="V257" s="21">
        <v>-587343436.54000008</v>
      </c>
      <c r="W257" s="21">
        <v>-627406325.30000007</v>
      </c>
      <c r="X257" s="21">
        <v>-597151843.80000007</v>
      </c>
      <c r="Y257" s="21">
        <v>-628788503.51999986</v>
      </c>
      <c r="Z257" s="21">
        <v>-599471952.1700002</v>
      </c>
      <c r="AA257" s="21">
        <v>-640252564.31000018</v>
      </c>
      <c r="AB257" s="21">
        <v>-738155461.42999983</v>
      </c>
      <c r="AC257" s="21">
        <v>-541002320.49999988</v>
      </c>
      <c r="AD257" s="21">
        <v>-541002320.49999988</v>
      </c>
      <c r="AE257" s="21">
        <v>-581815994.39999986</v>
      </c>
      <c r="AF257" s="21">
        <v>-556383771.4200002</v>
      </c>
      <c r="AG257" s="21">
        <v>-564674053.81999993</v>
      </c>
      <c r="AH257" s="21">
        <v>-716910978.58999896</v>
      </c>
      <c r="AI257" s="21">
        <v>-692767998.55999994</v>
      </c>
      <c r="AJ257" s="21">
        <v>-630902775.02999997</v>
      </c>
      <c r="AK257" s="21">
        <v>-587265897.03999996</v>
      </c>
      <c r="AL257" s="21">
        <v>-621581914.11000001</v>
      </c>
      <c r="AM257" s="21">
        <v>-664498028.43999994</v>
      </c>
      <c r="AN257" s="21">
        <v>-407411244.87616909</v>
      </c>
      <c r="AO257" s="21">
        <v>-999389216.63302445</v>
      </c>
      <c r="AP257" s="21">
        <v>-475099980.59310591</v>
      </c>
      <c r="AQ257" s="21">
        <v>-475099980.59310591</v>
      </c>
      <c r="AR257" s="21">
        <v>-406834927.31407183</v>
      </c>
      <c r="AS257" s="21">
        <v>-431538930.32575929</v>
      </c>
      <c r="AT257" s="21">
        <v>-424537169.38745964</v>
      </c>
      <c r="AU257" s="21">
        <v>-428356010.83687556</v>
      </c>
      <c r="AV257" s="21">
        <v>-409549255.51084638</v>
      </c>
      <c r="AW257" s="21">
        <v>-430163868.08600724</v>
      </c>
      <c r="AX257" s="21">
        <v>-419535954.76313645</v>
      </c>
      <c r="AY257" s="21">
        <v>-410226941.58984721</v>
      </c>
      <c r="AZ257" s="21">
        <v>-423561799.84930825</v>
      </c>
      <c r="BA257" s="21">
        <v>-418834743.51975477</v>
      </c>
      <c r="BB257" s="21">
        <v>-1001292850.2905164</v>
      </c>
      <c r="BC257" s="21">
        <v>-425482283.76823926</v>
      </c>
      <c r="BD257" s="21">
        <v>-425482283.76823926</v>
      </c>
      <c r="BE257" s="21">
        <v>-417621254.77549815</v>
      </c>
      <c r="BF257" s="21">
        <v>-422011394.23840839</v>
      </c>
      <c r="BG257" s="21">
        <v>-426144700.80533695</v>
      </c>
      <c r="BH257" s="21">
        <v>-430540142.54840362</v>
      </c>
      <c r="BI257" s="21">
        <v>-412311312.25184226</v>
      </c>
      <c r="BJ257" s="21">
        <v>-440368864.45123565</v>
      </c>
      <c r="BK257" s="21">
        <v>-417291137.10916233</v>
      </c>
      <c r="BL257" s="21">
        <v>-416095908.57335764</v>
      </c>
      <c r="BM257" s="21">
        <v>-424671873.21770275</v>
      </c>
      <c r="BN257" s="21">
        <v>-416364933.38994765</v>
      </c>
      <c r="BO257" s="21">
        <v>-1073602983.1725786</v>
      </c>
      <c r="BP257" s="21">
        <v>-425360560.73840189</v>
      </c>
      <c r="BQ257" s="21">
        <v>-425360560.73840189</v>
      </c>
      <c r="BR257" s="21">
        <v>-428516039.27791834</v>
      </c>
      <c r="BS257" s="21">
        <v>-424326136.505373</v>
      </c>
      <c r="BT257" s="21">
        <v>-424245111.85291785</v>
      </c>
      <c r="BU257" s="21">
        <v>-427614761.90757024</v>
      </c>
      <c r="BV257" s="21">
        <v>-426042927.7050674</v>
      </c>
      <c r="BW257" s="21">
        <v>-441444966.98234242</v>
      </c>
      <c r="BX257" s="21">
        <v>-426046582.86087298</v>
      </c>
      <c r="BY257" s="21">
        <v>-422261458.98732024</v>
      </c>
      <c r="BZ257" s="21">
        <v>-427155365.73290443</v>
      </c>
      <c r="CA257" s="21">
        <v>-426271578.59750021</v>
      </c>
      <c r="CB257" s="21">
        <v>-1140273066.1501718</v>
      </c>
      <c r="CC257" s="21">
        <v>-428303988.41837335</v>
      </c>
      <c r="CD257" s="21">
        <v>-428303988.41837335</v>
      </c>
    </row>
    <row r="258" spans="1:82" x14ac:dyDescent="0.2">
      <c r="A258" s="9" t="s">
        <v>12</v>
      </c>
      <c r="B258" s="9" t="s">
        <v>111</v>
      </c>
      <c r="C258" s="9" t="s">
        <v>568</v>
      </c>
      <c r="D258" s="9" t="s">
        <v>569</v>
      </c>
      <c r="E258" s="21">
        <v>-948636.14</v>
      </c>
      <c r="F258" s="21">
        <v>-12085387.710000001</v>
      </c>
      <c r="G258" s="21">
        <v>-1069.94</v>
      </c>
      <c r="H258" s="21">
        <v>-458802.91</v>
      </c>
      <c r="I258" s="21">
        <v>-167972.18</v>
      </c>
      <c r="J258" s="21">
        <v>-331126.94</v>
      </c>
      <c r="K258" s="21">
        <v>-91442.75</v>
      </c>
      <c r="L258" s="21">
        <v>-72007.509999999995</v>
      </c>
      <c r="M258" s="21">
        <v>-6635551.9100000001</v>
      </c>
      <c r="N258" s="21">
        <v>-424059.87000000011</v>
      </c>
      <c r="O258" s="21">
        <v>-18663062.810000002</v>
      </c>
      <c r="P258" s="21">
        <v>-63149.939999997616</v>
      </c>
      <c r="Q258" s="21">
        <v>-63149.939999997616</v>
      </c>
      <c r="R258" s="21">
        <v>-164694.16999999998</v>
      </c>
      <c r="S258" s="21">
        <v>-430725.99</v>
      </c>
      <c r="T258" s="21">
        <v>-1114247.5899999999</v>
      </c>
      <c r="U258" s="21">
        <v>-474576.22000000009</v>
      </c>
      <c r="V258" s="21">
        <v>-8285999.5299999993</v>
      </c>
      <c r="W258" s="21">
        <v>-8732902.4100000001</v>
      </c>
      <c r="X258" s="21">
        <v>-7983031.8200000003</v>
      </c>
      <c r="Y258" s="21">
        <v>-8765739.75</v>
      </c>
      <c r="Z258" s="21">
        <v>-8377387.4000000004</v>
      </c>
      <c r="AA258" s="21">
        <v>-14436076.32</v>
      </c>
      <c r="AB258" s="21">
        <v>-724846.40000000037</v>
      </c>
      <c r="AC258" s="21">
        <v>-14061.130000000005</v>
      </c>
      <c r="AD258" s="21">
        <v>-14061.130000000005</v>
      </c>
      <c r="AE258" s="21">
        <v>-18136.55</v>
      </c>
      <c r="AF258" s="21">
        <v>-4841525.8999999994</v>
      </c>
      <c r="AG258" s="21">
        <v>-510633.6</v>
      </c>
      <c r="AH258" s="21">
        <v>-378376.08</v>
      </c>
      <c r="AI258" s="21">
        <v>-9843494.8900000006</v>
      </c>
      <c r="AJ258" s="21">
        <v>-9875661.3399999999</v>
      </c>
      <c r="AK258" s="21">
        <v>-10633694.859999999</v>
      </c>
      <c r="AL258" s="21">
        <v>-10168519.5</v>
      </c>
      <c r="AM258" s="21">
        <v>-8857029.9600000009</v>
      </c>
      <c r="AN258" s="21">
        <v>-14061</v>
      </c>
      <c r="AO258" s="21">
        <v>-14061</v>
      </c>
      <c r="AP258" s="21">
        <v>-14061</v>
      </c>
      <c r="AQ258" s="21">
        <v>-14061</v>
      </c>
      <c r="AR258" s="21">
        <v>-14061</v>
      </c>
      <c r="AS258" s="21">
        <v>-14061</v>
      </c>
      <c r="AT258" s="21">
        <v>-14061</v>
      </c>
      <c r="AU258" s="21">
        <v>-14061</v>
      </c>
      <c r="AV258" s="21">
        <v>-14061</v>
      </c>
      <c r="AW258" s="21">
        <v>-14061</v>
      </c>
      <c r="AX258" s="21">
        <v>-14061</v>
      </c>
      <c r="AY258" s="21">
        <v>-14061</v>
      </c>
      <c r="AZ258" s="21">
        <v>-14061</v>
      </c>
      <c r="BA258" s="21">
        <v>-14061</v>
      </c>
      <c r="BB258" s="21">
        <v>-14061</v>
      </c>
      <c r="BC258" s="21">
        <v>-14061</v>
      </c>
      <c r="BD258" s="21">
        <v>-14061</v>
      </c>
      <c r="BE258" s="21">
        <v>-14061</v>
      </c>
      <c r="BF258" s="21">
        <v>-14061</v>
      </c>
      <c r="BG258" s="21">
        <v>-14061</v>
      </c>
      <c r="BH258" s="21">
        <v>-14061</v>
      </c>
      <c r="BI258" s="21">
        <v>-14061</v>
      </c>
      <c r="BJ258" s="21">
        <v>-14061</v>
      </c>
      <c r="BK258" s="21">
        <v>-14061</v>
      </c>
      <c r="BL258" s="21">
        <v>-14061</v>
      </c>
      <c r="BM258" s="21">
        <v>-14061</v>
      </c>
      <c r="BN258" s="21">
        <v>-14061</v>
      </c>
      <c r="BO258" s="21">
        <v>-14061</v>
      </c>
      <c r="BP258" s="21">
        <v>-14061</v>
      </c>
      <c r="BQ258" s="21">
        <v>-14061</v>
      </c>
      <c r="BR258" s="21">
        <v>-14061</v>
      </c>
      <c r="BS258" s="21">
        <v>-14061</v>
      </c>
      <c r="BT258" s="21">
        <v>-14061</v>
      </c>
      <c r="BU258" s="21">
        <v>-14061</v>
      </c>
      <c r="BV258" s="21">
        <v>-14061</v>
      </c>
      <c r="BW258" s="21">
        <v>-14061</v>
      </c>
      <c r="BX258" s="21">
        <v>-14061</v>
      </c>
      <c r="BY258" s="21">
        <v>-14061</v>
      </c>
      <c r="BZ258" s="21">
        <v>-14061</v>
      </c>
      <c r="CA258" s="21">
        <v>-14061</v>
      </c>
      <c r="CB258" s="21">
        <v>-14061</v>
      </c>
      <c r="CC258" s="21">
        <v>-14061</v>
      </c>
      <c r="CD258" s="21">
        <v>-14061</v>
      </c>
    </row>
    <row r="259" spans="1:82" x14ac:dyDescent="0.2">
      <c r="A259" s="9" t="s">
        <v>12</v>
      </c>
      <c r="B259" s="9" t="s">
        <v>111</v>
      </c>
      <c r="C259" s="9" t="s">
        <v>570</v>
      </c>
      <c r="D259" s="9" t="s">
        <v>571</v>
      </c>
      <c r="E259" s="21">
        <v>208421860.81</v>
      </c>
      <c r="F259" s="21">
        <v>212536034.96000001</v>
      </c>
      <c r="G259" s="21">
        <v>285667216.77999997</v>
      </c>
      <c r="H259" s="21">
        <v>180652361.22</v>
      </c>
      <c r="I259" s="21">
        <v>214200527.40000001</v>
      </c>
      <c r="J259" s="21">
        <v>238470256.84</v>
      </c>
      <c r="K259" s="21">
        <v>224610683</v>
      </c>
      <c r="L259" s="21">
        <v>163836969.22</v>
      </c>
      <c r="M259" s="21">
        <v>211277594.26000002</v>
      </c>
      <c r="N259" s="21">
        <v>189436043.68000001</v>
      </c>
      <c r="O259" s="21">
        <v>237743797.14000002</v>
      </c>
      <c r="P259" s="21">
        <v>222617691.49000001</v>
      </c>
      <c r="Q259" s="21">
        <v>222617691.49000001</v>
      </c>
      <c r="R259" s="21">
        <v>180715592.69999999</v>
      </c>
      <c r="S259" s="21">
        <v>126059726.2</v>
      </c>
      <c r="T259" s="21">
        <v>170937903.21000001</v>
      </c>
      <c r="U259" s="21">
        <v>179401103.96000001</v>
      </c>
      <c r="V259" s="21">
        <v>153380264.19</v>
      </c>
      <c r="W259" s="21">
        <v>197444674.90000001</v>
      </c>
      <c r="X259" s="21">
        <v>134524807.88999999</v>
      </c>
      <c r="Y259" s="21">
        <v>188762334.53000003</v>
      </c>
      <c r="Z259" s="21">
        <v>209283933.56999999</v>
      </c>
      <c r="AA259" s="21">
        <v>255090031.5</v>
      </c>
      <c r="AB259" s="21">
        <v>-187183203.38999996</v>
      </c>
      <c r="AC259" s="21">
        <v>168962616.85999998</v>
      </c>
      <c r="AD259" s="21">
        <v>168962616.85999998</v>
      </c>
      <c r="AE259" s="21">
        <v>246876396.96999997</v>
      </c>
      <c r="AF259" s="21">
        <v>192412285.28</v>
      </c>
      <c r="AG259" s="21">
        <v>182750704.36000001</v>
      </c>
      <c r="AH259" s="21">
        <v>296477771.85000002</v>
      </c>
      <c r="AI259" s="21">
        <v>253743613.82999998</v>
      </c>
      <c r="AJ259" s="21">
        <v>224615873.39000002</v>
      </c>
      <c r="AK259" s="21">
        <v>218701609.28</v>
      </c>
      <c r="AL259" s="21">
        <v>185711265.19999999</v>
      </c>
      <c r="AM259" s="21">
        <v>252867044.43000001</v>
      </c>
      <c r="AN259" s="21">
        <v>252867044.43000001</v>
      </c>
      <c r="AO259" s="21">
        <v>252867044.43000001</v>
      </c>
      <c r="AP259" s="21">
        <v>252867044.43000001</v>
      </c>
      <c r="AQ259" s="21">
        <v>252867044.43000001</v>
      </c>
      <c r="AR259" s="21">
        <v>252867044.43000001</v>
      </c>
      <c r="AS259" s="21">
        <v>252867044.43000001</v>
      </c>
      <c r="AT259" s="21">
        <v>252867044.43000001</v>
      </c>
      <c r="AU259" s="21">
        <v>252867044.43000001</v>
      </c>
      <c r="AV259" s="21">
        <v>252867044.43000001</v>
      </c>
      <c r="AW259" s="21">
        <v>252867044.43000001</v>
      </c>
      <c r="AX259" s="21">
        <v>252867044.43000001</v>
      </c>
      <c r="AY259" s="21">
        <v>252867044.43000001</v>
      </c>
      <c r="AZ259" s="21">
        <v>252867044.43000001</v>
      </c>
      <c r="BA259" s="21">
        <v>252867044.43000001</v>
      </c>
      <c r="BB259" s="21">
        <v>252867044.43000001</v>
      </c>
      <c r="BC259" s="21">
        <v>252867044.43000001</v>
      </c>
      <c r="BD259" s="21">
        <v>252867044.43000001</v>
      </c>
      <c r="BE259" s="21">
        <v>252867044.43000001</v>
      </c>
      <c r="BF259" s="21">
        <v>252867044.43000001</v>
      </c>
      <c r="BG259" s="21">
        <v>252867044.43000001</v>
      </c>
      <c r="BH259" s="21">
        <v>252867044.43000001</v>
      </c>
      <c r="BI259" s="21">
        <v>252867044.43000001</v>
      </c>
      <c r="BJ259" s="21">
        <v>252867044.43000001</v>
      </c>
      <c r="BK259" s="21">
        <v>252867044.43000001</v>
      </c>
      <c r="BL259" s="21">
        <v>252867044.43000001</v>
      </c>
      <c r="BM259" s="21">
        <v>252867044.43000001</v>
      </c>
      <c r="BN259" s="21">
        <v>252867044.43000001</v>
      </c>
      <c r="BO259" s="21">
        <v>252867044.43000001</v>
      </c>
      <c r="BP259" s="21">
        <v>252867044.43000001</v>
      </c>
      <c r="BQ259" s="21">
        <v>252867044.43000001</v>
      </c>
      <c r="BR259" s="21">
        <v>252867044.43000001</v>
      </c>
      <c r="BS259" s="21">
        <v>252867044.43000001</v>
      </c>
      <c r="BT259" s="21">
        <v>252867044.43000001</v>
      </c>
      <c r="BU259" s="21">
        <v>252867044.43000001</v>
      </c>
      <c r="BV259" s="21">
        <v>252867044.43000001</v>
      </c>
      <c r="BW259" s="21">
        <v>252867044.43000001</v>
      </c>
      <c r="BX259" s="21">
        <v>252867044.43000001</v>
      </c>
      <c r="BY259" s="21">
        <v>252867044.43000001</v>
      </c>
      <c r="BZ259" s="21">
        <v>252867044.43000001</v>
      </c>
      <c r="CA259" s="21">
        <v>252867044.43000001</v>
      </c>
      <c r="CB259" s="21">
        <v>252867044.43000001</v>
      </c>
      <c r="CC259" s="21">
        <v>252867044.43000001</v>
      </c>
      <c r="CD259" s="21">
        <v>252867044.43000001</v>
      </c>
    </row>
    <row r="260" spans="1:82" x14ac:dyDescent="0.2">
      <c r="A260" s="9" t="s">
        <v>12</v>
      </c>
      <c r="B260" s="9" t="s">
        <v>111</v>
      </c>
      <c r="C260" s="9" t="s">
        <v>572</v>
      </c>
      <c r="D260" s="9" t="s">
        <v>573</v>
      </c>
      <c r="E260" s="21">
        <v>-403817.15</v>
      </c>
      <c r="F260" s="21">
        <v>-361127.2</v>
      </c>
      <c r="G260" s="21">
        <v>-403961.5</v>
      </c>
      <c r="H260" s="21">
        <v>-386060.2</v>
      </c>
      <c r="I260" s="21">
        <v>-783870.63</v>
      </c>
      <c r="J260" s="21">
        <v>-386670.99</v>
      </c>
      <c r="K260" s="21">
        <v>-367147.53</v>
      </c>
      <c r="L260" s="21">
        <v>-314114.40999999997</v>
      </c>
      <c r="M260" s="21">
        <v>0</v>
      </c>
      <c r="N260" s="21">
        <v>-58424.6</v>
      </c>
      <c r="O260" s="21">
        <v>-351010.54</v>
      </c>
      <c r="P260" s="21">
        <v>-344612.04</v>
      </c>
      <c r="Q260" s="21">
        <v>-344612.04</v>
      </c>
      <c r="R260" s="21">
        <v>-361490.76999999996</v>
      </c>
      <c r="S260" s="21">
        <v>-317764.12</v>
      </c>
      <c r="T260" s="21">
        <v>-351656.29</v>
      </c>
      <c r="U260" s="21">
        <v>-337295.18</v>
      </c>
      <c r="V260" s="21">
        <v>-345026.47</v>
      </c>
      <c r="W260" s="21">
        <v>-330531.70999999996</v>
      </c>
      <c r="X260" s="21">
        <v>-344983.16000000003</v>
      </c>
      <c r="Y260" s="21">
        <v>-346221.01999999996</v>
      </c>
      <c r="Z260" s="21">
        <v>-333577.31</v>
      </c>
      <c r="AA260" s="21">
        <v>-89549.72</v>
      </c>
      <c r="AB260" s="21">
        <v>-307676.79999999999</v>
      </c>
      <c r="AC260" s="21">
        <v>-356782.17</v>
      </c>
      <c r="AD260" s="21">
        <v>-356782.17</v>
      </c>
      <c r="AE260" s="21">
        <v>-357099.12</v>
      </c>
      <c r="AF260" s="21">
        <v>-270997.33</v>
      </c>
      <c r="AG260" s="21">
        <v>0</v>
      </c>
      <c r="AH260" s="21">
        <v>-364070.37</v>
      </c>
      <c r="AI260" s="21">
        <v>-330326.67</v>
      </c>
      <c r="AJ260" s="21">
        <v>-316529.32</v>
      </c>
      <c r="AK260" s="21">
        <v>-315420.03999999998</v>
      </c>
      <c r="AL260" s="21">
        <v>-320643.40999999997</v>
      </c>
      <c r="AM260" s="21">
        <v>-321227.05</v>
      </c>
      <c r="AN260" s="21">
        <v>-700360.87673926004</v>
      </c>
      <c r="AO260" s="21">
        <v>-541465.27026383998</v>
      </c>
      <c r="AP260" s="21">
        <v>-578654.75350004004</v>
      </c>
      <c r="AQ260" s="21">
        <v>-578654.75350004004</v>
      </c>
      <c r="AR260" s="21">
        <v>-641488.73193150002</v>
      </c>
      <c r="AS260" s="21">
        <v>-564590.90181905997</v>
      </c>
      <c r="AT260" s="21">
        <v>-647732.45259999996</v>
      </c>
      <c r="AU260" s="21">
        <v>-596911.0344</v>
      </c>
      <c r="AV260" s="21">
        <v>-627000.51780000003</v>
      </c>
      <c r="AW260" s="21">
        <v>-545087.00659999996</v>
      </c>
      <c r="AX260" s="21">
        <v>-601198.06200000003</v>
      </c>
      <c r="AY260" s="21">
        <v>-553217.14560000005</v>
      </c>
      <c r="AZ260" s="21">
        <v>-673555.41099999996</v>
      </c>
      <c r="BA260" s="21">
        <v>-643049.32649999997</v>
      </c>
      <c r="BB260" s="21">
        <v>-616087.56099999999</v>
      </c>
      <c r="BC260" s="21">
        <v>-677833.75340000005</v>
      </c>
      <c r="BD260" s="21">
        <v>-677833.75340000005</v>
      </c>
      <c r="BE260" s="21">
        <v>-1012299.5413599999</v>
      </c>
      <c r="BF260" s="21">
        <v>-989805.55962199997</v>
      </c>
      <c r="BG260" s="21">
        <v>-1011904.068678</v>
      </c>
      <c r="BH260" s="21">
        <v>-876104.61301279999</v>
      </c>
      <c r="BI260" s="21">
        <v>-947708.14439500007</v>
      </c>
      <c r="BJ260" s="21">
        <v>-981106.07178999996</v>
      </c>
      <c r="BK260" s="21">
        <v>-1038050.0739599902</v>
      </c>
      <c r="BL260" s="21">
        <v>-978696.88214500016</v>
      </c>
      <c r="BM260" s="21">
        <v>-1100677.8112999999</v>
      </c>
      <c r="BN260" s="21">
        <v>-952932.39846000005</v>
      </c>
      <c r="BO260" s="21">
        <v>-879782.32000000007</v>
      </c>
      <c r="BP260" s="21">
        <v>-989784.25</v>
      </c>
      <c r="BQ260" s="21">
        <v>-989784.25</v>
      </c>
      <c r="BR260" s="21">
        <v>-972405.05</v>
      </c>
      <c r="BS260" s="21">
        <v>-861720.54300000006</v>
      </c>
      <c r="BT260" s="21">
        <v>-931373.76500000013</v>
      </c>
      <c r="BU260" s="21">
        <v>-846887.82799999998</v>
      </c>
      <c r="BV260" s="21">
        <v>-882435.60000000009</v>
      </c>
      <c r="BW260" s="21">
        <v>-829818.5</v>
      </c>
      <c r="BX260" s="21">
        <v>-936026.93663500017</v>
      </c>
      <c r="BY260" s="21">
        <v>-907478.99526</v>
      </c>
      <c r="BZ260" s="21">
        <v>-1101436.93835</v>
      </c>
      <c r="CA260" s="21">
        <v>-938735.25</v>
      </c>
      <c r="CB260" s="21">
        <v>-890763.679</v>
      </c>
      <c r="CC260" s="21">
        <v>-992945.90000000014</v>
      </c>
      <c r="CD260" s="21">
        <v>-992945.90000000014</v>
      </c>
    </row>
    <row r="261" spans="1:82" x14ac:dyDescent="0.2">
      <c r="A261" s="9" t="s">
        <v>12</v>
      </c>
      <c r="B261" s="9" t="s">
        <v>111</v>
      </c>
      <c r="C261" s="9" t="s">
        <v>574</v>
      </c>
      <c r="D261" s="9" t="s">
        <v>575</v>
      </c>
      <c r="E261" s="21">
        <v>0</v>
      </c>
      <c r="F261" s="21">
        <v>0</v>
      </c>
      <c r="G261" s="21">
        <v>-2882020.52</v>
      </c>
      <c r="H261" s="21">
        <v>-2882020.52</v>
      </c>
      <c r="I261" s="21">
        <v>-2882020.52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82.31</v>
      </c>
      <c r="T261" s="21">
        <v>82.31</v>
      </c>
      <c r="U261" s="21">
        <v>82.31</v>
      </c>
      <c r="V261" s="21">
        <v>82.31</v>
      </c>
      <c r="W261" s="21">
        <v>0</v>
      </c>
      <c r="X261" s="21">
        <v>0</v>
      </c>
      <c r="Y261" s="21">
        <v>0</v>
      </c>
      <c r="Z261" s="21">
        <v>0</v>
      </c>
      <c r="AA261" s="21">
        <v>0</v>
      </c>
      <c r="AB261" s="21"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21">
        <v>0</v>
      </c>
      <c r="AJ261" s="21">
        <v>0</v>
      </c>
      <c r="AK261" s="21">
        <v>0</v>
      </c>
      <c r="AL261" s="21">
        <v>0</v>
      </c>
      <c r="AM261" s="21">
        <v>0</v>
      </c>
      <c r="AN261" s="21">
        <v>0</v>
      </c>
      <c r="AO261" s="21">
        <v>0</v>
      </c>
      <c r="AP261" s="21">
        <v>0</v>
      </c>
      <c r="AQ261" s="21">
        <v>0</v>
      </c>
      <c r="AR261" s="21">
        <v>0</v>
      </c>
      <c r="AS261" s="21">
        <v>0</v>
      </c>
      <c r="AT261" s="21">
        <v>0</v>
      </c>
      <c r="AU261" s="21">
        <v>0</v>
      </c>
      <c r="AV261" s="21">
        <v>0</v>
      </c>
      <c r="AW261" s="21">
        <v>0</v>
      </c>
      <c r="AX261" s="21">
        <v>0</v>
      </c>
      <c r="AY261" s="21">
        <v>0</v>
      </c>
      <c r="AZ261" s="21">
        <v>0</v>
      </c>
      <c r="BA261" s="21">
        <v>0</v>
      </c>
      <c r="BB261" s="21">
        <v>0</v>
      </c>
      <c r="BC261" s="21">
        <v>0</v>
      </c>
      <c r="BD261" s="21">
        <v>0</v>
      </c>
      <c r="BE261" s="21">
        <v>0</v>
      </c>
      <c r="BF261" s="21">
        <v>0</v>
      </c>
      <c r="BG261" s="21">
        <v>0</v>
      </c>
      <c r="BH261" s="21">
        <v>0</v>
      </c>
      <c r="BI261" s="21">
        <v>0</v>
      </c>
      <c r="BJ261" s="21">
        <v>0</v>
      </c>
      <c r="BK261" s="21">
        <v>0</v>
      </c>
      <c r="BL261" s="21">
        <v>0</v>
      </c>
      <c r="BM261" s="21">
        <v>0</v>
      </c>
      <c r="BN261" s="21">
        <v>0</v>
      </c>
      <c r="BO261" s="21">
        <v>0</v>
      </c>
      <c r="BP261" s="21">
        <v>0</v>
      </c>
      <c r="BQ261" s="21">
        <v>0</v>
      </c>
      <c r="BR261" s="21">
        <v>0</v>
      </c>
      <c r="BS261" s="21">
        <v>0</v>
      </c>
      <c r="BT261" s="21">
        <v>0</v>
      </c>
      <c r="BU261" s="21">
        <v>0</v>
      </c>
      <c r="BV261" s="21">
        <v>0</v>
      </c>
      <c r="BW261" s="21">
        <v>0</v>
      </c>
      <c r="BX261" s="21">
        <v>0</v>
      </c>
      <c r="BY261" s="21">
        <v>0</v>
      </c>
      <c r="BZ261" s="21">
        <v>0</v>
      </c>
      <c r="CA261" s="21">
        <v>0</v>
      </c>
      <c r="CB261" s="21">
        <v>0</v>
      </c>
      <c r="CC261" s="21">
        <v>0</v>
      </c>
      <c r="CD261" s="21">
        <v>0</v>
      </c>
    </row>
    <row r="262" spans="1:82" x14ac:dyDescent="0.2">
      <c r="A262" s="9" t="s">
        <v>12</v>
      </c>
      <c r="B262" s="9" t="s">
        <v>111</v>
      </c>
      <c r="C262" s="9" t="s">
        <v>576</v>
      </c>
      <c r="D262" s="9" t="s">
        <v>577</v>
      </c>
      <c r="E262" s="21">
        <v>-12604127.34</v>
      </c>
      <c r="F262" s="21">
        <v>0</v>
      </c>
      <c r="G262" s="21">
        <v>0</v>
      </c>
      <c r="H262" s="21">
        <v>0</v>
      </c>
      <c r="I262" s="21">
        <v>0</v>
      </c>
      <c r="J262" s="21">
        <v>-719116.28</v>
      </c>
      <c r="K262" s="21">
        <v>0</v>
      </c>
      <c r="L262" s="21">
        <v>0</v>
      </c>
      <c r="M262" s="21">
        <v>0</v>
      </c>
      <c r="N262" s="21">
        <v>0</v>
      </c>
      <c r="O262" s="21">
        <v>3162932.73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21">
        <v>0</v>
      </c>
      <c r="AU262" s="21">
        <v>0</v>
      </c>
      <c r="AV262" s="21">
        <v>0</v>
      </c>
      <c r="AW262" s="21">
        <v>0</v>
      </c>
      <c r="AX262" s="21">
        <v>0</v>
      </c>
      <c r="AY262" s="21">
        <v>0</v>
      </c>
      <c r="AZ262" s="21">
        <v>0</v>
      </c>
      <c r="BA262" s="21">
        <v>0</v>
      </c>
      <c r="BB262" s="21">
        <v>0</v>
      </c>
      <c r="BC262" s="21">
        <v>0</v>
      </c>
      <c r="BD262" s="21">
        <v>0</v>
      </c>
      <c r="BE262" s="21">
        <v>0</v>
      </c>
      <c r="BF262" s="21">
        <v>0</v>
      </c>
      <c r="BG262" s="21">
        <v>0</v>
      </c>
      <c r="BH262" s="21">
        <v>0</v>
      </c>
      <c r="BI262" s="21">
        <v>0</v>
      </c>
      <c r="BJ262" s="21">
        <v>0</v>
      </c>
      <c r="BK262" s="21">
        <v>0</v>
      </c>
      <c r="BL262" s="21">
        <v>0</v>
      </c>
      <c r="BM262" s="21">
        <v>0</v>
      </c>
      <c r="BN262" s="21">
        <v>0</v>
      </c>
      <c r="BO262" s="21">
        <v>0</v>
      </c>
      <c r="BP262" s="21">
        <v>0</v>
      </c>
      <c r="BQ262" s="21">
        <v>0</v>
      </c>
      <c r="BR262" s="21">
        <v>0</v>
      </c>
      <c r="BS262" s="21">
        <v>0</v>
      </c>
      <c r="BT262" s="21">
        <v>0</v>
      </c>
      <c r="BU262" s="21">
        <v>0</v>
      </c>
      <c r="BV262" s="21">
        <v>0</v>
      </c>
      <c r="BW262" s="21">
        <v>0</v>
      </c>
      <c r="BX262" s="21">
        <v>0</v>
      </c>
      <c r="BY262" s="21">
        <v>0</v>
      </c>
      <c r="BZ262" s="21">
        <v>0</v>
      </c>
      <c r="CA262" s="21">
        <v>0</v>
      </c>
      <c r="CB262" s="21">
        <v>0</v>
      </c>
      <c r="CC262" s="21">
        <v>0</v>
      </c>
      <c r="CD262" s="21">
        <v>0</v>
      </c>
    </row>
    <row r="263" spans="1:82" x14ac:dyDescent="0.2">
      <c r="A263" s="9" t="s">
        <v>12</v>
      </c>
      <c r="B263" s="9" t="s">
        <v>111</v>
      </c>
      <c r="C263" s="9" t="s">
        <v>578</v>
      </c>
      <c r="D263" s="9" t="s">
        <v>579</v>
      </c>
      <c r="E263" s="21">
        <v>-84113525.890000001</v>
      </c>
      <c r="F263" s="21">
        <v>-76418495.379999995</v>
      </c>
      <c r="G263" s="21">
        <v>-74123322.729999989</v>
      </c>
      <c r="H263" s="21">
        <v>-70542252.269999996</v>
      </c>
      <c r="I263" s="21">
        <v>-78340963.470000014</v>
      </c>
      <c r="J263" s="21">
        <v>-84739764.010000005</v>
      </c>
      <c r="K263" s="21">
        <v>-95186378.060000002</v>
      </c>
      <c r="L263" s="21">
        <v>-98467523.849999994</v>
      </c>
      <c r="M263" s="21">
        <v>-95710273.859999999</v>
      </c>
      <c r="N263" s="21">
        <v>-101901410.94999999</v>
      </c>
      <c r="O263" s="21">
        <v>-91580178.799999997</v>
      </c>
      <c r="P263" s="21">
        <v>-79881828.290000007</v>
      </c>
      <c r="Q263" s="21">
        <v>-79881828.290000007</v>
      </c>
      <c r="R263" s="21">
        <v>-78541806.640000015</v>
      </c>
      <c r="S263" s="21">
        <v>-71635555.510000005</v>
      </c>
      <c r="T263" s="21">
        <v>-75488270.150000006</v>
      </c>
      <c r="U263" s="21">
        <v>-84185702.049999997</v>
      </c>
      <c r="V263" s="21">
        <v>-86210435.520000011</v>
      </c>
      <c r="W263" s="21">
        <v>-96193619.660000011</v>
      </c>
      <c r="X263" s="21">
        <v>-110725330.89000002</v>
      </c>
      <c r="Y263" s="21">
        <v>-107462152.91999999</v>
      </c>
      <c r="Z263" s="21">
        <v>-109229398.02999999</v>
      </c>
      <c r="AA263" s="21">
        <v>-108595384.66000001</v>
      </c>
      <c r="AB263" s="21">
        <v>-100297501.66999999</v>
      </c>
      <c r="AC263" s="21">
        <v>-90061950.879999995</v>
      </c>
      <c r="AD263" s="21">
        <v>-90061950.879999995</v>
      </c>
      <c r="AE263" s="21">
        <v>-80862049.700000003</v>
      </c>
      <c r="AF263" s="21">
        <v>-71840439.979999989</v>
      </c>
      <c r="AG263" s="21">
        <v>-72402321.539999992</v>
      </c>
      <c r="AH263" s="21">
        <v>-81378038.739999995</v>
      </c>
      <c r="AI263" s="21">
        <v>-83592836.289999992</v>
      </c>
      <c r="AJ263" s="21">
        <v>-97460353.850000009</v>
      </c>
      <c r="AK263" s="21">
        <v>-105582788.219999</v>
      </c>
      <c r="AL263" s="21">
        <v>-112245233.07000001</v>
      </c>
      <c r="AM263" s="21">
        <v>-115116400.30000001</v>
      </c>
      <c r="AN263" s="21">
        <v>-110767292.35320002</v>
      </c>
      <c r="AO263" s="21">
        <v>-102303451.70339999</v>
      </c>
      <c r="AP263" s="21">
        <v>-91863189.897599995</v>
      </c>
      <c r="AQ263" s="21">
        <v>-91863189.897599995</v>
      </c>
      <c r="AR263" s="21">
        <v>-82479290.694000006</v>
      </c>
      <c r="AS263" s="21">
        <v>-73277248.779599994</v>
      </c>
      <c r="AT263" s="21">
        <v>-73850367.970799997</v>
      </c>
      <c r="AU263" s="21">
        <v>-83005599.514799997</v>
      </c>
      <c r="AV263" s="21">
        <v>-85264693.015799999</v>
      </c>
      <c r="AW263" s="21">
        <v>-99409560.927000016</v>
      </c>
      <c r="AX263" s="21">
        <v>-107694443.98439898</v>
      </c>
      <c r="AY263" s="21">
        <v>-114490137.73140001</v>
      </c>
      <c r="AZ263" s="21">
        <v>-117418728.30600001</v>
      </c>
      <c r="BA263" s="21">
        <v>-112982638.20026402</v>
      </c>
      <c r="BB263" s="21">
        <v>-104349520.73746799</v>
      </c>
      <c r="BC263" s="21">
        <v>-93700453.695551991</v>
      </c>
      <c r="BD263" s="21">
        <v>-93700453.695551991</v>
      </c>
      <c r="BE263" s="21">
        <v>-84128876.507880002</v>
      </c>
      <c r="BF263" s="21">
        <v>-74742793.755191997</v>
      </c>
      <c r="BG263" s="21">
        <v>-75327375.330216005</v>
      </c>
      <c r="BH263" s="21">
        <v>-84665711.505096003</v>
      </c>
      <c r="BI263" s="21">
        <v>-86969986.876116008</v>
      </c>
      <c r="BJ263" s="21">
        <v>-101397752.14554001</v>
      </c>
      <c r="BK263" s="21">
        <v>-109848332.86408696</v>
      </c>
      <c r="BL263" s="21">
        <v>-116779940.48602802</v>
      </c>
      <c r="BM263" s="21">
        <v>-119767102.87212001</v>
      </c>
      <c r="BN263" s="21">
        <v>-115242290.96426931</v>
      </c>
      <c r="BO263" s="21">
        <v>-106436511.15221736</v>
      </c>
      <c r="BP263" s="21">
        <v>-95574462.769463032</v>
      </c>
      <c r="BQ263" s="21">
        <v>-95574462.769463032</v>
      </c>
      <c r="BR263" s="21">
        <v>-85811454.038037598</v>
      </c>
      <c r="BS263" s="21">
        <v>-76237649.630295843</v>
      </c>
      <c r="BT263" s="21">
        <v>-76833922.836820334</v>
      </c>
      <c r="BU263" s="21">
        <v>-86359025.735197932</v>
      </c>
      <c r="BV263" s="21">
        <v>-88709386.613638327</v>
      </c>
      <c r="BW263" s="21">
        <v>-103425707.18845081</v>
      </c>
      <c r="BX263" s="21">
        <v>-112045299.5213687</v>
      </c>
      <c r="BY263" s="21">
        <v>-119115539.29574858</v>
      </c>
      <c r="BZ263" s="21">
        <v>-122162444.9295624</v>
      </c>
      <c r="CA263" s="21">
        <v>-117547136.7835547</v>
      </c>
      <c r="CB263" s="21">
        <v>-108565241.37526171</v>
      </c>
      <c r="CC263" s="21">
        <v>-97485952.024852291</v>
      </c>
      <c r="CD263" s="21">
        <v>-97485952.024852291</v>
      </c>
    </row>
    <row r="264" spans="1:82" x14ac:dyDescent="0.2">
      <c r="A264" s="9" t="s">
        <v>12</v>
      </c>
      <c r="B264" s="9" t="s">
        <v>111</v>
      </c>
      <c r="C264" s="9" t="s">
        <v>159</v>
      </c>
      <c r="D264" s="9" t="s">
        <v>580</v>
      </c>
      <c r="E264" s="21">
        <v>-36059582.859999999</v>
      </c>
      <c r="F264" s="21">
        <v>-155162423.50999999</v>
      </c>
      <c r="G264" s="21">
        <v>-165436196.34999999</v>
      </c>
      <c r="H264" s="21">
        <v>-61134101.909999996</v>
      </c>
      <c r="I264" s="21">
        <v>-65266578.079999998</v>
      </c>
      <c r="J264" s="21">
        <v>-35906950.340000004</v>
      </c>
      <c r="K264" s="21">
        <v>-35511375.280000001</v>
      </c>
      <c r="L264" s="21">
        <v>-28475558.350000001</v>
      </c>
      <c r="M264" s="21">
        <v>-37678841.99000001</v>
      </c>
      <c r="N264" s="21">
        <v>-32143197.630000003</v>
      </c>
      <c r="O264" s="21">
        <v>-31850831.299999997</v>
      </c>
      <c r="P264" s="21">
        <v>-48128978.030000001</v>
      </c>
      <c r="Q264" s="21">
        <v>-48128978.030000001</v>
      </c>
      <c r="R264" s="21">
        <v>-34244696.969999984</v>
      </c>
      <c r="S264" s="21">
        <v>-217802438.88000003</v>
      </c>
      <c r="T264" s="21">
        <v>-43200634.089999966</v>
      </c>
      <c r="U264" s="21">
        <v>-33573403.280000009</v>
      </c>
      <c r="V264" s="21">
        <v>-34392738.319999993</v>
      </c>
      <c r="W264" s="21">
        <v>-33402515.510000017</v>
      </c>
      <c r="X264" s="21">
        <v>-34112278.140000001</v>
      </c>
      <c r="Y264" s="21">
        <v>-31384437.350000005</v>
      </c>
      <c r="Z264" s="21">
        <v>-36162695.220000014</v>
      </c>
      <c r="AA264" s="21">
        <v>-33224263.550000012</v>
      </c>
      <c r="AB264" s="21">
        <v>-33466907</v>
      </c>
      <c r="AC264" s="21">
        <v>-57822696.130000003</v>
      </c>
      <c r="AD264" s="21">
        <v>-57822696.130000003</v>
      </c>
      <c r="AE264" s="21">
        <v>-50865860.050000004</v>
      </c>
      <c r="AF264" s="21">
        <v>-47065491.800000004</v>
      </c>
      <c r="AG264" s="21">
        <v>-37485774.450000003</v>
      </c>
      <c r="AH264" s="21">
        <v>-48571848.480000004</v>
      </c>
      <c r="AI264" s="21">
        <v>-30901444.670000099</v>
      </c>
      <c r="AJ264" s="21">
        <v>-38577143.539999902</v>
      </c>
      <c r="AK264" s="21">
        <v>-64153484.649999999</v>
      </c>
      <c r="AL264" s="21">
        <v>-33045183.989999995</v>
      </c>
      <c r="AM264" s="21">
        <v>-38037623.509999998</v>
      </c>
      <c r="AN264" s="21">
        <v>-38037623.509999998</v>
      </c>
      <c r="AO264" s="21">
        <v>-38037623.509999998</v>
      </c>
      <c r="AP264" s="21">
        <v>-38037623.509999998</v>
      </c>
      <c r="AQ264" s="21">
        <v>-38037623.509999998</v>
      </c>
      <c r="AR264" s="21">
        <v>-38037623.509999998</v>
      </c>
      <c r="AS264" s="21">
        <v>-38037623.509999998</v>
      </c>
      <c r="AT264" s="21">
        <v>-38037623.509999998</v>
      </c>
      <c r="AU264" s="21">
        <v>-38037623.509999998</v>
      </c>
      <c r="AV264" s="21">
        <v>-38037623.509999998</v>
      </c>
      <c r="AW264" s="21">
        <v>-38037623.509999998</v>
      </c>
      <c r="AX264" s="21">
        <v>-38037623.509999998</v>
      </c>
      <c r="AY264" s="21">
        <v>-38037623.509999998</v>
      </c>
      <c r="AZ264" s="21">
        <v>-38037623.509999998</v>
      </c>
      <c r="BA264" s="21">
        <v>-38037623.509999998</v>
      </c>
      <c r="BB264" s="21">
        <v>-38037623.509999998</v>
      </c>
      <c r="BC264" s="21">
        <v>-38037623.509999998</v>
      </c>
      <c r="BD264" s="21">
        <v>-38037623.509999998</v>
      </c>
      <c r="BE264" s="21">
        <v>-38037623.509999998</v>
      </c>
      <c r="BF264" s="21">
        <v>-38037623.509999998</v>
      </c>
      <c r="BG264" s="21">
        <v>-38037623.509999998</v>
      </c>
      <c r="BH264" s="21">
        <v>-38037623.509999998</v>
      </c>
      <c r="BI264" s="21">
        <v>-38037623.509999998</v>
      </c>
      <c r="BJ264" s="21">
        <v>-38037623.509999998</v>
      </c>
      <c r="BK264" s="21">
        <v>-38037623.509999998</v>
      </c>
      <c r="BL264" s="21">
        <v>-38037623.509999998</v>
      </c>
      <c r="BM264" s="21">
        <v>-38037623.509999998</v>
      </c>
      <c r="BN264" s="21">
        <v>-38037623.509999998</v>
      </c>
      <c r="BO264" s="21">
        <v>-38037623.509999998</v>
      </c>
      <c r="BP264" s="21">
        <v>-38037623.509999998</v>
      </c>
      <c r="BQ264" s="21">
        <v>-38037623.509999998</v>
      </c>
      <c r="BR264" s="21">
        <v>-38037623.509999998</v>
      </c>
      <c r="BS264" s="21">
        <v>-38037623.509999998</v>
      </c>
      <c r="BT264" s="21">
        <v>-38037623.509999998</v>
      </c>
      <c r="BU264" s="21">
        <v>-38037623.509999998</v>
      </c>
      <c r="BV264" s="21">
        <v>-38037623.509999998</v>
      </c>
      <c r="BW264" s="21">
        <v>-38037623.509999998</v>
      </c>
      <c r="BX264" s="21">
        <v>-38037623.509999998</v>
      </c>
      <c r="BY264" s="21">
        <v>-38037623.509999998</v>
      </c>
      <c r="BZ264" s="21">
        <v>-38037623.509999998</v>
      </c>
      <c r="CA264" s="21">
        <v>-38037623.509999998</v>
      </c>
      <c r="CB264" s="21">
        <v>-38037623.509999998</v>
      </c>
      <c r="CC264" s="21">
        <v>-38037623.509999998</v>
      </c>
      <c r="CD264" s="21">
        <v>-38037623.509999998</v>
      </c>
    </row>
    <row r="265" spans="1:82" x14ac:dyDescent="0.2">
      <c r="A265" s="9" t="s">
        <v>12</v>
      </c>
      <c r="B265" s="9" t="s">
        <v>111</v>
      </c>
      <c r="C265" s="9" t="s">
        <v>581</v>
      </c>
      <c r="D265" s="9" t="s">
        <v>582</v>
      </c>
      <c r="E265" s="21">
        <v>-111570.47</v>
      </c>
      <c r="F265" s="21">
        <v>-131724.10999999999</v>
      </c>
      <c r="G265" s="21">
        <v>-231223.31</v>
      </c>
      <c r="H265" s="21">
        <v>-111936.92</v>
      </c>
      <c r="I265" s="21">
        <v>-201384.4</v>
      </c>
      <c r="J265" s="21">
        <v>-312159.88</v>
      </c>
      <c r="K265" s="21">
        <v>-206415.39</v>
      </c>
      <c r="L265" s="21">
        <v>-161957.16</v>
      </c>
      <c r="M265" s="21">
        <v>-158724.42000000001</v>
      </c>
      <c r="N265" s="21">
        <v>-246871.50000000003</v>
      </c>
      <c r="O265" s="21">
        <v>-198238.98</v>
      </c>
      <c r="P265" s="21">
        <v>-137310.51</v>
      </c>
      <c r="Q265" s="21">
        <v>-137310.51</v>
      </c>
      <c r="R265" s="21">
        <v>-82172.97</v>
      </c>
      <c r="S265" s="21">
        <v>-131309.51999999999</v>
      </c>
      <c r="T265" s="21">
        <v>-298243.8</v>
      </c>
      <c r="U265" s="21">
        <v>-300457.42000000004</v>
      </c>
      <c r="V265" s="21">
        <v>-272050.88</v>
      </c>
      <c r="W265" s="21">
        <v>-295768.44</v>
      </c>
      <c r="X265" s="21">
        <v>-185605.52999999997</v>
      </c>
      <c r="Y265" s="21">
        <v>-180220.5</v>
      </c>
      <c r="Z265" s="21">
        <v>-296184.59999999998</v>
      </c>
      <c r="AA265" s="21">
        <v>-339322.20999999996</v>
      </c>
      <c r="AB265" s="21">
        <v>-296546.65999999997</v>
      </c>
      <c r="AC265" s="21">
        <v>-204370.18</v>
      </c>
      <c r="AD265" s="21">
        <v>-204370.18</v>
      </c>
      <c r="AE265" s="21">
        <v>-222325.12999999998</v>
      </c>
      <c r="AF265" s="21">
        <v>-401478.55</v>
      </c>
      <c r="AG265" s="21">
        <v>-342819.78</v>
      </c>
      <c r="AH265" s="21">
        <v>-6999785.3899999997</v>
      </c>
      <c r="AI265" s="21">
        <v>-11293987.35</v>
      </c>
      <c r="AJ265" s="21">
        <v>-15629412.199999999</v>
      </c>
      <c r="AK265" s="21">
        <v>-19858206.07</v>
      </c>
      <c r="AL265" s="21">
        <v>-24292730.34</v>
      </c>
      <c r="AM265" s="21">
        <v>-28442026.649999999</v>
      </c>
      <c r="AN265" s="21">
        <v>-346108.65419999883</v>
      </c>
      <c r="AO265" s="21">
        <v>-302477.59320000187</v>
      </c>
      <c r="AP265" s="21">
        <v>-208457.58359999955</v>
      </c>
      <c r="AQ265" s="21">
        <v>-208457.58359999955</v>
      </c>
      <c r="AR265" s="21">
        <v>-226771.63259999827</v>
      </c>
      <c r="AS265" s="21">
        <v>-409508.12099999934</v>
      </c>
      <c r="AT265" s="21">
        <v>-349676.17559999973</v>
      </c>
      <c r="AU265" s="21">
        <v>-7139781.0978000015</v>
      </c>
      <c r="AV265" s="21">
        <v>-11519867.097000003</v>
      </c>
      <c r="AW265" s="21">
        <v>-15942000.444000006</v>
      </c>
      <c r="AX265" s="21">
        <v>-20255370.191400006</v>
      </c>
      <c r="AY265" s="21">
        <v>-24778584.946800005</v>
      </c>
      <c r="AZ265" s="21">
        <v>-29010867.183000002</v>
      </c>
      <c r="BA265" s="21">
        <v>-353030.82728400081</v>
      </c>
      <c r="BB265" s="21">
        <v>-308527.14506400377</v>
      </c>
      <c r="BC265" s="21">
        <v>-212626.7352720052</v>
      </c>
      <c r="BD265" s="21">
        <v>-212626.7352720052</v>
      </c>
      <c r="BE265" s="21">
        <v>-231307.06525200605</v>
      </c>
      <c r="BF265" s="21">
        <v>-417698.28342000768</v>
      </c>
      <c r="BG265" s="21">
        <v>-356669.69911200926</v>
      </c>
      <c r="BH265" s="21">
        <v>-7282576.7197560109</v>
      </c>
      <c r="BI265" s="21">
        <v>-11750264.438940007</v>
      </c>
      <c r="BJ265" s="21">
        <v>-16260840.452880006</v>
      </c>
      <c r="BK265" s="21">
        <v>-20660477.595228009</v>
      </c>
      <c r="BL265" s="21">
        <v>-25274156.645736009</v>
      </c>
      <c r="BM265" s="21">
        <v>-29591084.526660006</v>
      </c>
      <c r="BN265" s="21">
        <v>-360091.44382968545</v>
      </c>
      <c r="BO265" s="21">
        <v>-314697.68796528876</v>
      </c>
      <c r="BP265" s="21">
        <v>-216879.26997745037</v>
      </c>
      <c r="BQ265" s="21">
        <v>-216879.26997745037</v>
      </c>
      <c r="BR265" s="21">
        <v>-235933.20655705035</v>
      </c>
      <c r="BS265" s="21">
        <v>-426052.24908841029</v>
      </c>
      <c r="BT265" s="21">
        <v>-363803.09309425205</v>
      </c>
      <c r="BU265" s="21">
        <v>-7428228.2541511357</v>
      </c>
      <c r="BV265" s="21">
        <v>-11985269.727718811</v>
      </c>
      <c r="BW265" s="21">
        <v>-16586057.261937615</v>
      </c>
      <c r="BX265" s="21">
        <v>-21073687.147132568</v>
      </c>
      <c r="BY265" s="21">
        <v>-25779639.778650735</v>
      </c>
      <c r="BZ265" s="21">
        <v>-30182906.217193212</v>
      </c>
      <c r="CA265" s="21">
        <v>-367293.27270628139</v>
      </c>
      <c r="CB265" s="21">
        <v>-320991.64172459766</v>
      </c>
      <c r="CC265" s="21">
        <v>-221216.85537699983</v>
      </c>
      <c r="CD265" s="21">
        <v>-221216.85537699983</v>
      </c>
    </row>
    <row r="266" spans="1:82" x14ac:dyDescent="0.2">
      <c r="A266" s="9" t="s">
        <v>12</v>
      </c>
      <c r="B266" s="9" t="s">
        <v>111</v>
      </c>
      <c r="C266" s="9" t="s">
        <v>583</v>
      </c>
      <c r="D266" s="9" t="s">
        <v>584</v>
      </c>
      <c r="E266" s="21">
        <v>-233856525.80000001</v>
      </c>
      <c r="F266" s="21">
        <v>-246991685.40000001</v>
      </c>
      <c r="G266" s="21">
        <v>-278184355.69999999</v>
      </c>
      <c r="H266" s="21">
        <v>-178562054.80000001</v>
      </c>
      <c r="I266" s="21">
        <v>-212139646.90000001</v>
      </c>
      <c r="J266" s="21">
        <v>-189790683.19999999</v>
      </c>
      <c r="K266" s="21">
        <v>-217064641.09999999</v>
      </c>
      <c r="L266" s="21">
        <v>-160700907.40000001</v>
      </c>
      <c r="M266" s="21">
        <v>-207329239.69999999</v>
      </c>
      <c r="N266" s="21">
        <v>-186450085.41999999</v>
      </c>
      <c r="O266" s="21">
        <v>-235877810.27999997</v>
      </c>
      <c r="P266" s="21">
        <v>-220087434.15000001</v>
      </c>
      <c r="Q266" s="21">
        <v>-220087434.15000001</v>
      </c>
      <c r="R266" s="21">
        <v>-189794613.11000001</v>
      </c>
      <c r="S266" s="21">
        <v>-143667161.68000001</v>
      </c>
      <c r="T266" s="21">
        <v>-185427541.63</v>
      </c>
      <c r="U266" s="21">
        <v>-203826173.97999999</v>
      </c>
      <c r="V266" s="21">
        <v>-176012978.59999999</v>
      </c>
      <c r="W266" s="21">
        <v>-183129691.97</v>
      </c>
      <c r="X266" s="21">
        <v>-159783303.28</v>
      </c>
      <c r="Y266" s="21">
        <v>-206432962.41</v>
      </c>
      <c r="Z266" s="21">
        <v>-226192543.34</v>
      </c>
      <c r="AA266" s="21">
        <v>-271487207.97000003</v>
      </c>
      <c r="AB266" s="21">
        <v>-383196292.83000004</v>
      </c>
      <c r="AC266" s="21">
        <v>-237298855.30999997</v>
      </c>
      <c r="AD266" s="21">
        <v>-237298855.30999997</v>
      </c>
      <c r="AE266" s="21">
        <v>-264829247.69</v>
      </c>
      <c r="AF266" s="21">
        <v>-208757430</v>
      </c>
      <c r="AG266" s="21">
        <v>-219753509.12</v>
      </c>
      <c r="AH266" s="21">
        <v>-326793706.89999998</v>
      </c>
      <c r="AI266" s="21">
        <v>-280236695.95999998</v>
      </c>
      <c r="AJ266" s="21">
        <v>-248192602.11999899</v>
      </c>
      <c r="AK266" s="21">
        <v>-245883643.68000001</v>
      </c>
      <c r="AL266" s="21">
        <v>-211938057.75</v>
      </c>
      <c r="AM266" s="21">
        <v>-277515948.77999997</v>
      </c>
      <c r="AN266" s="21">
        <v>-318002647.26387119</v>
      </c>
      <c r="AO266" s="21">
        <v>-341561815.97101134</v>
      </c>
      <c r="AP266" s="21">
        <v>-164012200.64048168</v>
      </c>
      <c r="AQ266" s="21">
        <v>-164012200.64048168</v>
      </c>
      <c r="AR266" s="21">
        <v>-230533471.67487195</v>
      </c>
      <c r="AS266" s="21">
        <v>-266356862.732894</v>
      </c>
      <c r="AT266" s="21">
        <v>-252486946.89261395</v>
      </c>
      <c r="AU266" s="21">
        <v>-261534572.96070111</v>
      </c>
      <c r="AV266" s="21">
        <v>-244803021.18454942</v>
      </c>
      <c r="AW266" s="21">
        <v>-297650647.68070072</v>
      </c>
      <c r="AX266" s="21">
        <v>-250545721.8587428</v>
      </c>
      <c r="AY266" s="21">
        <v>-219963454.22971064</v>
      </c>
      <c r="AZ266" s="21">
        <v>-257247971.01570094</v>
      </c>
      <c r="BA266" s="21">
        <v>-243440988.60551721</v>
      </c>
      <c r="BB266" s="21">
        <v>-215359025.040701</v>
      </c>
      <c r="BC266" s="21">
        <v>-256663443.94422668</v>
      </c>
      <c r="BD266" s="21">
        <v>-256663443.94422668</v>
      </c>
      <c r="BE266" s="21">
        <v>-193525047.28240493</v>
      </c>
      <c r="BF266" s="21">
        <v>-297203451.6662339</v>
      </c>
      <c r="BG266" s="21">
        <v>-242256948.93079191</v>
      </c>
      <c r="BH266" s="21">
        <v>-259643631.31681848</v>
      </c>
      <c r="BI266" s="21">
        <v>-250961239.76788884</v>
      </c>
      <c r="BJ266" s="21">
        <v>-332277833.40181851</v>
      </c>
      <c r="BK266" s="21">
        <v>-253092254.3533726</v>
      </c>
      <c r="BL266" s="21">
        <v>-264523273.72917926</v>
      </c>
      <c r="BM266" s="21">
        <v>-222126229.52681839</v>
      </c>
      <c r="BN266" s="21">
        <v>-242481993.59208226</v>
      </c>
      <c r="BO266" s="21">
        <v>-195116142.47681841</v>
      </c>
      <c r="BP266" s="21">
        <v>-246780107.09208229</v>
      </c>
      <c r="BQ266" s="21">
        <v>-246780107.09208229</v>
      </c>
      <c r="BR266" s="21">
        <v>-223965079.43006927</v>
      </c>
      <c r="BS266" s="21">
        <v>-276956708.8529337</v>
      </c>
      <c r="BT266" s="21">
        <v>-254446680.76232722</v>
      </c>
      <c r="BU266" s="21">
        <v>-255345729.31273821</v>
      </c>
      <c r="BV266" s="21">
        <v>-279363528.15265</v>
      </c>
      <c r="BW266" s="21">
        <v>-304732789.28773838</v>
      </c>
      <c r="BX266" s="21">
        <v>-276622985.46555299</v>
      </c>
      <c r="BY266" s="21">
        <v>-231802676.0687789</v>
      </c>
      <c r="BZ266" s="21">
        <v>-231893663.10273814</v>
      </c>
      <c r="CA266" s="21">
        <v>-251907289.06716591</v>
      </c>
      <c r="CB266" s="21">
        <v>-206905287.9727383</v>
      </c>
      <c r="CC266" s="21">
        <v>-245998145.63006917</v>
      </c>
      <c r="CD266" s="21">
        <v>-245998145.63006917</v>
      </c>
    </row>
    <row r="267" spans="1:82" x14ac:dyDescent="0.2">
      <c r="A267" s="9" t="s">
        <v>12</v>
      </c>
      <c r="B267" s="9" t="s">
        <v>111</v>
      </c>
      <c r="C267" s="9" t="s">
        <v>585</v>
      </c>
      <c r="D267" s="9" t="s">
        <v>586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-1242196</v>
      </c>
      <c r="P267" s="21">
        <v>-1242196</v>
      </c>
      <c r="Q267" s="21">
        <v>-1242196</v>
      </c>
      <c r="R267" s="21">
        <v>-1242196</v>
      </c>
      <c r="S267" s="21">
        <v>-1242196</v>
      </c>
      <c r="T267" s="21">
        <v>-1242196</v>
      </c>
      <c r="U267" s="21">
        <v>-1242196</v>
      </c>
      <c r="V267" s="21">
        <v>-1242196</v>
      </c>
      <c r="W267" s="21">
        <v>-1242196</v>
      </c>
      <c r="X267" s="21">
        <v>-1242196</v>
      </c>
      <c r="Y267" s="21">
        <v>-1242196</v>
      </c>
      <c r="Z267" s="21">
        <v>-1242196</v>
      </c>
      <c r="AA267" s="21">
        <v>-1242196</v>
      </c>
      <c r="AB267" s="21">
        <v>-1242196</v>
      </c>
      <c r="AC267" s="21">
        <v>-1242196</v>
      </c>
      <c r="AD267" s="21">
        <v>-1242196</v>
      </c>
      <c r="AE267" s="21">
        <v>-1242196</v>
      </c>
      <c r="AF267" s="21">
        <v>-1242196</v>
      </c>
      <c r="AG267" s="21">
        <v>-1242196</v>
      </c>
      <c r="AH267" s="21">
        <v>-1242196</v>
      </c>
      <c r="AI267" s="21">
        <v>0</v>
      </c>
      <c r="AJ267" s="21">
        <v>0</v>
      </c>
      <c r="AK267" s="21">
        <v>0</v>
      </c>
      <c r="AL267" s="21">
        <v>0</v>
      </c>
      <c r="AM267" s="21">
        <v>0</v>
      </c>
      <c r="AN267" s="21">
        <v>0</v>
      </c>
      <c r="AO267" s="21">
        <v>0</v>
      </c>
      <c r="AP267" s="21">
        <v>0</v>
      </c>
      <c r="AQ267" s="21">
        <v>0</v>
      </c>
      <c r="AR267" s="21">
        <v>0</v>
      </c>
      <c r="AS267" s="21">
        <v>0</v>
      </c>
      <c r="AT267" s="21">
        <v>0</v>
      </c>
      <c r="AU267" s="21">
        <v>0</v>
      </c>
      <c r="AV267" s="21">
        <v>0</v>
      </c>
      <c r="AW267" s="21">
        <v>0</v>
      </c>
      <c r="AX267" s="21">
        <v>0</v>
      </c>
      <c r="AY267" s="21">
        <v>0</v>
      </c>
      <c r="AZ267" s="21">
        <v>0</v>
      </c>
      <c r="BA267" s="21">
        <v>0</v>
      </c>
      <c r="BB267" s="21">
        <v>0</v>
      </c>
      <c r="BC267" s="21">
        <v>0</v>
      </c>
      <c r="BD267" s="21">
        <v>0</v>
      </c>
      <c r="BE267" s="21">
        <v>0</v>
      </c>
      <c r="BF267" s="21">
        <v>0</v>
      </c>
      <c r="BG267" s="21">
        <v>0</v>
      </c>
      <c r="BH267" s="21">
        <v>0</v>
      </c>
      <c r="BI267" s="21">
        <v>0</v>
      </c>
      <c r="BJ267" s="21">
        <v>0</v>
      </c>
      <c r="BK267" s="21">
        <v>0</v>
      </c>
      <c r="BL267" s="21">
        <v>0</v>
      </c>
      <c r="BM267" s="21">
        <v>0</v>
      </c>
      <c r="BN267" s="21">
        <v>0</v>
      </c>
      <c r="BO267" s="21">
        <v>0</v>
      </c>
      <c r="BP267" s="21">
        <v>0</v>
      </c>
      <c r="BQ267" s="21">
        <v>0</v>
      </c>
      <c r="BR267" s="21">
        <v>0</v>
      </c>
      <c r="BS267" s="21">
        <v>0</v>
      </c>
      <c r="BT267" s="21">
        <v>0</v>
      </c>
      <c r="BU267" s="21">
        <v>0</v>
      </c>
      <c r="BV267" s="21">
        <v>0</v>
      </c>
      <c r="BW267" s="21">
        <v>0</v>
      </c>
      <c r="BX267" s="21">
        <v>0</v>
      </c>
      <c r="BY267" s="21">
        <v>0</v>
      </c>
      <c r="BZ267" s="21">
        <v>0</v>
      </c>
      <c r="CA267" s="21">
        <v>0</v>
      </c>
      <c r="CB267" s="21">
        <v>0</v>
      </c>
      <c r="CC267" s="21">
        <v>0</v>
      </c>
      <c r="CD267" s="21">
        <v>0</v>
      </c>
    </row>
    <row r="268" spans="1:82" x14ac:dyDescent="0.2">
      <c r="A268" s="9" t="s">
        <v>12</v>
      </c>
      <c r="B268" s="9" t="s">
        <v>111</v>
      </c>
      <c r="C268" s="9" t="s">
        <v>587</v>
      </c>
      <c r="D268" s="9" t="s">
        <v>588</v>
      </c>
      <c r="E268" s="21">
        <v>-145309085.16</v>
      </c>
      <c r="F268" s="21">
        <v>-117006318.3</v>
      </c>
      <c r="G268" s="21">
        <v>-137534497.57999998</v>
      </c>
      <c r="H268" s="21">
        <v>-133768538.73</v>
      </c>
      <c r="I268" s="21">
        <v>-164073198.56</v>
      </c>
      <c r="J268" s="21">
        <v>-124380242.11</v>
      </c>
      <c r="K268" s="21">
        <v>-167246980.06999999</v>
      </c>
      <c r="L268" s="21">
        <v>-141662414.56</v>
      </c>
      <c r="M268" s="21">
        <v>-142101470.53</v>
      </c>
      <c r="N268" s="21">
        <v>-138609716.43000001</v>
      </c>
      <c r="O268" s="21">
        <v>-173444049.69</v>
      </c>
      <c r="P268" s="21">
        <v>-119860791.30999999</v>
      </c>
      <c r="Q268" s="21">
        <v>-119860791.30999999</v>
      </c>
      <c r="R268" s="21">
        <v>-161197834.42000002</v>
      </c>
      <c r="S268" s="21">
        <v>-140175256.47</v>
      </c>
      <c r="T268" s="21">
        <v>-142703765.70000002</v>
      </c>
      <c r="U268" s="21">
        <v>-141745083.89000002</v>
      </c>
      <c r="V268" s="21">
        <v>-179931375.13</v>
      </c>
      <c r="W268" s="21">
        <v>-132706795.36999999</v>
      </c>
      <c r="X268" s="21">
        <v>-178424472.39000002</v>
      </c>
      <c r="Y268" s="21">
        <v>-153637673.15000001</v>
      </c>
      <c r="Z268" s="21">
        <v>-147263989.48000002</v>
      </c>
      <c r="AA268" s="21">
        <v>-150145991.12000003</v>
      </c>
      <c r="AB268" s="21">
        <v>-183953588.96999997</v>
      </c>
      <c r="AC268" s="21">
        <v>-138716065.11000001</v>
      </c>
      <c r="AD268" s="21">
        <v>-138716065.11000001</v>
      </c>
      <c r="AE268" s="21">
        <v>-185535269.80000001</v>
      </c>
      <c r="AF268" s="21">
        <v>-162432830.28</v>
      </c>
      <c r="AG268" s="21">
        <v>-160368352.07000002</v>
      </c>
      <c r="AH268" s="21">
        <v>-149475682.94999999</v>
      </c>
      <c r="AI268" s="21">
        <v>-184971181.73999998</v>
      </c>
      <c r="AJ268" s="21">
        <v>-140865599.43999898</v>
      </c>
      <c r="AK268" s="21">
        <v>-188570831.43000001</v>
      </c>
      <c r="AL268" s="21">
        <v>-174134577.86000001</v>
      </c>
      <c r="AM268" s="21">
        <v>-170267461.77000001</v>
      </c>
      <c r="AN268" s="21">
        <v>-139034532.79465553</v>
      </c>
      <c r="AO268" s="21">
        <v>-179526123.73183882</v>
      </c>
      <c r="AP268" s="21">
        <v>-131670454.03506665</v>
      </c>
      <c r="AQ268" s="21">
        <v>-131670454.03506665</v>
      </c>
      <c r="AR268" s="21">
        <v>-177333083.25926098</v>
      </c>
      <c r="AS268" s="21">
        <v>-158977540.81203896</v>
      </c>
      <c r="AT268" s="21">
        <v>-151219209.2879279</v>
      </c>
      <c r="AU268" s="21">
        <v>-127639674.88223338</v>
      </c>
      <c r="AV268" s="21">
        <v>-171055812.78476119</v>
      </c>
      <c r="AW268" s="21">
        <v>-133158515.25363331</v>
      </c>
      <c r="AX268" s="21">
        <v>-181437559.15580001</v>
      </c>
      <c r="AY268" s="21">
        <v>-152960220.84046674</v>
      </c>
      <c r="AZ268" s="21">
        <v>-150929571.41025549</v>
      </c>
      <c r="BA268" s="21">
        <v>-127594445.26395012</v>
      </c>
      <c r="BB268" s="21">
        <v>-171051695.37853345</v>
      </c>
      <c r="BC268" s="21">
        <v>-133239607.91781668</v>
      </c>
      <c r="BD268" s="21">
        <v>-133239607.91781668</v>
      </c>
      <c r="BE268" s="21">
        <v>-184365274.06898344</v>
      </c>
      <c r="BF268" s="21">
        <v>-158832635.04378894</v>
      </c>
      <c r="BG268" s="21">
        <v>-159776521.77381092</v>
      </c>
      <c r="BH268" s="21">
        <v>-140616811.86208895</v>
      </c>
      <c r="BI268" s="21">
        <v>-189893946.31925556</v>
      </c>
      <c r="BJ268" s="21">
        <v>-142455054.89904457</v>
      </c>
      <c r="BK268" s="21">
        <v>-196403227.449211</v>
      </c>
      <c r="BL268" s="21">
        <v>-173832307.96062797</v>
      </c>
      <c r="BM268" s="21">
        <v>-177754898.67431691</v>
      </c>
      <c r="BN268" s="21">
        <v>-142304412.92051119</v>
      </c>
      <c r="BO268" s="21">
        <v>-191706439.93251127</v>
      </c>
      <c r="BP268" s="21">
        <v>-143664383.97947806</v>
      </c>
      <c r="BQ268" s="21">
        <v>-143664383.97947806</v>
      </c>
      <c r="BR268" s="21">
        <v>-199021293.64536682</v>
      </c>
      <c r="BS268" s="21">
        <v>-177978503.90145007</v>
      </c>
      <c r="BT268" s="21">
        <v>-185156502.93628344</v>
      </c>
      <c r="BU268" s="21">
        <v>-153866699.49411681</v>
      </c>
      <c r="BV268" s="21">
        <v>-207946502.87367231</v>
      </c>
      <c r="BW268" s="21">
        <v>-154061332.90850559</v>
      </c>
      <c r="BX268" s="21">
        <v>-214222219.26720017</v>
      </c>
      <c r="BY268" s="21">
        <v>-200637097.83175555</v>
      </c>
      <c r="BZ268" s="21">
        <v>-194087031.90896681</v>
      </c>
      <c r="CA268" s="21">
        <v>-169484241.77529991</v>
      </c>
      <c r="CB268" s="21">
        <v>-227886043.323883</v>
      </c>
      <c r="CC268" s="21">
        <v>-188407080.32121661</v>
      </c>
      <c r="CD268" s="21">
        <v>-188407080.32121661</v>
      </c>
    </row>
    <row r="269" spans="1:82" x14ac:dyDescent="0.2">
      <c r="A269" s="9" t="s">
        <v>12</v>
      </c>
      <c r="B269" s="9" t="s">
        <v>111</v>
      </c>
      <c r="C269" s="9" t="s">
        <v>587</v>
      </c>
      <c r="D269" s="9" t="s">
        <v>589</v>
      </c>
      <c r="E269" s="21">
        <v>-3790018.36</v>
      </c>
      <c r="F269" s="21">
        <v>-471675.66</v>
      </c>
      <c r="G269" s="21">
        <v>-943351.33</v>
      </c>
      <c r="H269" s="21">
        <v>-1415026.99</v>
      </c>
      <c r="I269" s="21">
        <v>-1886702.65</v>
      </c>
      <c r="J269" s="21">
        <v>-2358378.3199999998</v>
      </c>
      <c r="K269" s="21">
        <v>-2830053.98</v>
      </c>
      <c r="L269" s="21">
        <v>-324868.78999999998</v>
      </c>
      <c r="M269" s="21">
        <v>-649737.59</v>
      </c>
      <c r="N269" s="21">
        <v>-974606.37999999989</v>
      </c>
      <c r="O269" s="21">
        <v>-1299475.18</v>
      </c>
      <c r="P269" s="21">
        <v>-1624343.97</v>
      </c>
      <c r="Q269" s="21">
        <v>-1624343.97</v>
      </c>
      <c r="R269" s="21">
        <v>-1949212.76</v>
      </c>
      <c r="S269" s="21">
        <v>-155712.06000000006</v>
      </c>
      <c r="T269" s="21">
        <v>-311424.12</v>
      </c>
      <c r="U269" s="21">
        <v>-467136.18</v>
      </c>
      <c r="V269" s="21">
        <v>-622848.24</v>
      </c>
      <c r="W269" s="21">
        <v>-778560.3</v>
      </c>
      <c r="X269" s="21">
        <v>-934272.3600000001</v>
      </c>
      <c r="Y269" s="21">
        <v>0</v>
      </c>
      <c r="Z269" s="21">
        <v>0</v>
      </c>
      <c r="AA269" s="21">
        <v>0</v>
      </c>
      <c r="AB269" s="21">
        <v>0</v>
      </c>
      <c r="AC269" s="21">
        <v>0</v>
      </c>
      <c r="AD269" s="21">
        <v>0</v>
      </c>
      <c r="AE269" s="21">
        <v>0</v>
      </c>
      <c r="AF269" s="21">
        <v>0</v>
      </c>
      <c r="AG269" s="21">
        <v>0</v>
      </c>
      <c r="AH269" s="21">
        <v>0</v>
      </c>
      <c r="AI269" s="21">
        <v>0</v>
      </c>
      <c r="AJ269" s="21">
        <v>0</v>
      </c>
      <c r="AK269" s="21">
        <v>0</v>
      </c>
      <c r="AL269" s="21">
        <v>0</v>
      </c>
      <c r="AM269" s="21">
        <v>0</v>
      </c>
      <c r="AN269" s="21">
        <v>0</v>
      </c>
      <c r="AO269" s="21">
        <v>0</v>
      </c>
      <c r="AP269" s="21">
        <v>0</v>
      </c>
      <c r="AQ269" s="21">
        <v>0</v>
      </c>
      <c r="AR269" s="21">
        <v>0</v>
      </c>
      <c r="AS269" s="21">
        <v>0</v>
      </c>
      <c r="AT269" s="21">
        <v>0</v>
      </c>
      <c r="AU269" s="21">
        <v>0</v>
      </c>
      <c r="AV269" s="21">
        <v>0</v>
      </c>
      <c r="AW269" s="21">
        <v>0</v>
      </c>
      <c r="AX269" s="21">
        <v>0</v>
      </c>
      <c r="AY269" s="21">
        <v>0</v>
      </c>
      <c r="AZ269" s="21">
        <v>0</v>
      </c>
      <c r="BA269" s="21">
        <v>0</v>
      </c>
      <c r="BB269" s="21">
        <v>0</v>
      </c>
      <c r="BC269" s="21">
        <v>0</v>
      </c>
      <c r="BD269" s="21">
        <v>0</v>
      </c>
      <c r="BE269" s="21">
        <v>0</v>
      </c>
      <c r="BF269" s="21">
        <v>0</v>
      </c>
      <c r="BG269" s="21">
        <v>0</v>
      </c>
      <c r="BH269" s="21">
        <v>0</v>
      </c>
      <c r="BI269" s="21">
        <v>0</v>
      </c>
      <c r="BJ269" s="21">
        <v>0</v>
      </c>
      <c r="BK269" s="21">
        <v>0</v>
      </c>
      <c r="BL269" s="21">
        <v>0</v>
      </c>
      <c r="BM269" s="21">
        <v>0</v>
      </c>
      <c r="BN269" s="21">
        <v>0</v>
      </c>
      <c r="BO269" s="21">
        <v>0</v>
      </c>
      <c r="BP269" s="21">
        <v>0</v>
      </c>
      <c r="BQ269" s="21">
        <v>0</v>
      </c>
      <c r="BR269" s="21">
        <v>0</v>
      </c>
      <c r="BS269" s="21">
        <v>0</v>
      </c>
      <c r="BT269" s="21">
        <v>0</v>
      </c>
      <c r="BU269" s="21">
        <v>0</v>
      </c>
      <c r="BV269" s="21">
        <v>0</v>
      </c>
      <c r="BW269" s="21">
        <v>0</v>
      </c>
      <c r="BX269" s="21">
        <v>0</v>
      </c>
      <c r="BY269" s="21">
        <v>0</v>
      </c>
      <c r="BZ269" s="21">
        <v>0</v>
      </c>
      <c r="CA269" s="21">
        <v>0</v>
      </c>
      <c r="CB269" s="21">
        <v>0</v>
      </c>
      <c r="CC269" s="21">
        <v>0</v>
      </c>
      <c r="CD269" s="21">
        <v>0</v>
      </c>
    </row>
    <row r="270" spans="1:82" x14ac:dyDescent="0.2">
      <c r="A270" s="9" t="s">
        <v>12</v>
      </c>
      <c r="B270" s="9" t="s">
        <v>111</v>
      </c>
      <c r="C270" s="9" t="s">
        <v>590</v>
      </c>
      <c r="D270" s="9" t="s">
        <v>591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-1036.69</v>
      </c>
      <c r="AI270" s="21">
        <v>-4257.72</v>
      </c>
      <c r="AJ270" s="21">
        <v>-9651.64</v>
      </c>
      <c r="AK270" s="21">
        <v>-22231.21</v>
      </c>
      <c r="AL270" s="21">
        <v>-35344.769999999997</v>
      </c>
      <c r="AM270" s="21">
        <v>-49932.409999999996</v>
      </c>
      <c r="AN270" s="21">
        <v>-66501.459181094397</v>
      </c>
      <c r="AO270" s="21">
        <v>-85477.886524100206</v>
      </c>
      <c r="AP270" s="21">
        <v>-106286.68962403201</v>
      </c>
      <c r="AQ270" s="21">
        <v>-106286.68962403201</v>
      </c>
      <c r="AR270" s="21">
        <v>0</v>
      </c>
      <c r="AS270" s="21">
        <v>0</v>
      </c>
      <c r="AT270" s="21">
        <v>0</v>
      </c>
      <c r="AU270" s="21">
        <v>0</v>
      </c>
      <c r="AV270" s="21">
        <v>0</v>
      </c>
      <c r="AW270" s="21">
        <v>0</v>
      </c>
      <c r="AX270" s="21">
        <v>0</v>
      </c>
      <c r="AY270" s="21">
        <v>0</v>
      </c>
      <c r="AZ270" s="21">
        <v>0</v>
      </c>
      <c r="BA270" s="21">
        <v>0</v>
      </c>
      <c r="BB270" s="21">
        <v>0</v>
      </c>
      <c r="BC270" s="21">
        <v>0</v>
      </c>
      <c r="BD270" s="21">
        <v>0</v>
      </c>
      <c r="BE270" s="21">
        <v>0</v>
      </c>
      <c r="BF270" s="21">
        <v>0</v>
      </c>
      <c r="BG270" s="21">
        <v>0</v>
      </c>
      <c r="BH270" s="21">
        <v>0</v>
      </c>
      <c r="BI270" s="21">
        <v>0</v>
      </c>
      <c r="BJ270" s="21">
        <v>0</v>
      </c>
      <c r="BK270" s="21">
        <v>0</v>
      </c>
      <c r="BL270" s="21">
        <v>0</v>
      </c>
      <c r="BM270" s="21">
        <v>0</v>
      </c>
      <c r="BN270" s="21">
        <v>0</v>
      </c>
      <c r="BO270" s="21">
        <v>0</v>
      </c>
      <c r="BP270" s="21">
        <v>0</v>
      </c>
      <c r="BQ270" s="21">
        <v>0</v>
      </c>
      <c r="BR270" s="21">
        <v>0</v>
      </c>
      <c r="BS270" s="21">
        <v>0</v>
      </c>
      <c r="BT270" s="21">
        <v>0</v>
      </c>
      <c r="BU270" s="21">
        <v>0</v>
      </c>
      <c r="BV270" s="21">
        <v>0</v>
      </c>
      <c r="BW270" s="21">
        <v>0</v>
      </c>
      <c r="BX270" s="21">
        <v>0</v>
      </c>
      <c r="BY270" s="21">
        <v>0</v>
      </c>
      <c r="BZ270" s="21">
        <v>0</v>
      </c>
      <c r="CA270" s="21">
        <v>0</v>
      </c>
      <c r="CB270" s="21">
        <v>0</v>
      </c>
      <c r="CC270" s="21">
        <v>0</v>
      </c>
      <c r="CD270" s="21">
        <v>0</v>
      </c>
    </row>
    <row r="271" spans="1:82" x14ac:dyDescent="0.2">
      <c r="A271" s="9" t="s">
        <v>12</v>
      </c>
      <c r="B271" s="9" t="s">
        <v>111</v>
      </c>
      <c r="C271" s="9" t="s">
        <v>592</v>
      </c>
      <c r="D271" s="9" t="s">
        <v>593</v>
      </c>
      <c r="E271" s="21">
        <v>-4865024.93</v>
      </c>
      <c r="F271" s="21">
        <v>-5350262.1500000004</v>
      </c>
      <c r="G271" s="21">
        <v>-5958544.2599999998</v>
      </c>
      <c r="H271" s="21">
        <v>-6356798.7300000004</v>
      </c>
      <c r="I271" s="21">
        <v>-6518829.9100000001</v>
      </c>
      <c r="J271" s="21">
        <v>-446708.99</v>
      </c>
      <c r="K271" s="21">
        <v>-1155262.02</v>
      </c>
      <c r="L271" s="21">
        <v>-1851718.81</v>
      </c>
      <c r="M271" s="21">
        <v>-2575875.7599999998</v>
      </c>
      <c r="N271" s="21">
        <v>-3225256.44</v>
      </c>
      <c r="O271" s="21">
        <v>-3771334.51</v>
      </c>
      <c r="P271" s="21">
        <v>-4363918.82</v>
      </c>
      <c r="Q271" s="21">
        <v>-4363918.82</v>
      </c>
      <c r="R271" s="21">
        <v>-4917201.08</v>
      </c>
      <c r="S271" s="21">
        <v>-5421009.5200000005</v>
      </c>
      <c r="T271" s="21">
        <v>-5975738.9899999993</v>
      </c>
      <c r="U271" s="21">
        <v>-6420656.6800000006</v>
      </c>
      <c r="V271" s="21">
        <v>-6576251.3899999997</v>
      </c>
      <c r="W271" s="21">
        <v>-440138.43999999948</v>
      </c>
      <c r="X271" s="21">
        <v>-1187416.4099999999</v>
      </c>
      <c r="Y271" s="21">
        <v>-1966055.1099999999</v>
      </c>
      <c r="Z271" s="21">
        <v>-2582594.88</v>
      </c>
      <c r="AA271" s="21">
        <v>-3273448.78</v>
      </c>
      <c r="AB271" s="21">
        <v>-3907857.3</v>
      </c>
      <c r="AC271" s="21">
        <v>-4553105.74</v>
      </c>
      <c r="AD271" s="21">
        <v>-4553105.74</v>
      </c>
      <c r="AE271" s="21">
        <v>-5103426.6500000004</v>
      </c>
      <c r="AF271" s="21">
        <v>-5701818.0899999999</v>
      </c>
      <c r="AG271" s="21">
        <v>-6266143.6600000001</v>
      </c>
      <c r="AH271" s="21">
        <v>-6790144.8200000003</v>
      </c>
      <c r="AI271" s="21">
        <v>-6928847.6200000001</v>
      </c>
      <c r="AJ271" s="21">
        <v>-415605.89</v>
      </c>
      <c r="AK271" s="21">
        <v>-1301537.6000000001</v>
      </c>
      <c r="AL271" s="21">
        <v>-2016251.77</v>
      </c>
      <c r="AM271" s="21">
        <v>-2729272.1</v>
      </c>
      <c r="AN271" s="21">
        <v>-3490744.0495910002</v>
      </c>
      <c r="AO271" s="21">
        <v>-4249608.5711249998</v>
      </c>
      <c r="AP271" s="21">
        <v>-4971525.6649590004</v>
      </c>
      <c r="AQ271" s="21">
        <v>-4971525.6649590004</v>
      </c>
      <c r="AR271" s="21">
        <v>-5690835.3310930002</v>
      </c>
      <c r="AS271" s="21">
        <v>-6412794.3270992199</v>
      </c>
      <c r="AT271" s="21">
        <v>-7137402.6529778298</v>
      </c>
      <c r="AU271" s="21">
        <v>-7864660.3087286595</v>
      </c>
      <c r="AV271" s="21">
        <v>-8594567.2943517081</v>
      </c>
      <c r="AW271" s="21">
        <v>-1136899.7299999986</v>
      </c>
      <c r="AX271" s="21">
        <v>-1136899.7299999986</v>
      </c>
      <c r="AY271" s="21">
        <v>-1874754.7052400489</v>
      </c>
      <c r="AZ271" s="21">
        <v>-2615259.0103523182</v>
      </c>
      <c r="BA271" s="21">
        <v>-3358412.6453368068</v>
      </c>
      <c r="BB271" s="21">
        <v>-4104215.6101936856</v>
      </c>
      <c r="BC271" s="21">
        <v>-4852667.9049227862</v>
      </c>
      <c r="BD271" s="21">
        <v>-4852667.9049227862</v>
      </c>
      <c r="BE271" s="21">
        <v>-5603769.5295241056</v>
      </c>
      <c r="BF271" s="21">
        <v>-6359369.6195907956</v>
      </c>
      <c r="BG271" s="21">
        <v>-7119468.1751228562</v>
      </c>
      <c r="BH271" s="21">
        <v>-7884065.1961202873</v>
      </c>
      <c r="BI271" s="21">
        <v>-8653160.6825829186</v>
      </c>
      <c r="BJ271" s="21">
        <v>-1136899.7299999949</v>
      </c>
      <c r="BK271" s="21">
        <v>-1136899.7299999958</v>
      </c>
      <c r="BL271" s="21">
        <v>-1919490.6128585665</v>
      </c>
      <c r="BM271" s="21">
        <v>-2706579.961182504</v>
      </c>
      <c r="BN271" s="21">
        <v>-3498167.7749718158</v>
      </c>
      <c r="BO271" s="21">
        <v>-4294254.0542263268</v>
      </c>
      <c r="BP271" s="21">
        <v>-5094838.7989462083</v>
      </c>
      <c r="BQ271" s="21">
        <v>-5094838.7989462083</v>
      </c>
      <c r="BR271" s="21">
        <v>-5899922.0091314595</v>
      </c>
      <c r="BS271" s="21">
        <v>-6708980.6567518394</v>
      </c>
      <c r="BT271" s="21">
        <v>-7522014.7418073481</v>
      </c>
      <c r="BU271" s="21">
        <v>-8339024.2642979911</v>
      </c>
      <c r="BV271" s="21">
        <v>-9160009.224223759</v>
      </c>
      <c r="BW271" s="21">
        <v>-1136899.7299999995</v>
      </c>
      <c r="BX271" s="21">
        <v>-1136899.73</v>
      </c>
      <c r="BY271" s="21">
        <v>-1969811.002231162</v>
      </c>
      <c r="BZ271" s="21">
        <v>-2806697.7118974514</v>
      </c>
      <c r="CA271" s="21">
        <v>-3647559.8589988686</v>
      </c>
      <c r="CB271" s="21">
        <v>-4492397.443535421</v>
      </c>
      <c r="CC271" s="21">
        <v>-5341210.4655070975</v>
      </c>
      <c r="CD271" s="21">
        <v>-5341210.4655070975</v>
      </c>
    </row>
    <row r="272" spans="1:82" x14ac:dyDescent="0.2">
      <c r="A272" s="9" t="s">
        <v>12</v>
      </c>
      <c r="B272" s="9" t="s">
        <v>111</v>
      </c>
      <c r="C272" s="9" t="s">
        <v>594</v>
      </c>
      <c r="D272" s="9" t="s">
        <v>595</v>
      </c>
      <c r="E272" s="21">
        <v>-28171730.079999998</v>
      </c>
      <c r="F272" s="21">
        <v>-28809321.890000001</v>
      </c>
      <c r="G272" s="21">
        <v>-40523863.060000002</v>
      </c>
      <c r="H272" s="21">
        <v>-40794222.920000002</v>
      </c>
      <c r="I272" s="21">
        <v>-14138925.23</v>
      </c>
      <c r="J272" s="21">
        <v>-17405914.52</v>
      </c>
      <c r="K272" s="21">
        <v>-25251376.379999999</v>
      </c>
      <c r="L272" s="21">
        <v>-38028923.93</v>
      </c>
      <c r="M272" s="21">
        <v>-41281300.780000001</v>
      </c>
      <c r="N272" s="21">
        <v>-54878226.440000005</v>
      </c>
      <c r="O272" s="21">
        <v>-17538150.469999995</v>
      </c>
      <c r="P272" s="21">
        <v>-22061857.129999995</v>
      </c>
      <c r="Q272" s="21">
        <v>-22061857.129999995</v>
      </c>
      <c r="R272" s="21">
        <v>-32774040.129999995</v>
      </c>
      <c r="S272" s="21">
        <v>-32660776</v>
      </c>
      <c r="T272" s="21">
        <v>-40276413.720000006</v>
      </c>
      <c r="U272" s="21">
        <v>-43914236.07</v>
      </c>
      <c r="V272" s="21">
        <v>-16351223.200000003</v>
      </c>
      <c r="W272" s="21">
        <v>-17674496.890000001</v>
      </c>
      <c r="X272" s="21">
        <v>-29012883.119999997</v>
      </c>
      <c r="Y272" s="21">
        <v>-38825309.040000007</v>
      </c>
      <c r="Z272" s="21">
        <v>-43431192.75</v>
      </c>
      <c r="AA272" s="21">
        <v>-15317139.460000001</v>
      </c>
      <c r="AB272" s="21">
        <v>-17262075.609999999</v>
      </c>
      <c r="AC272" s="21">
        <v>-25030295.550000001</v>
      </c>
      <c r="AD272" s="21">
        <v>-25030295.550000001</v>
      </c>
      <c r="AE272" s="21">
        <v>-37049974.909999996</v>
      </c>
      <c r="AF272" s="21">
        <v>-40907961.270000003</v>
      </c>
      <c r="AG272" s="21">
        <v>-46470988.859999999</v>
      </c>
      <c r="AH272" s="21">
        <v>-13467128.3699999</v>
      </c>
      <c r="AI272" s="21">
        <v>-18366618.949999999</v>
      </c>
      <c r="AJ272" s="21">
        <v>-25432250.859999999</v>
      </c>
      <c r="AK272" s="21">
        <v>-38352286.369999997</v>
      </c>
      <c r="AL272" s="21">
        <v>-44651336.100000001</v>
      </c>
      <c r="AM272" s="21">
        <v>-55053448.590000004</v>
      </c>
      <c r="AN272" s="21">
        <v>-16821052.828898236</v>
      </c>
      <c r="AO272" s="21">
        <v>-18239080.028549168</v>
      </c>
      <c r="AP272" s="21">
        <v>-27793123.118476484</v>
      </c>
      <c r="AQ272" s="21">
        <v>-27793123.118476484</v>
      </c>
      <c r="AR272" s="21">
        <v>-35789333.092065312</v>
      </c>
      <c r="AS272" s="21">
        <v>-45506367.764715686</v>
      </c>
      <c r="AT272" s="21">
        <v>-50954103.79410395</v>
      </c>
      <c r="AU272" s="21">
        <v>-13075342.232081711</v>
      </c>
      <c r="AV272" s="21">
        <v>-19434210.560117934</v>
      </c>
      <c r="AW272" s="21">
        <v>-26455917.756345034</v>
      </c>
      <c r="AX272" s="21">
        <v>-38539532.500363953</v>
      </c>
      <c r="AY272" s="21">
        <v>-49076165.12978065</v>
      </c>
      <c r="AZ272" s="21">
        <v>-62231800.279987492</v>
      </c>
      <c r="BA272" s="21">
        <v>-16708089.792134508</v>
      </c>
      <c r="BB272" s="21">
        <v>-20332892.066743203</v>
      </c>
      <c r="BC272" s="21">
        <v>-27335013.823771674</v>
      </c>
      <c r="BD272" s="21">
        <v>-27335013.823771674</v>
      </c>
      <c r="BE272" s="21">
        <v>-36683507.760369331</v>
      </c>
      <c r="BF272" s="21">
        <v>-46066602.661821075</v>
      </c>
      <c r="BG272" s="21">
        <v>-49478692.804053061</v>
      </c>
      <c r="BH272" s="21">
        <v>-13640192.322716616</v>
      </c>
      <c r="BI272" s="21">
        <v>-20751950.824796494</v>
      </c>
      <c r="BJ272" s="21">
        <v>-27503721.637203764</v>
      </c>
      <c r="BK272" s="21">
        <v>-38190425.516277172</v>
      </c>
      <c r="BL272" s="21">
        <v>-52766649.55266241</v>
      </c>
      <c r="BM272" s="21">
        <v>-64051451.603634357</v>
      </c>
      <c r="BN272" s="21">
        <v>-16038890.182563797</v>
      </c>
      <c r="BO272" s="21">
        <v>-20888950.766289525</v>
      </c>
      <c r="BP272" s="21">
        <v>-26518962.597124327</v>
      </c>
      <c r="BQ272" s="21">
        <v>-26518962.597124327</v>
      </c>
      <c r="BR272" s="21">
        <v>-39127555.26964727</v>
      </c>
      <c r="BS272" s="21">
        <v>-46757295.041624889</v>
      </c>
      <c r="BT272" s="21">
        <v>-53222394.28619957</v>
      </c>
      <c r="BU272" s="21">
        <v>-13687086.747378923</v>
      </c>
      <c r="BV272" s="21">
        <v>-22197022.099585161</v>
      </c>
      <c r="BW272" s="21">
        <v>-28132936.088693429</v>
      </c>
      <c r="BX272" s="21">
        <v>-39126015.070862271</v>
      </c>
      <c r="BY272" s="21">
        <v>-54014147.522060528</v>
      </c>
      <c r="BZ272" s="21">
        <v>-59737260.04904113</v>
      </c>
      <c r="CA272" s="21">
        <v>-18050088.167811252</v>
      </c>
      <c r="CB272" s="21">
        <v>-21386514.064021781</v>
      </c>
      <c r="CC272" s="21">
        <v>-26387058.212589528</v>
      </c>
      <c r="CD272" s="21">
        <v>-26387058.212589528</v>
      </c>
    </row>
    <row r="273" spans="1:82" x14ac:dyDescent="0.2">
      <c r="A273" s="9" t="s">
        <v>12</v>
      </c>
      <c r="B273" s="9" t="s">
        <v>111</v>
      </c>
      <c r="C273" s="9" t="s">
        <v>596</v>
      </c>
      <c r="D273" s="9" t="s">
        <v>597</v>
      </c>
      <c r="E273" s="21">
        <v>-14052955.949999999</v>
      </c>
      <c r="F273" s="21">
        <v>-14052955.949999999</v>
      </c>
      <c r="G273" s="21">
        <v>-14052955.949999999</v>
      </c>
      <c r="H273" s="21">
        <v>-14052955.949999999</v>
      </c>
      <c r="I273" s="21">
        <v>-14052955.949999999</v>
      </c>
      <c r="J273" s="21">
        <v>-14052955.949999999</v>
      </c>
      <c r="K273" s="21">
        <v>-14052955.949999999</v>
      </c>
      <c r="L273" s="21">
        <v>-14052955.949999999</v>
      </c>
      <c r="M273" s="21">
        <v>-14052955.949999999</v>
      </c>
      <c r="N273" s="21">
        <v>-14052955.949999999</v>
      </c>
      <c r="O273" s="21">
        <v>-14052955.949999999</v>
      </c>
      <c r="P273" s="21">
        <v>-14837402.969999999</v>
      </c>
      <c r="Q273" s="21">
        <v>-14837402.969999999</v>
      </c>
      <c r="R273" s="21">
        <v>-13854515.49</v>
      </c>
      <c r="S273" s="21">
        <v>-13854515.49</v>
      </c>
      <c r="T273" s="21">
        <v>-13854515.49</v>
      </c>
      <c r="U273" s="21">
        <v>-13854515.49</v>
      </c>
      <c r="V273" s="21">
        <v>-13854515.49</v>
      </c>
      <c r="W273" s="21">
        <v>-13854515.49</v>
      </c>
      <c r="X273" s="21">
        <v>-13854515.49</v>
      </c>
      <c r="Y273" s="21">
        <v>-13854515.49</v>
      </c>
      <c r="Z273" s="21">
        <v>-13854515.49</v>
      </c>
      <c r="AA273" s="21">
        <v>-13854515.49</v>
      </c>
      <c r="AB273" s="21">
        <v>-13854515.49</v>
      </c>
      <c r="AC273" s="21">
        <v>-13859556.26</v>
      </c>
      <c r="AD273" s="21">
        <v>-13859556.26</v>
      </c>
      <c r="AE273" s="21">
        <v>-13859556.26</v>
      </c>
      <c r="AF273" s="21">
        <v>-13972298.99</v>
      </c>
      <c r="AG273" s="21">
        <v>-13972298.99</v>
      </c>
      <c r="AH273" s="21">
        <v>-13846489.66</v>
      </c>
      <c r="AI273" s="21">
        <v>-13846489.66</v>
      </c>
      <c r="AJ273" s="21">
        <v>-17694053.449999999</v>
      </c>
      <c r="AK273" s="21">
        <v>-17993801.550000001</v>
      </c>
      <c r="AL273" s="21">
        <v>-17993801.550000001</v>
      </c>
      <c r="AM273" s="21">
        <v>-17993801.550000001</v>
      </c>
      <c r="AN273" s="21">
        <v>-17993801</v>
      </c>
      <c r="AO273" s="21">
        <v>-17993801</v>
      </c>
      <c r="AP273" s="21">
        <v>-23978498</v>
      </c>
      <c r="AQ273" s="21">
        <v>-23978498</v>
      </c>
      <c r="AR273" s="21">
        <v>-21978498</v>
      </c>
      <c r="AS273" s="21">
        <v>-21978498</v>
      </c>
      <c r="AT273" s="21">
        <v>-21978498</v>
      </c>
      <c r="AU273" s="21">
        <v>-21978498</v>
      </c>
      <c r="AV273" s="21">
        <v>-21978498</v>
      </c>
      <c r="AW273" s="21">
        <v>-21978498</v>
      </c>
      <c r="AX273" s="21">
        <v>-21978498</v>
      </c>
      <c r="AY273" s="21">
        <v>-21978498</v>
      </c>
      <c r="AZ273" s="21">
        <v>-21978498</v>
      </c>
      <c r="BA273" s="21">
        <v>-21978498</v>
      </c>
      <c r="BB273" s="21">
        <v>-21978498</v>
      </c>
      <c r="BC273" s="21">
        <v>-16721318</v>
      </c>
      <c r="BD273" s="21">
        <v>-16721318</v>
      </c>
      <c r="BE273" s="21">
        <v>-16721318</v>
      </c>
      <c r="BF273" s="21">
        <v>-16721318</v>
      </c>
      <c r="BG273" s="21">
        <v>-16721318</v>
      </c>
      <c r="BH273" s="21">
        <v>-16721318</v>
      </c>
      <c r="BI273" s="21">
        <v>-16721318</v>
      </c>
      <c r="BJ273" s="21">
        <v>-16721318</v>
      </c>
      <c r="BK273" s="21">
        <v>-16721318</v>
      </c>
      <c r="BL273" s="21">
        <v>-16721318</v>
      </c>
      <c r="BM273" s="21">
        <v>-16721318</v>
      </c>
      <c r="BN273" s="21">
        <v>-16721318</v>
      </c>
      <c r="BO273" s="21">
        <v>-16721318</v>
      </c>
      <c r="BP273" s="21">
        <v>-17180170</v>
      </c>
      <c r="BQ273" s="21">
        <v>-17180170</v>
      </c>
      <c r="BR273" s="21">
        <v>-17180170</v>
      </c>
      <c r="BS273" s="21">
        <v>-17180170</v>
      </c>
      <c r="BT273" s="21">
        <v>-17180170</v>
      </c>
      <c r="BU273" s="21">
        <v>-17180170</v>
      </c>
      <c r="BV273" s="21">
        <v>-17180170</v>
      </c>
      <c r="BW273" s="21">
        <v>-17180170</v>
      </c>
      <c r="BX273" s="21">
        <v>-17180170</v>
      </c>
      <c r="BY273" s="21">
        <v>-17180170</v>
      </c>
      <c r="BZ273" s="21">
        <v>-17180170</v>
      </c>
      <c r="CA273" s="21">
        <v>-17180170</v>
      </c>
      <c r="CB273" s="21">
        <v>-17180170</v>
      </c>
      <c r="CC273" s="21">
        <v>-17657376</v>
      </c>
      <c r="CD273" s="21">
        <v>-17657376</v>
      </c>
    </row>
    <row r="274" spans="1:82" x14ac:dyDescent="0.2">
      <c r="A274" s="9" t="s">
        <v>12</v>
      </c>
      <c r="B274" s="9" t="s">
        <v>111</v>
      </c>
      <c r="C274" s="9" t="s">
        <v>598</v>
      </c>
      <c r="D274" s="9" t="s">
        <v>599</v>
      </c>
      <c r="E274" s="21">
        <v>-124590103.7</v>
      </c>
      <c r="F274" s="21">
        <v>-115263084</v>
      </c>
      <c r="G274" s="21">
        <v>-37271221.229999997</v>
      </c>
      <c r="H274" s="21">
        <v>-47041720.450000003</v>
      </c>
      <c r="I274" s="21">
        <v>-56726127.200000003</v>
      </c>
      <c r="J274" s="21">
        <v>-66392378.719999999</v>
      </c>
      <c r="K274" s="21">
        <v>-76139959.159999996</v>
      </c>
      <c r="L274" s="21">
        <v>-85683864.909999996</v>
      </c>
      <c r="M274" s="21">
        <v>-95124180.430000007</v>
      </c>
      <c r="N274" s="21">
        <v>-104970330.08000001</v>
      </c>
      <c r="O274" s="21">
        <v>-114641756.25</v>
      </c>
      <c r="P274" s="21">
        <v>-121146044.29000001</v>
      </c>
      <c r="Q274" s="21">
        <v>-121146044.29000001</v>
      </c>
      <c r="R274" s="21">
        <v>-130215940.30000001</v>
      </c>
      <c r="S274" s="21">
        <v>-120679479.19</v>
      </c>
      <c r="T274" s="21">
        <v>-39782938.079999998</v>
      </c>
      <c r="U274" s="21">
        <v>-49373950.379999995</v>
      </c>
      <c r="V274" s="21">
        <v>-58678997.260000005</v>
      </c>
      <c r="W274" s="21">
        <v>-68756121.409999996</v>
      </c>
      <c r="X274" s="21">
        <v>-78407278.599999994</v>
      </c>
      <c r="Y274" s="21">
        <v>-88010541.579999998</v>
      </c>
      <c r="Z274" s="21">
        <v>-98137150.719999999</v>
      </c>
      <c r="AA274" s="21">
        <v>-107948413.72</v>
      </c>
      <c r="AB274" s="21">
        <v>-117641168.88</v>
      </c>
      <c r="AC274" s="21">
        <v>-127925886.89</v>
      </c>
      <c r="AD274" s="21">
        <v>-127925886.89</v>
      </c>
      <c r="AE274" s="21">
        <v>-137541080.33000001</v>
      </c>
      <c r="AF274" s="21">
        <v>-128695552.41000001</v>
      </c>
      <c r="AG274" s="21">
        <v>-44147160.590000004</v>
      </c>
      <c r="AH274" s="21">
        <v>-53248980.479999997</v>
      </c>
      <c r="AI274" s="21">
        <v>-63298501.019999899</v>
      </c>
      <c r="AJ274" s="21">
        <v>-73454101.650000006</v>
      </c>
      <c r="AK274" s="21">
        <v>-83656448.019999996</v>
      </c>
      <c r="AL274" s="21">
        <v>-94005731.429999903</v>
      </c>
      <c r="AM274" s="21">
        <v>-104112141.19000001</v>
      </c>
      <c r="AN274" s="21">
        <v>-113630162</v>
      </c>
      <c r="AO274" s="21">
        <v>-123966272.72</v>
      </c>
      <c r="AP274" s="21">
        <v>-132901777</v>
      </c>
      <c r="AQ274" s="21">
        <v>-132901777</v>
      </c>
      <c r="AR274" s="21">
        <v>-142871382</v>
      </c>
      <c r="AS274" s="21">
        <v>-132755646</v>
      </c>
      <c r="AT274" s="21">
        <v>-44077146</v>
      </c>
      <c r="AU274" s="21">
        <v>-54499914</v>
      </c>
      <c r="AV274" s="21">
        <v>-65092083</v>
      </c>
      <c r="AW274" s="21">
        <v>-75996635</v>
      </c>
      <c r="AX274" s="21">
        <v>-86790181</v>
      </c>
      <c r="AY274" s="21">
        <v>-97538792</v>
      </c>
      <c r="AZ274" s="21">
        <v>-108020019</v>
      </c>
      <c r="BA274" s="21">
        <v>-119010159</v>
      </c>
      <c r="BB274" s="21">
        <v>-129835649</v>
      </c>
      <c r="BC274" s="21">
        <v>-139194219</v>
      </c>
      <c r="BD274" s="21">
        <v>-139194219</v>
      </c>
      <c r="BE274" s="21">
        <v>-149635850</v>
      </c>
      <c r="BF274" s="21">
        <v>-139041169</v>
      </c>
      <c r="BG274" s="21">
        <v>-46164047</v>
      </c>
      <c r="BH274" s="21">
        <v>-57080297</v>
      </c>
      <c r="BI274" s="21">
        <v>-68173969</v>
      </c>
      <c r="BJ274" s="21">
        <v>-79594814</v>
      </c>
      <c r="BK274" s="21">
        <v>-90899397</v>
      </c>
      <c r="BL274" s="21">
        <v>-98334163.2399344</v>
      </c>
      <c r="BM274" s="21">
        <v>-113134395</v>
      </c>
      <c r="BN274" s="21">
        <v>-124644880</v>
      </c>
      <c r="BO274" s="21">
        <v>-135982920</v>
      </c>
      <c r="BP274" s="21">
        <v>-145784586</v>
      </c>
      <c r="BQ274" s="21">
        <v>-145784586</v>
      </c>
      <c r="BR274" s="21">
        <v>-156720593</v>
      </c>
      <c r="BS274" s="21">
        <v>-145624290</v>
      </c>
      <c r="BT274" s="21">
        <v>-48349755</v>
      </c>
      <c r="BU274" s="21">
        <v>-59782853</v>
      </c>
      <c r="BV274" s="21">
        <v>-71401772</v>
      </c>
      <c r="BW274" s="21">
        <v>-83363354</v>
      </c>
      <c r="BX274" s="21">
        <v>-95203171</v>
      </c>
      <c r="BY274" s="21">
        <v>-98334163.2399344</v>
      </c>
      <c r="BZ274" s="21">
        <v>-118490919</v>
      </c>
      <c r="CA274" s="21">
        <v>-130546386</v>
      </c>
      <c r="CB274" s="21">
        <v>-142421243</v>
      </c>
      <c r="CC274" s="21">
        <v>-152686984</v>
      </c>
      <c r="CD274" s="21">
        <v>-152686984</v>
      </c>
    </row>
    <row r="275" spans="1:82" x14ac:dyDescent="0.2">
      <c r="A275" s="9" t="s">
        <v>12</v>
      </c>
      <c r="B275" s="9" t="s">
        <v>111</v>
      </c>
      <c r="C275" s="9" t="s">
        <v>600</v>
      </c>
      <c r="D275" s="9" t="s">
        <v>601</v>
      </c>
      <c r="E275" s="21">
        <v>-58621436.299999997</v>
      </c>
      <c r="F275" s="21">
        <v>-49145078.479999997</v>
      </c>
      <c r="G275" s="21">
        <v>-62300025.32</v>
      </c>
      <c r="H275" s="21">
        <v>-64083831.789999999</v>
      </c>
      <c r="I275" s="21">
        <v>-48235357.990000002</v>
      </c>
      <c r="J275" s="21">
        <v>-44406451.039999999</v>
      </c>
      <c r="K275" s="21">
        <v>-43278166.189999998</v>
      </c>
      <c r="L275" s="21">
        <v>-43044487.130000003</v>
      </c>
      <c r="M275" s="21">
        <v>-49183451.229999997</v>
      </c>
      <c r="N275" s="21">
        <v>-43740931.210000001</v>
      </c>
      <c r="O275" s="21">
        <v>-44974645.550000004</v>
      </c>
      <c r="P275" s="21">
        <v>-57424327.670000002</v>
      </c>
      <c r="Q275" s="21">
        <v>-57424327.670000002</v>
      </c>
      <c r="R275" s="21">
        <v>-48078395.140000001</v>
      </c>
      <c r="S275" s="21">
        <v>-42318587.07</v>
      </c>
      <c r="T275" s="21">
        <v>-52992713.189999998</v>
      </c>
      <c r="U275" s="21">
        <v>-57175443.509999998</v>
      </c>
      <c r="V275" s="21">
        <v>-53136348.399999999</v>
      </c>
      <c r="W275" s="21">
        <v>-51616060.779999994</v>
      </c>
      <c r="X275" s="21">
        <v>-53449015.060000002</v>
      </c>
      <c r="Y275" s="21">
        <v>-56662910.109999999</v>
      </c>
      <c r="Z275" s="21">
        <v>-52414483.280000001</v>
      </c>
      <c r="AA275" s="21">
        <v>-53926163.270000003</v>
      </c>
      <c r="AB275" s="21">
        <v>-62154437.260000005</v>
      </c>
      <c r="AC275" s="21">
        <v>-75009433.780000001</v>
      </c>
      <c r="AD275" s="21">
        <v>-75009433.780000001</v>
      </c>
      <c r="AE275" s="21">
        <v>-59707453.020000003</v>
      </c>
      <c r="AF275" s="21">
        <v>-60250270.590000004</v>
      </c>
      <c r="AG275" s="21">
        <v>-72256946.86999999</v>
      </c>
      <c r="AH275" s="21">
        <v>-58060441.840000004</v>
      </c>
      <c r="AI275" s="21">
        <v>-57285121.109999999</v>
      </c>
      <c r="AJ275" s="21">
        <v>-54561321.450000003</v>
      </c>
      <c r="AK275" s="21">
        <v>-54437609.620000005</v>
      </c>
      <c r="AL275" s="21">
        <v>-44500943.440000005</v>
      </c>
      <c r="AM275" s="21">
        <v>-47251418.490000002</v>
      </c>
      <c r="AN275" s="21">
        <v>-55004686.535400003</v>
      </c>
      <c r="AO275" s="21">
        <v>-63397526.005200006</v>
      </c>
      <c r="AP275" s="21">
        <v>-76509622.455600008</v>
      </c>
      <c r="AQ275" s="21">
        <v>-76509622.455600008</v>
      </c>
      <c r="AR275" s="21">
        <v>-60901602.080400005</v>
      </c>
      <c r="AS275" s="21">
        <v>-61455276.001800008</v>
      </c>
      <c r="AT275" s="21">
        <v>-73702085.807399988</v>
      </c>
      <c r="AU275" s="21">
        <v>-59221650.676800005</v>
      </c>
      <c r="AV275" s="21">
        <v>-58430823.532200001</v>
      </c>
      <c r="AW275" s="21">
        <v>-55652547.879000001</v>
      </c>
      <c r="AX275" s="21">
        <v>-55526361.812400006</v>
      </c>
      <c r="AY275" s="21">
        <v>-45390962.308800004</v>
      </c>
      <c r="AZ275" s="21">
        <v>-48196446.859800003</v>
      </c>
      <c r="BA275" s="21">
        <v>-56104780.266108006</v>
      </c>
      <c r="BB275" s="21">
        <v>-64665476.525304005</v>
      </c>
      <c r="BC275" s="21">
        <v>-78039814.904712006</v>
      </c>
      <c r="BD275" s="21">
        <v>-78039814.904712006</v>
      </c>
      <c r="BE275" s="21">
        <v>-62119634.122008003</v>
      </c>
      <c r="BF275" s="21">
        <v>-62684381.521836013</v>
      </c>
      <c r="BG275" s="21">
        <v>-75176127.523547992</v>
      </c>
      <c r="BH275" s="21">
        <v>-60406083.690336004</v>
      </c>
      <c r="BI275" s="21">
        <v>-59599440.002844006</v>
      </c>
      <c r="BJ275" s="21">
        <v>-56765598.836580001</v>
      </c>
      <c r="BK275" s="21">
        <v>-56636889.048648007</v>
      </c>
      <c r="BL275" s="21">
        <v>-46298781.554976009</v>
      </c>
      <c r="BM275" s="21">
        <v>-49160375.796996005</v>
      </c>
      <c r="BN275" s="21">
        <v>-57226875.871430166</v>
      </c>
      <c r="BO275" s="21">
        <v>-65958786.055810086</v>
      </c>
      <c r="BP275" s="21">
        <v>-79600611.202806249</v>
      </c>
      <c r="BQ275" s="21">
        <v>-79600611.202806249</v>
      </c>
      <c r="BR275" s="21">
        <v>-63362026.804448165</v>
      </c>
      <c r="BS275" s="21">
        <v>-63938069.152272731</v>
      </c>
      <c r="BT275" s="21">
        <v>-76679650.074018955</v>
      </c>
      <c r="BU275" s="21">
        <v>-61614205.364142723</v>
      </c>
      <c r="BV275" s="21">
        <v>-60791428.802900888</v>
      </c>
      <c r="BW275" s="21">
        <v>-57900910.813311599</v>
      </c>
      <c r="BX275" s="21">
        <v>-57769626.829620965</v>
      </c>
      <c r="BY275" s="21">
        <v>-47224757.186075531</v>
      </c>
      <c r="BZ275" s="21">
        <v>-50143583.312935926</v>
      </c>
      <c r="CA275" s="21">
        <v>-58371413.388858773</v>
      </c>
      <c r="CB275" s="21">
        <v>-67277961.776926294</v>
      </c>
      <c r="CC275" s="21">
        <v>-81192623.426862374</v>
      </c>
      <c r="CD275" s="21">
        <v>-81192623.426862374</v>
      </c>
    </row>
    <row r="276" spans="1:82" x14ac:dyDescent="0.2">
      <c r="A276" s="9" t="s">
        <v>12</v>
      </c>
      <c r="B276" s="9" t="s">
        <v>111</v>
      </c>
      <c r="C276" s="9" t="s">
        <v>602</v>
      </c>
      <c r="D276" s="9" t="s">
        <v>603</v>
      </c>
      <c r="E276" s="21">
        <v>-146437.41</v>
      </c>
      <c r="F276" s="21">
        <v>-653417.89</v>
      </c>
      <c r="G276" s="21">
        <v>-358747.8</v>
      </c>
      <c r="H276" s="21">
        <v>-317124.87</v>
      </c>
      <c r="I276" s="21">
        <v>-204896.5</v>
      </c>
      <c r="J276" s="21">
        <v>-2054907.38</v>
      </c>
      <c r="K276" s="21">
        <v>-2141458.6800000002</v>
      </c>
      <c r="L276" s="21">
        <v>-289629.62</v>
      </c>
      <c r="M276" s="21">
        <v>-1042037.68</v>
      </c>
      <c r="N276" s="21">
        <v>-219158.13</v>
      </c>
      <c r="O276" s="21">
        <v>-241773.64</v>
      </c>
      <c r="P276" s="21">
        <v>-36344.400000000023</v>
      </c>
      <c r="Q276" s="21">
        <v>-36344.400000000023</v>
      </c>
      <c r="R276" s="21">
        <v>-27187.670000000002</v>
      </c>
      <c r="S276" s="21">
        <v>-118727.76</v>
      </c>
      <c r="T276" s="21">
        <v>-809043.75</v>
      </c>
      <c r="U276" s="21">
        <v>-658539.15</v>
      </c>
      <c r="V276" s="21">
        <v>-67583.950000000012</v>
      </c>
      <c r="W276" s="21">
        <v>-704925.67999999993</v>
      </c>
      <c r="X276" s="21">
        <v>-857827.29</v>
      </c>
      <c r="Y276" s="21">
        <v>-390825.26</v>
      </c>
      <c r="Z276" s="21">
        <v>-2353894.62</v>
      </c>
      <c r="AA276" s="21">
        <v>-38317.760000000242</v>
      </c>
      <c r="AB276" s="21">
        <v>-39020.58</v>
      </c>
      <c r="AC276" s="21">
        <v>-55585.120000000003</v>
      </c>
      <c r="AD276" s="21">
        <v>-55585.120000000003</v>
      </c>
      <c r="AE276" s="21">
        <v>-27227.000000000004</v>
      </c>
      <c r="AF276" s="21">
        <v>-27205.11</v>
      </c>
      <c r="AG276" s="21">
        <v>33983.67</v>
      </c>
      <c r="AH276" s="21">
        <v>-25113.23</v>
      </c>
      <c r="AI276" s="21">
        <v>-252830.12</v>
      </c>
      <c r="AJ276" s="21">
        <v>35211.06</v>
      </c>
      <c r="AK276" s="21">
        <v>-40586.9</v>
      </c>
      <c r="AL276" s="21">
        <v>-27209.68</v>
      </c>
      <c r="AM276" s="21">
        <v>-35283.550000000003</v>
      </c>
      <c r="AN276" s="21">
        <v>-197640998</v>
      </c>
      <c r="AO276" s="21">
        <v>-175809330</v>
      </c>
      <c r="AP276" s="21">
        <v>-186628469</v>
      </c>
      <c r="AQ276" s="21">
        <v>-186628469</v>
      </c>
      <c r="AR276" s="21">
        <v>-190145074.76300001</v>
      </c>
      <c r="AS276" s="21">
        <v>-173403515.26300001</v>
      </c>
      <c r="AT276" s="21">
        <v>-190730212.76300001</v>
      </c>
      <c r="AU276" s="21">
        <v>-194094726.26300001</v>
      </c>
      <c r="AV276" s="21">
        <v>-213193708.76300001</v>
      </c>
      <c r="AW276" s="21">
        <v>-221063742.26300001</v>
      </c>
      <c r="AX276" s="21">
        <v>-237819645.76300001</v>
      </c>
      <c r="AY276" s="21">
        <v>-243960079.26300001</v>
      </c>
      <c r="AZ276" s="21">
        <v>-234371428.762999</v>
      </c>
      <c r="BA276" s="21">
        <v>-220557635.26300001</v>
      </c>
      <c r="BB276" s="21">
        <v>-181124499.762999</v>
      </c>
      <c r="BC276" s="21">
        <v>-187879634.26300001</v>
      </c>
      <c r="BD276" s="21">
        <v>-187879634.26300001</v>
      </c>
      <c r="BE276" s="21">
        <v>-193520931.76300001</v>
      </c>
      <c r="BF276" s="21">
        <v>-178128101.262999</v>
      </c>
      <c r="BG276" s="21">
        <v>-202638644.76300001</v>
      </c>
      <c r="BH276" s="21">
        <v>-181685355.26300001</v>
      </c>
      <c r="BI276" s="21">
        <v>-199655154.76300001</v>
      </c>
      <c r="BJ276" s="21">
        <v>-211059465.26300001</v>
      </c>
      <c r="BK276" s="21">
        <v>-228244799.762999</v>
      </c>
      <c r="BL276" s="21">
        <v>-230867491.26300001</v>
      </c>
      <c r="BM276" s="21">
        <v>-221409874.76300001</v>
      </c>
      <c r="BN276" s="21">
        <v>-206155218.26300001</v>
      </c>
      <c r="BO276" s="21">
        <v>-177854040.76300001</v>
      </c>
      <c r="BP276" s="21">
        <v>-189834557.26300001</v>
      </c>
      <c r="BQ276" s="21">
        <v>-189834557.26300001</v>
      </c>
      <c r="BR276" s="21">
        <v>-191903226.76300001</v>
      </c>
      <c r="BS276" s="21">
        <v>-170664791.26300001</v>
      </c>
      <c r="BT276" s="21">
        <v>-183679077.76300001</v>
      </c>
      <c r="BU276" s="21">
        <v>-181850924.262999</v>
      </c>
      <c r="BV276" s="21">
        <v>-200896663.76300001</v>
      </c>
      <c r="BW276" s="21">
        <v>-212353723.26300001</v>
      </c>
      <c r="BX276" s="21">
        <v>-227960180.76300001</v>
      </c>
      <c r="BY276" s="21">
        <v>-231561028.26300001</v>
      </c>
      <c r="BZ276" s="21">
        <v>-212218941.762999</v>
      </c>
      <c r="CA276" s="21">
        <v>-212400940.262999</v>
      </c>
      <c r="CB276" s="21">
        <v>-178799858.762999</v>
      </c>
      <c r="CC276" s="21">
        <v>-188103991.26300001</v>
      </c>
      <c r="CD276" s="21">
        <v>-188103991.26300001</v>
      </c>
    </row>
    <row r="277" spans="1:82" x14ac:dyDescent="0.2">
      <c r="A277" s="9" t="s">
        <v>12</v>
      </c>
      <c r="B277" s="9" t="s">
        <v>111</v>
      </c>
      <c r="C277" s="9" t="s">
        <v>173</v>
      </c>
      <c r="D277" s="9" t="s">
        <v>604</v>
      </c>
      <c r="E277" s="21">
        <v>-46508349.359999999</v>
      </c>
      <c r="F277" s="21">
        <v>-90710350</v>
      </c>
      <c r="G277" s="21">
        <v>-134738628.70000002</v>
      </c>
      <c r="H277" s="21">
        <v>-178748428.63</v>
      </c>
      <c r="I277" s="21">
        <v>-221978351.06000003</v>
      </c>
      <c r="J277" s="21">
        <v>-265892313.99000001</v>
      </c>
      <c r="K277" s="21">
        <v>-309720573.52000004</v>
      </c>
      <c r="L277" s="21">
        <v>-353528541.25</v>
      </c>
      <c r="M277" s="21">
        <v>-391909774.38000005</v>
      </c>
      <c r="N277" s="21">
        <v>-435563631.55000001</v>
      </c>
      <c r="O277" s="21">
        <v>34820324.82000003</v>
      </c>
      <c r="P277" s="21">
        <v>1139164.7799999926</v>
      </c>
      <c r="Q277" s="21">
        <v>1139164.7799999926</v>
      </c>
      <c r="R277" s="21">
        <v>-47161321.600000001</v>
      </c>
      <c r="S277" s="21">
        <v>-94045702.850000009</v>
      </c>
      <c r="T277" s="21">
        <v>-141817945.67999998</v>
      </c>
      <c r="U277" s="21">
        <v>-188680819.90000001</v>
      </c>
      <c r="V277" s="21">
        <v>-226206069.04999998</v>
      </c>
      <c r="W277" s="21">
        <v>-271465632.53999996</v>
      </c>
      <c r="X277" s="21">
        <v>-312972393.56</v>
      </c>
      <c r="Y277" s="21">
        <v>-364794340.44999999</v>
      </c>
      <c r="Z277" s="21">
        <v>-410416197</v>
      </c>
      <c r="AA277" s="21">
        <v>-453582985.06999993</v>
      </c>
      <c r="AB277" s="21">
        <v>-2771146.62</v>
      </c>
      <c r="AC277" s="21">
        <v>-4857999.9799999995</v>
      </c>
      <c r="AD277" s="21">
        <v>-4857999.9799999995</v>
      </c>
      <c r="AE277" s="21">
        <v>-49673423.219999999</v>
      </c>
      <c r="AF277" s="21">
        <v>-100353117.35999998</v>
      </c>
      <c r="AG277" s="21">
        <v>-150206152.44999999</v>
      </c>
      <c r="AH277" s="21">
        <v>-199899067.17999998</v>
      </c>
      <c r="AI277" s="21">
        <v>-249617756.669999</v>
      </c>
      <c r="AJ277" s="21">
        <v>-299413504.56999999</v>
      </c>
      <c r="AK277" s="21">
        <v>-349109749.80000001</v>
      </c>
      <c r="AL277" s="21">
        <v>-398931742.91999996</v>
      </c>
      <c r="AM277" s="21">
        <v>-438834473.88999999</v>
      </c>
      <c r="AN277" s="21">
        <v>-484497619.09999996</v>
      </c>
      <c r="AO277" s="21">
        <v>-6333416.3599999323</v>
      </c>
      <c r="AP277" s="21">
        <v>-6333416.3599999323</v>
      </c>
      <c r="AQ277" s="21">
        <v>-6333416.3599999323</v>
      </c>
      <c r="AR277" s="21">
        <v>-59284290.176808335</v>
      </c>
      <c r="AS277" s="21">
        <v>-112235163.99361673</v>
      </c>
      <c r="AT277" s="21">
        <v>-165186037.81042513</v>
      </c>
      <c r="AU277" s="21">
        <v>-218136911.62723354</v>
      </c>
      <c r="AV277" s="21">
        <v>-271087785.44404191</v>
      </c>
      <c r="AW277" s="21">
        <v>-324038659.26085037</v>
      </c>
      <c r="AX277" s="21">
        <v>-376989533.07765871</v>
      </c>
      <c r="AY277" s="21">
        <v>-429940406.89446718</v>
      </c>
      <c r="AZ277" s="21">
        <v>-482891280.71127552</v>
      </c>
      <c r="BA277" s="21">
        <v>-535842154.52808398</v>
      </c>
      <c r="BB277" s="21">
        <v>-6333416.3599998131</v>
      </c>
      <c r="BC277" s="21">
        <v>-6333416.3600000739</v>
      </c>
      <c r="BD277" s="21">
        <v>-6333416.3600000739</v>
      </c>
      <c r="BE277" s="21">
        <v>-66243944.443181336</v>
      </c>
      <c r="BF277" s="21">
        <v>-126154472.52636242</v>
      </c>
      <c r="BG277" s="21">
        <v>-186065000.6095435</v>
      </c>
      <c r="BH277" s="21">
        <v>-245975528.69272459</v>
      </c>
      <c r="BI277" s="21">
        <v>-305886056.77590567</v>
      </c>
      <c r="BJ277" s="21">
        <v>-365796584.85908675</v>
      </c>
      <c r="BK277" s="21">
        <v>-425707112.94226784</v>
      </c>
      <c r="BL277" s="21">
        <v>-485617641.02544886</v>
      </c>
      <c r="BM277" s="21">
        <v>-545528169.10862994</v>
      </c>
      <c r="BN277" s="21">
        <v>-605438697.19181085</v>
      </c>
      <c r="BO277" s="21">
        <v>-6333416.3600000739</v>
      </c>
      <c r="BP277" s="21">
        <v>-6333416.3599994183</v>
      </c>
      <c r="BQ277" s="21">
        <v>-6333416.3599994183</v>
      </c>
      <c r="BR277" s="21">
        <v>-71680778.263643742</v>
      </c>
      <c r="BS277" s="21">
        <v>-137028140.16728783</v>
      </c>
      <c r="BT277" s="21">
        <v>-202375502.07093239</v>
      </c>
      <c r="BU277" s="21">
        <v>-267722863.97457647</v>
      </c>
      <c r="BV277" s="21">
        <v>-333070225.87822104</v>
      </c>
      <c r="BW277" s="21">
        <v>-398417587.78186512</v>
      </c>
      <c r="BX277" s="21">
        <v>-463764949.68550968</v>
      </c>
      <c r="BY277" s="21">
        <v>-529112311.58915377</v>
      </c>
      <c r="BZ277" s="21">
        <v>-594459673.49279833</v>
      </c>
      <c r="CA277" s="21">
        <v>-659807035.39644289</v>
      </c>
      <c r="CB277" s="21">
        <v>-6333416.3599996567</v>
      </c>
      <c r="CC277" s="21">
        <v>-6333416.3599992394</v>
      </c>
      <c r="CD277" s="21">
        <v>-6333416.3599992394</v>
      </c>
    </row>
    <row r="278" spans="1:82" x14ac:dyDescent="0.2">
      <c r="A278" s="9" t="s">
        <v>12</v>
      </c>
      <c r="B278" s="9" t="s">
        <v>111</v>
      </c>
      <c r="C278" s="9" t="s">
        <v>605</v>
      </c>
      <c r="D278" s="9" t="s">
        <v>606</v>
      </c>
      <c r="E278" s="21">
        <v>-601212.11</v>
      </c>
      <c r="F278" s="21">
        <v>-1212824.94</v>
      </c>
      <c r="G278" s="21">
        <v>-1705942.57</v>
      </c>
      <c r="H278" s="21">
        <v>-2277470</v>
      </c>
      <c r="I278" s="21">
        <v>-2911100.32</v>
      </c>
      <c r="J278" s="21">
        <v>-3590253.8</v>
      </c>
      <c r="K278" s="21">
        <v>-638145.88</v>
      </c>
      <c r="L278" s="21">
        <v>-1533465.8</v>
      </c>
      <c r="M278" s="21">
        <v>-2278142.59</v>
      </c>
      <c r="N278" s="21">
        <v>-3012928.01</v>
      </c>
      <c r="O278" s="21">
        <v>-3724108.76</v>
      </c>
      <c r="P278" s="21">
        <v>-4241357.1399999997</v>
      </c>
      <c r="Q278" s="21">
        <v>-4241357.1399999997</v>
      </c>
      <c r="R278" s="21">
        <v>-579044.53999999957</v>
      </c>
      <c r="S278" s="21">
        <v>-1142846.8799999999</v>
      </c>
      <c r="T278" s="21">
        <v>-1662338.18</v>
      </c>
      <c r="U278" s="21">
        <v>-2298757.62</v>
      </c>
      <c r="V278" s="21">
        <v>-2969236.8600000003</v>
      </c>
      <c r="W278" s="21">
        <v>-3736361.3099999996</v>
      </c>
      <c r="X278" s="21">
        <v>-755336.74000000022</v>
      </c>
      <c r="Y278" s="21">
        <v>-1591818.26</v>
      </c>
      <c r="Z278" s="21">
        <v>-2354984.21</v>
      </c>
      <c r="AA278" s="21">
        <v>-3116418.95</v>
      </c>
      <c r="AB278" s="21">
        <v>-3852382.0900000003</v>
      </c>
      <c r="AC278" s="21">
        <v>-4370689.91</v>
      </c>
      <c r="AD278" s="21">
        <v>-4370689.91</v>
      </c>
      <c r="AE278" s="21">
        <v>-575411.99000000022</v>
      </c>
      <c r="AF278" s="21">
        <v>-1093834.3399999999</v>
      </c>
      <c r="AG278" s="21">
        <v>-1612353.73</v>
      </c>
      <c r="AH278" s="21">
        <v>-2272162.35</v>
      </c>
      <c r="AI278" s="21">
        <v>-2915369.32</v>
      </c>
      <c r="AJ278" s="21">
        <v>-3380154.75</v>
      </c>
      <c r="AK278" s="21">
        <v>-725590.11</v>
      </c>
      <c r="AL278" s="21">
        <v>-1561998.3199999901</v>
      </c>
      <c r="AM278" s="21">
        <v>-2381634.94</v>
      </c>
      <c r="AN278" s="21">
        <v>-3074426.8678051666</v>
      </c>
      <c r="AO278" s="21">
        <v>-3681662.3322909689</v>
      </c>
      <c r="AP278" s="21">
        <v>-4281173.7191920783</v>
      </c>
      <c r="AQ278" s="21">
        <v>-4281173.7191920783</v>
      </c>
      <c r="AR278" s="21">
        <v>4653478.8231448671</v>
      </c>
      <c r="AS278" s="21">
        <v>4101589.5601282828</v>
      </c>
      <c r="AT278" s="21">
        <v>3512644.2836368037</v>
      </c>
      <c r="AU278" s="21">
        <v>2894263.4789070659</v>
      </c>
      <c r="AV278" s="21">
        <v>2206934.8321870975</v>
      </c>
      <c r="AW278" s="21">
        <v>1469230.5677092329</v>
      </c>
      <c r="AX278" s="21">
        <v>4461637.5930631505</v>
      </c>
      <c r="AY278" s="21">
        <v>3660039.6685124743</v>
      </c>
      <c r="AZ278" s="21">
        <v>2899115.1100300243</v>
      </c>
      <c r="BA278" s="21">
        <v>2187932.3734297077</v>
      </c>
      <c r="BB278" s="21">
        <v>1570146.4397313003</v>
      </c>
      <c r="BC278" s="21">
        <v>961229.31448574306</v>
      </c>
      <c r="BD278" s="21">
        <v>961229.31448574306</v>
      </c>
      <c r="BE278" s="21">
        <v>4638875.0181233604</v>
      </c>
      <c r="BF278" s="21">
        <v>4077754.541992045</v>
      </c>
      <c r="BG278" s="21">
        <v>3481827.1866549687</v>
      </c>
      <c r="BH278" s="21">
        <v>2858697.9871525611</v>
      </c>
      <c r="BI278" s="21">
        <v>2164484.93206002</v>
      </c>
      <c r="BJ278" s="21">
        <v>1416016.4675754705</v>
      </c>
      <c r="BK278" s="21">
        <v>4452286.0727355909</v>
      </c>
      <c r="BL278" s="21">
        <v>3644262.2672062088</v>
      </c>
      <c r="BM278" s="21">
        <v>2875832.0877467012</v>
      </c>
      <c r="BN278" s="21">
        <v>2155933.4098342997</v>
      </c>
      <c r="BO278" s="21">
        <v>1531920.8207353181</v>
      </c>
      <c r="BP278" s="21">
        <v>908864.373028095</v>
      </c>
      <c r="BQ278" s="21">
        <v>908864.373028095</v>
      </c>
      <c r="BR278" s="21">
        <v>4644856.7242483087</v>
      </c>
      <c r="BS278" s="21">
        <v>4089163.0682106409</v>
      </c>
      <c r="BT278" s="21">
        <v>3497371.8275246527</v>
      </c>
      <c r="BU278" s="21">
        <v>2878572.4865433751</v>
      </c>
      <c r="BV278" s="21">
        <v>2189088.8783830637</v>
      </c>
      <c r="BW278" s="21">
        <v>1448133.0588348052</v>
      </c>
      <c r="BX278" s="21">
        <v>4458307.0420469865</v>
      </c>
      <c r="BY278" s="21">
        <v>3656175.1550883949</v>
      </c>
      <c r="BZ278" s="21">
        <v>2897721.3418242843</v>
      </c>
      <c r="CA278" s="21">
        <v>2183304.9681792324</v>
      </c>
      <c r="CB278" s="21">
        <v>1568109.847210072</v>
      </c>
      <c r="CC278" s="21">
        <v>934813.7496616873</v>
      </c>
      <c r="CD278" s="21">
        <v>934813.7496616873</v>
      </c>
    </row>
    <row r="279" spans="1:82" x14ac:dyDescent="0.2">
      <c r="A279" s="9" t="s">
        <v>12</v>
      </c>
      <c r="B279" s="9" t="s">
        <v>111</v>
      </c>
      <c r="C279" s="9" t="s">
        <v>607</v>
      </c>
      <c r="D279" s="9" t="s">
        <v>608</v>
      </c>
      <c r="E279" s="21">
        <v>-3978</v>
      </c>
      <c r="F279" s="21">
        <v>-3978</v>
      </c>
      <c r="G279" s="21">
        <v>-3978</v>
      </c>
      <c r="H279" s="21">
        <v>-3978</v>
      </c>
      <c r="I279" s="21">
        <v>-3978</v>
      </c>
      <c r="J279" s="21">
        <v>-3978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21">
        <v>0</v>
      </c>
      <c r="V279" s="21">
        <v>0</v>
      </c>
      <c r="W279" s="21">
        <v>0</v>
      </c>
      <c r="X279" s="21">
        <v>0</v>
      </c>
      <c r="Y279" s="21">
        <v>0</v>
      </c>
      <c r="Z279" s="21">
        <v>0</v>
      </c>
      <c r="AA279" s="21">
        <v>0</v>
      </c>
      <c r="AB279" s="21">
        <v>0</v>
      </c>
      <c r="AC279" s="21">
        <v>0</v>
      </c>
      <c r="AD279" s="21">
        <v>0</v>
      </c>
      <c r="AE279" s="21">
        <v>0</v>
      </c>
      <c r="AF279" s="21">
        <v>0</v>
      </c>
      <c r="AG279" s="21">
        <v>-10054.66</v>
      </c>
      <c r="AH279" s="21">
        <v>-10054.66</v>
      </c>
      <c r="AI279" s="21">
        <v>-10054.66</v>
      </c>
      <c r="AJ279" s="21">
        <v>-10054.66</v>
      </c>
      <c r="AK279" s="21">
        <v>0</v>
      </c>
      <c r="AL279" s="21">
        <v>0</v>
      </c>
      <c r="AM279" s="21">
        <v>0</v>
      </c>
      <c r="AN279" s="21">
        <v>0</v>
      </c>
      <c r="AO279" s="21">
        <v>0</v>
      </c>
      <c r="AP279" s="21">
        <v>0</v>
      </c>
      <c r="AQ279" s="21">
        <v>0</v>
      </c>
      <c r="AR279" s="21">
        <v>0</v>
      </c>
      <c r="AS279" s="21">
        <v>0</v>
      </c>
      <c r="AT279" s="21">
        <v>0</v>
      </c>
      <c r="AU279" s="21">
        <v>0</v>
      </c>
      <c r="AV279" s="21">
        <v>0</v>
      </c>
      <c r="AW279" s="21">
        <v>0</v>
      </c>
      <c r="AX279" s="21">
        <v>0</v>
      </c>
      <c r="AY279" s="21">
        <v>0</v>
      </c>
      <c r="AZ279" s="21">
        <v>0</v>
      </c>
      <c r="BA279" s="21">
        <v>0</v>
      </c>
      <c r="BB279" s="21">
        <v>0</v>
      </c>
      <c r="BC279" s="21">
        <v>0</v>
      </c>
      <c r="BD279" s="21">
        <v>0</v>
      </c>
      <c r="BE279" s="21">
        <v>0</v>
      </c>
      <c r="BF279" s="21">
        <v>0</v>
      </c>
      <c r="BG279" s="21">
        <v>0</v>
      </c>
      <c r="BH279" s="21">
        <v>0</v>
      </c>
      <c r="BI279" s="21">
        <v>0</v>
      </c>
      <c r="BJ279" s="21">
        <v>0</v>
      </c>
      <c r="BK279" s="21">
        <v>0</v>
      </c>
      <c r="BL279" s="21">
        <v>0</v>
      </c>
      <c r="BM279" s="21">
        <v>0</v>
      </c>
      <c r="BN279" s="21">
        <v>0</v>
      </c>
      <c r="BO279" s="21">
        <v>0</v>
      </c>
      <c r="BP279" s="21">
        <v>0</v>
      </c>
      <c r="BQ279" s="21">
        <v>0</v>
      </c>
      <c r="BR279" s="21">
        <v>0</v>
      </c>
      <c r="BS279" s="21">
        <v>0</v>
      </c>
      <c r="BT279" s="21">
        <v>0</v>
      </c>
      <c r="BU279" s="21">
        <v>0</v>
      </c>
      <c r="BV279" s="21">
        <v>0</v>
      </c>
      <c r="BW279" s="21">
        <v>0</v>
      </c>
      <c r="BX279" s="21">
        <v>0</v>
      </c>
      <c r="BY279" s="21">
        <v>0</v>
      </c>
      <c r="BZ279" s="21">
        <v>0</v>
      </c>
      <c r="CA279" s="21">
        <v>0</v>
      </c>
      <c r="CB279" s="21">
        <v>0</v>
      </c>
      <c r="CC279" s="21">
        <v>0</v>
      </c>
      <c r="CD279" s="21">
        <v>0</v>
      </c>
    </row>
    <row r="280" spans="1:82" x14ac:dyDescent="0.2">
      <c r="A280" s="9" t="s">
        <v>12</v>
      </c>
      <c r="B280" s="9" t="s">
        <v>111</v>
      </c>
      <c r="C280" s="9" t="s">
        <v>609</v>
      </c>
      <c r="D280" s="9" t="s">
        <v>610</v>
      </c>
      <c r="E280" s="21">
        <v>-64046406.950000003</v>
      </c>
      <c r="F280" s="21">
        <v>-62594812.299999997</v>
      </c>
      <c r="G280" s="21">
        <v>-58099920.939999998</v>
      </c>
      <c r="H280" s="21">
        <v>-58551525.219999999</v>
      </c>
      <c r="I280" s="21">
        <v>-62692940.240000002</v>
      </c>
      <c r="J280" s="21">
        <v>-68688934.890000001</v>
      </c>
      <c r="K280" s="21">
        <v>-75923815.349999994</v>
      </c>
      <c r="L280" s="21">
        <v>-80448193.659999996</v>
      </c>
      <c r="M280" s="21">
        <v>-79531212.370000005</v>
      </c>
      <c r="N280" s="21">
        <v>-78979280.329999998</v>
      </c>
      <c r="O280" s="21">
        <v>-73834813.090000004</v>
      </c>
      <c r="P280" s="21">
        <v>-63909842.780000001</v>
      </c>
      <c r="Q280" s="21">
        <v>-63909842.780000001</v>
      </c>
      <c r="R280" s="21">
        <v>-60360401.550000004</v>
      </c>
      <c r="S280" s="21">
        <v>-58600907.049999997</v>
      </c>
      <c r="T280" s="21">
        <v>-58679440.129999995</v>
      </c>
      <c r="U280" s="21">
        <v>-62549919.620000005</v>
      </c>
      <c r="V280" s="21">
        <v>-67177238.989999995</v>
      </c>
      <c r="W280" s="21">
        <v>-75422539.25999999</v>
      </c>
      <c r="X280" s="21">
        <v>-82490954.660000011</v>
      </c>
      <c r="Y280" s="21">
        <v>-83583730.450000003</v>
      </c>
      <c r="Z280" s="21">
        <v>-83378465.340000004</v>
      </c>
      <c r="AA280" s="21">
        <v>-81262644.439999998</v>
      </c>
      <c r="AB280" s="21">
        <v>-73924598.179999992</v>
      </c>
      <c r="AC280" s="21">
        <v>-63889120.910000011</v>
      </c>
      <c r="AD280" s="21">
        <v>-63889120.910000011</v>
      </c>
      <c r="AE280" s="21">
        <v>-58526083.759999998</v>
      </c>
      <c r="AF280" s="21">
        <v>-56359598.289999999</v>
      </c>
      <c r="AG280" s="21">
        <v>-55749735.850000001</v>
      </c>
      <c r="AH280" s="21">
        <v>-62276075.899999999</v>
      </c>
      <c r="AI280" s="21">
        <v>-58786901.25</v>
      </c>
      <c r="AJ280" s="21">
        <v>-65756795.950000003</v>
      </c>
      <c r="AK280" s="21">
        <v>-84396674.180000007</v>
      </c>
      <c r="AL280" s="21">
        <v>-88935955.200000003</v>
      </c>
      <c r="AM280" s="21">
        <v>-88786320.710000008</v>
      </c>
      <c r="AN280" s="21">
        <v>-80601724.269526213</v>
      </c>
      <c r="AO280" s="21">
        <v>-64604941.855040036</v>
      </c>
      <c r="AP280" s="21">
        <v>-50832706.088090464</v>
      </c>
      <c r="AQ280" s="21">
        <v>-50832706.088090464</v>
      </c>
      <c r="AR280" s="21">
        <v>-52635234.238582999</v>
      </c>
      <c r="AS280" s="21">
        <v>-50303986.604180723</v>
      </c>
      <c r="AT280" s="21">
        <v>-50309394.588545293</v>
      </c>
      <c r="AU280" s="21">
        <v>-52832358.473615736</v>
      </c>
      <c r="AV280" s="21">
        <v>-56053860.581654161</v>
      </c>
      <c r="AW280" s="21">
        <v>-59973289.763109088</v>
      </c>
      <c r="AX280" s="21">
        <v>-63332135.473255217</v>
      </c>
      <c r="AY280" s="21">
        <v>-64558651.606049955</v>
      </c>
      <c r="AZ280" s="21">
        <v>-63305152.573713005</v>
      </c>
      <c r="BA280" s="21">
        <v>-59083969.749485552</v>
      </c>
      <c r="BB280" s="21">
        <v>-54519657.871680439</v>
      </c>
      <c r="BC280" s="21">
        <v>-52061124.148931265</v>
      </c>
      <c r="BD280" s="21">
        <v>-52061124.148931265</v>
      </c>
      <c r="BE280" s="21">
        <v>-53794732.820602775</v>
      </c>
      <c r="BF280" s="21">
        <v>-50385116.092819691</v>
      </c>
      <c r="BG280" s="21">
        <v>-51009733.002491713</v>
      </c>
      <c r="BH280" s="21">
        <v>-53341754.503749371</v>
      </c>
      <c r="BI280" s="21">
        <v>-56646562.114452243</v>
      </c>
      <c r="BJ280" s="21">
        <v>-61141941.762641072</v>
      </c>
      <c r="BK280" s="21">
        <v>-64131887.801629305</v>
      </c>
      <c r="BL280" s="21">
        <v>-64857135.487379193</v>
      </c>
      <c r="BM280" s="21">
        <v>-64007474.028198838</v>
      </c>
      <c r="BN280" s="21">
        <v>-60162288.611288428</v>
      </c>
      <c r="BO280" s="21">
        <v>-55038484.055902243</v>
      </c>
      <c r="BP280" s="21">
        <v>-52754675.567780733</v>
      </c>
      <c r="BQ280" s="21">
        <v>-52754675.567780733</v>
      </c>
      <c r="BR280" s="21">
        <v>-53550780.866431117</v>
      </c>
      <c r="BS280" s="21">
        <v>-50207772.219996691</v>
      </c>
      <c r="BT280" s="21">
        <v>-50740473.226436377</v>
      </c>
      <c r="BU280" s="21">
        <v>-53131109.540865183</v>
      </c>
      <c r="BV280" s="21">
        <v>-56331176.857688665</v>
      </c>
      <c r="BW280" s="21">
        <v>-60797296.444898367</v>
      </c>
      <c r="BX280" s="21">
        <v>-63785351.266162872</v>
      </c>
      <c r="BY280" s="21">
        <v>-64530743.540677547</v>
      </c>
      <c r="BZ280" s="21">
        <v>-63714060.337170601</v>
      </c>
      <c r="CA280" s="21">
        <v>-59910445.330665827</v>
      </c>
      <c r="CB280" s="21">
        <v>-54824235.852804661</v>
      </c>
      <c r="CC280" s="21">
        <v>-52503761.845560312</v>
      </c>
      <c r="CD280" s="21">
        <v>-52503761.845560312</v>
      </c>
    </row>
    <row r="281" spans="1:82" x14ac:dyDescent="0.2">
      <c r="A281" s="9" t="s">
        <v>12</v>
      </c>
      <c r="B281" s="9" t="s">
        <v>111</v>
      </c>
      <c r="C281" s="9" t="s">
        <v>611</v>
      </c>
      <c r="D281" s="9" t="s">
        <v>612</v>
      </c>
      <c r="E281" s="21">
        <v>-11895671.08</v>
      </c>
      <c r="F281" s="21">
        <v>-12125187.08</v>
      </c>
      <c r="G281" s="21">
        <v>-6690995.3099999996</v>
      </c>
      <c r="H281" s="21">
        <v>-7322926.1100000003</v>
      </c>
      <c r="I281" s="21">
        <v>-6126191.5199999996</v>
      </c>
      <c r="J281" s="21">
        <v>-6992623.4699999997</v>
      </c>
      <c r="K281" s="21">
        <v>-8133652.7999999998</v>
      </c>
      <c r="L281" s="21">
        <v>-9521987.3699999992</v>
      </c>
      <c r="M281" s="21">
        <v>-10282126.880000001</v>
      </c>
      <c r="N281" s="21">
        <v>-11604667.440000001</v>
      </c>
      <c r="O281" s="21">
        <v>-10088482.92</v>
      </c>
      <c r="P281" s="21">
        <v>-10626089.279999999</v>
      </c>
      <c r="Q281" s="21">
        <v>-10626089.279999999</v>
      </c>
      <c r="R281" s="21">
        <v>-12467297.15</v>
      </c>
      <c r="S281" s="21">
        <v>-12759206.209999999</v>
      </c>
      <c r="T281" s="21">
        <v>-6698437.5800000001</v>
      </c>
      <c r="U281" s="21">
        <v>-7607286.6000000006</v>
      </c>
      <c r="V281" s="21">
        <v>-6357487.1099999994</v>
      </c>
      <c r="W281" s="21">
        <v>-7119461.1399999997</v>
      </c>
      <c r="X281" s="21">
        <v>-8492534.9100000001</v>
      </c>
      <c r="Y281" s="21">
        <v>-9763805.9699999988</v>
      </c>
      <c r="Z281" s="21">
        <v>-10695263.450000001</v>
      </c>
      <c r="AA281" s="21">
        <v>-9546148.4299999997</v>
      </c>
      <c r="AB281" s="21">
        <v>-10277630.309999999</v>
      </c>
      <c r="AC281" s="21">
        <v>-11182557.48</v>
      </c>
      <c r="AD281" s="21">
        <v>-11182557.48</v>
      </c>
      <c r="AE281" s="21">
        <v>-13322569.92</v>
      </c>
      <c r="AF281" s="21">
        <v>-13925141.41</v>
      </c>
      <c r="AG281" s="21">
        <v>-8338344.6600000001</v>
      </c>
      <c r="AH281" s="21">
        <v>-5780669.71</v>
      </c>
      <c r="AI281" s="21">
        <v>-6788030.0599999996</v>
      </c>
      <c r="AJ281" s="21">
        <v>-8233877.75</v>
      </c>
      <c r="AK281" s="21">
        <v>-9778521.4699999895</v>
      </c>
      <c r="AL281" s="21">
        <v>-10884817.43</v>
      </c>
      <c r="AM281" s="21">
        <v>-12089373.43</v>
      </c>
      <c r="AN281" s="21">
        <v>-9737071.398599999</v>
      </c>
      <c r="AO281" s="21">
        <v>-10483182.916199999</v>
      </c>
      <c r="AP281" s="21">
        <v>-11406208.629600001</v>
      </c>
      <c r="AQ281" s="21">
        <v>-11406208.629600001</v>
      </c>
      <c r="AR281" s="21">
        <v>-13589021.318399999</v>
      </c>
      <c r="AS281" s="21">
        <v>-14203644.2382</v>
      </c>
      <c r="AT281" s="21">
        <v>-8505111.5532000009</v>
      </c>
      <c r="AU281" s="21">
        <v>-5896283.1041999999</v>
      </c>
      <c r="AV281" s="21">
        <v>-6923790.6612</v>
      </c>
      <c r="AW281" s="21">
        <v>-8398555.3049999997</v>
      </c>
      <c r="AX281" s="21">
        <v>-9974091.8993999902</v>
      </c>
      <c r="AY281" s="21">
        <v>-11102513.7786</v>
      </c>
      <c r="AZ281" s="21">
        <v>-12331160.898599999</v>
      </c>
      <c r="BA281" s="21">
        <v>-9931812.8265719991</v>
      </c>
      <c r="BB281" s="21">
        <v>-10692846.574523998</v>
      </c>
      <c r="BC281" s="21">
        <v>-11634332.802192003</v>
      </c>
      <c r="BD281" s="21">
        <v>-11634332.802192003</v>
      </c>
      <c r="BE281" s="21">
        <v>-13860801.744767999</v>
      </c>
      <c r="BF281" s="21">
        <v>-14487717.122964</v>
      </c>
      <c r="BG281" s="21">
        <v>-8675213.784264002</v>
      </c>
      <c r="BH281" s="21">
        <v>-6014208.7662840001</v>
      </c>
      <c r="BI281" s="21">
        <v>-7062266.4744240008</v>
      </c>
      <c r="BJ281" s="21">
        <v>-8566526.4111000001</v>
      </c>
      <c r="BK281" s="21">
        <v>-10173573.737387991</v>
      </c>
      <c r="BL281" s="21">
        <v>-11324564.054172</v>
      </c>
      <c r="BM281" s="21">
        <v>-12577784.116572</v>
      </c>
      <c r="BN281" s="21">
        <v>-10130449.083103439</v>
      </c>
      <c r="BO281" s="21">
        <v>-10906703.506014479</v>
      </c>
      <c r="BP281" s="21">
        <v>-11867019.458235843</v>
      </c>
      <c r="BQ281" s="21">
        <v>-11867019.458235843</v>
      </c>
      <c r="BR281" s="21">
        <v>-14138017.77966336</v>
      </c>
      <c r="BS281" s="21">
        <v>-14777471.46542328</v>
      </c>
      <c r="BT281" s="21">
        <v>-8848718.0599492826</v>
      </c>
      <c r="BU281" s="21">
        <v>-6134492.9416096807</v>
      </c>
      <c r="BV281" s="21">
        <v>-7203511.8039124794</v>
      </c>
      <c r="BW281" s="21">
        <v>-8737856.9393219985</v>
      </c>
      <c r="BX281" s="21">
        <v>-10377045.212135751</v>
      </c>
      <c r="BY281" s="21">
        <v>-11551055.33525544</v>
      </c>
      <c r="BZ281" s="21">
        <v>-12829339.798903441</v>
      </c>
      <c r="CA281" s="21">
        <v>-10333058.064765507</v>
      </c>
      <c r="CB281" s="21">
        <v>-11124837.576134769</v>
      </c>
      <c r="CC281" s="21">
        <v>-12104359.847400561</v>
      </c>
      <c r="CD281" s="21">
        <v>-12104359.847400561</v>
      </c>
    </row>
    <row r="282" spans="1:82" x14ac:dyDescent="0.2">
      <c r="A282" s="9" t="s">
        <v>12</v>
      </c>
      <c r="B282" s="9" t="s">
        <v>111</v>
      </c>
      <c r="C282" s="9" t="s">
        <v>613</v>
      </c>
      <c r="D282" s="9" t="s">
        <v>614</v>
      </c>
      <c r="E282" s="21">
        <v>-173460.96</v>
      </c>
      <c r="F282" s="21">
        <v>-11085.48</v>
      </c>
      <c r="G282" s="21">
        <v>-389918.65</v>
      </c>
      <c r="H282" s="21">
        <v>-3833.99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-100227.68</v>
      </c>
      <c r="S282" s="21">
        <v>-6016.8299999999872</v>
      </c>
      <c r="T282" s="21">
        <v>-3679.3199999999997</v>
      </c>
      <c r="U282" s="21">
        <v>-4119.72</v>
      </c>
      <c r="V282" s="21">
        <v>-1551.44</v>
      </c>
      <c r="W282" s="21">
        <v>-1663.24</v>
      </c>
      <c r="X282" s="21">
        <v>-2724.77</v>
      </c>
      <c r="Y282" s="21">
        <v>-3622.8199999999997</v>
      </c>
      <c r="Z282" s="21">
        <v>-3948.8100000000004</v>
      </c>
      <c r="AA282" s="21">
        <v>-1336.3600000000001</v>
      </c>
      <c r="AB282" s="21">
        <v>-1547.37</v>
      </c>
      <c r="AC282" s="21">
        <v>-2378.1499999999996</v>
      </c>
      <c r="AD282" s="21">
        <v>-2378.1499999999996</v>
      </c>
      <c r="AE282" s="21">
        <v>-134398.04</v>
      </c>
      <c r="AF282" s="21">
        <v>-7750.390000000014</v>
      </c>
      <c r="AG282" s="21">
        <v>-4360.47</v>
      </c>
      <c r="AH282" s="21">
        <v>-1278.55</v>
      </c>
      <c r="AI282" s="21">
        <v>-1745.27</v>
      </c>
      <c r="AJ282" s="21">
        <v>-2412.27</v>
      </c>
      <c r="AK282" s="21">
        <v>-3638.91</v>
      </c>
      <c r="AL282" s="21">
        <v>-4217.3100000000004</v>
      </c>
      <c r="AM282" s="21">
        <v>-5224.42</v>
      </c>
      <c r="AN282" s="21">
        <v>-1363.0871999999999</v>
      </c>
      <c r="AO282" s="21">
        <v>-1578.3173999999999</v>
      </c>
      <c r="AP282" s="21">
        <v>-2425.7129999999997</v>
      </c>
      <c r="AQ282" s="21">
        <v>-2425.7129999999997</v>
      </c>
      <c r="AR282" s="21">
        <v>-137086.00080000004</v>
      </c>
      <c r="AS282" s="21">
        <v>-7905.3978000000352</v>
      </c>
      <c r="AT282" s="21">
        <v>-4447.6794000000164</v>
      </c>
      <c r="AU282" s="21">
        <v>-1304.1210000000165</v>
      </c>
      <c r="AV282" s="21">
        <v>-1780.1754000000165</v>
      </c>
      <c r="AW282" s="21">
        <v>-2460.5154000000166</v>
      </c>
      <c r="AX282" s="21">
        <v>-3711.6882000000169</v>
      </c>
      <c r="AY282" s="21">
        <v>-4301.6562000000176</v>
      </c>
      <c r="AZ282" s="21">
        <v>-5328.9084000000166</v>
      </c>
      <c r="BA282" s="21">
        <v>-1390.3489440000167</v>
      </c>
      <c r="BB282" s="21">
        <v>-1609.8837480000166</v>
      </c>
      <c r="BC282" s="21">
        <v>-2474.227260000016</v>
      </c>
      <c r="BD282" s="21">
        <v>-2474.227260000016</v>
      </c>
      <c r="BE282" s="21">
        <v>-139827.72081600002</v>
      </c>
      <c r="BF282" s="21">
        <v>-8063.5057560000423</v>
      </c>
      <c r="BG282" s="21">
        <v>-4536.6329880000167</v>
      </c>
      <c r="BH282" s="21">
        <v>-1330.2034200000162</v>
      </c>
      <c r="BI282" s="21">
        <v>-1815.7789080000166</v>
      </c>
      <c r="BJ282" s="21">
        <v>-2509.7257080000172</v>
      </c>
      <c r="BK282" s="21">
        <v>-3785.9219640000165</v>
      </c>
      <c r="BL282" s="21">
        <v>-4387.6893240000172</v>
      </c>
      <c r="BM282" s="21">
        <v>-5435.4865680000166</v>
      </c>
      <c r="BN282" s="21">
        <v>-1418.1559228800174</v>
      </c>
      <c r="BO282" s="21">
        <v>-1642.0814229600169</v>
      </c>
      <c r="BP282" s="21">
        <v>-2523.7118052000164</v>
      </c>
      <c r="BQ282" s="21">
        <v>-2523.7118052000164</v>
      </c>
      <c r="BR282" s="21">
        <v>-142624.27523232004</v>
      </c>
      <c r="BS282" s="21">
        <v>-8224.7758711200295</v>
      </c>
      <c r="BT282" s="21">
        <v>-4627.3656477600171</v>
      </c>
      <c r="BU282" s="21">
        <v>-1356.8074884000162</v>
      </c>
      <c r="BV282" s="21">
        <v>-1852.0944861600165</v>
      </c>
      <c r="BW282" s="21">
        <v>-2559.9202221600171</v>
      </c>
      <c r="BX282" s="21">
        <v>-3861.640403280016</v>
      </c>
      <c r="BY282" s="21">
        <v>-4475.4431104800169</v>
      </c>
      <c r="BZ282" s="21">
        <v>-5544.1962993600164</v>
      </c>
      <c r="CA282" s="21">
        <v>-1446.5190413376167</v>
      </c>
      <c r="CB282" s="21">
        <v>-1674.9230514192168</v>
      </c>
      <c r="CC282" s="21">
        <v>-2574.1860413040158</v>
      </c>
      <c r="CD282" s="21">
        <v>-2574.1860413040158</v>
      </c>
    </row>
    <row r="283" spans="1:82" x14ac:dyDescent="0.2">
      <c r="A283" s="9" t="s">
        <v>12</v>
      </c>
      <c r="B283" s="9" t="s">
        <v>111</v>
      </c>
      <c r="C283" s="9" t="s">
        <v>615</v>
      </c>
      <c r="D283" s="9" t="s">
        <v>616</v>
      </c>
      <c r="E283" s="21">
        <v>-35970026.719999999</v>
      </c>
      <c r="F283" s="21">
        <v>-34094883.5</v>
      </c>
      <c r="G283" s="21">
        <v>-33600699.530000001</v>
      </c>
      <c r="H283" s="21">
        <v>-31653229.23</v>
      </c>
      <c r="I283" s="21">
        <v>-33240155.370000001</v>
      </c>
      <c r="J283" s="21">
        <v>-35995060.700000003</v>
      </c>
      <c r="K283" s="21">
        <v>-40696367.530000001</v>
      </c>
      <c r="L283" s="21">
        <v>-43031513.32</v>
      </c>
      <c r="M283" s="21">
        <v>-42265718.149999999</v>
      </c>
      <c r="N283" s="21">
        <v>-44758349.109999999</v>
      </c>
      <c r="O283" s="21">
        <v>-40400858.340000004</v>
      </c>
      <c r="P283" s="21">
        <v>-35391142.420000002</v>
      </c>
      <c r="Q283" s="21">
        <v>-35391142.420000002</v>
      </c>
      <c r="R283" s="21">
        <v>-33372441.150000002</v>
      </c>
      <c r="S283" s="21">
        <v>-31785210.059999999</v>
      </c>
      <c r="T283" s="21">
        <v>-32234152.029999997</v>
      </c>
      <c r="U283" s="21">
        <v>-33428975.740000002</v>
      </c>
      <c r="V283" s="21">
        <v>-35364882.089999996</v>
      </c>
      <c r="W283" s="21">
        <v>-38901695.720000006</v>
      </c>
      <c r="X283" s="21">
        <v>-44241450.299999997</v>
      </c>
      <c r="Y283" s="21">
        <v>-44300765.799999997</v>
      </c>
      <c r="Z283" s="21">
        <v>-45469744.159999996</v>
      </c>
      <c r="AA283" s="21">
        <v>-44901830.769999996</v>
      </c>
      <c r="AB283" s="21">
        <v>-41253310.400000006</v>
      </c>
      <c r="AC283" s="21">
        <v>-37118710.539999999</v>
      </c>
      <c r="AD283" s="21">
        <v>-37118710.539999999</v>
      </c>
      <c r="AE283" s="21">
        <v>-32768415.049999997</v>
      </c>
      <c r="AF283" s="21">
        <v>-30630028.280000001</v>
      </c>
      <c r="AG283" s="21">
        <v>-30612564.469999999</v>
      </c>
      <c r="AH283" s="21">
        <v>-33122442.279999901</v>
      </c>
      <c r="AI283" s="21">
        <v>-30666635.829999998</v>
      </c>
      <c r="AJ283" s="21">
        <v>-35721435.810000002</v>
      </c>
      <c r="AK283" s="21">
        <v>-42179436.359999999</v>
      </c>
      <c r="AL283" s="21">
        <v>-45969316.920000002</v>
      </c>
      <c r="AM283" s="21">
        <v>-46859476.700000003</v>
      </c>
      <c r="AN283" s="21">
        <v>-43956160.513587199</v>
      </c>
      <c r="AO283" s="21">
        <v>-40847412.462549798</v>
      </c>
      <c r="AP283" s="21">
        <v>-39933956.942674786</v>
      </c>
      <c r="AQ283" s="21">
        <v>-39933956.942674786</v>
      </c>
      <c r="AR283" s="21">
        <v>-40464081.892974153</v>
      </c>
      <c r="AS283" s="21">
        <v>-38851733.944972292</v>
      </c>
      <c r="AT283" s="21">
        <v>-40103063.706987828</v>
      </c>
      <c r="AU283" s="21">
        <v>-41173559.507217392</v>
      </c>
      <c r="AV283" s="21">
        <v>-43591659.090543687</v>
      </c>
      <c r="AW283" s="21">
        <v>-45410541.387965411</v>
      </c>
      <c r="AX283" s="21">
        <v>-47243670.228803426</v>
      </c>
      <c r="AY283" s="21">
        <v>-47720211.176910669</v>
      </c>
      <c r="AZ283" s="21">
        <v>-46277528.296162277</v>
      </c>
      <c r="BA283" s="21">
        <v>-44373109.530401528</v>
      </c>
      <c r="BB283" s="21">
        <v>-41131829.441196799</v>
      </c>
      <c r="BC283" s="21">
        <v>-40625116.499288678</v>
      </c>
      <c r="BD283" s="21">
        <v>-40625116.499288678</v>
      </c>
      <c r="BE283" s="21">
        <v>-41071922.178288996</v>
      </c>
      <c r="BF283" s="21">
        <v>-39292981.032969713</v>
      </c>
      <c r="BG283" s="21">
        <v>-40545077.055845976</v>
      </c>
      <c r="BH283" s="21">
        <v>-41485020.895650089</v>
      </c>
      <c r="BI283" s="21">
        <v>-43925478.051316977</v>
      </c>
      <c r="BJ283" s="21">
        <v>-45847085.300869286</v>
      </c>
      <c r="BK283" s="21">
        <v>-47578644.354377389</v>
      </c>
      <c r="BL283" s="21">
        <v>-47928669.523013473</v>
      </c>
      <c r="BM283" s="21">
        <v>-46576891.055845559</v>
      </c>
      <c r="BN283" s="21">
        <v>-44761320.212393761</v>
      </c>
      <c r="BO283" s="21">
        <v>-41347950.314644337</v>
      </c>
      <c r="BP283" s="21">
        <v>-40870524.684783101</v>
      </c>
      <c r="BQ283" s="21">
        <v>-40870524.684783101</v>
      </c>
      <c r="BR283" s="21">
        <v>-40883139.302806854</v>
      </c>
      <c r="BS283" s="21">
        <v>-39104383.568436384</v>
      </c>
      <c r="BT283" s="21">
        <v>-40354085.369177461</v>
      </c>
      <c r="BU283" s="21">
        <v>-41302956.209788799</v>
      </c>
      <c r="BV283" s="21">
        <v>-43745098.566856265</v>
      </c>
      <c r="BW283" s="21">
        <v>-45662317.25292778</v>
      </c>
      <c r="BX283" s="21">
        <v>-47390659.485739708</v>
      </c>
      <c r="BY283" s="21">
        <v>-47750571.884116292</v>
      </c>
      <c r="BZ283" s="21">
        <v>-46405023.022293687</v>
      </c>
      <c r="CA283" s="21">
        <v>-44606681.018816471</v>
      </c>
      <c r="CB283" s="21">
        <v>-41200723.322969079</v>
      </c>
      <c r="CC283" s="21">
        <v>-40759796.080845952</v>
      </c>
      <c r="CD283" s="21">
        <v>-40759796.080845952</v>
      </c>
    </row>
    <row r="284" spans="1:82" x14ac:dyDescent="0.2">
      <c r="A284" s="9" t="s">
        <v>12</v>
      </c>
      <c r="B284" s="9" t="s">
        <v>111</v>
      </c>
      <c r="C284" s="9" t="s">
        <v>162</v>
      </c>
      <c r="D284" s="9" t="s">
        <v>617</v>
      </c>
      <c r="E284" s="21">
        <v>-122793556.7</v>
      </c>
      <c r="F284" s="21">
        <v>-94130219.629999995</v>
      </c>
      <c r="G284" s="21">
        <v>-106461017.90000001</v>
      </c>
      <c r="H284" s="21">
        <v>-119457925</v>
      </c>
      <c r="I284" s="21">
        <v>-132872906.3</v>
      </c>
      <c r="J284" s="21">
        <v>-117956158.40000001</v>
      </c>
      <c r="K284" s="21">
        <v>-106066534.40000001</v>
      </c>
      <c r="L284" s="21">
        <v>-101633519.64</v>
      </c>
      <c r="M284" s="21">
        <v>-138984467.90000001</v>
      </c>
      <c r="N284" s="21">
        <v>-102717032.43000001</v>
      </c>
      <c r="O284" s="21">
        <v>-113041788.13000001</v>
      </c>
      <c r="P284" s="21">
        <v>-120297773.05</v>
      </c>
      <c r="Q284" s="21">
        <v>-120297773.05</v>
      </c>
      <c r="R284" s="21">
        <v>-84509198.480000004</v>
      </c>
      <c r="S284" s="21">
        <v>-84716408.769999996</v>
      </c>
      <c r="T284" s="21">
        <v>-150280136.19</v>
      </c>
      <c r="U284" s="21">
        <v>-109769767.76000002</v>
      </c>
      <c r="V284" s="21">
        <v>-87070101.480000019</v>
      </c>
      <c r="W284" s="21">
        <v>-95838114.120000005</v>
      </c>
      <c r="X284" s="21">
        <v>-91394878.160000011</v>
      </c>
      <c r="Y284" s="21">
        <v>-39784025.43</v>
      </c>
      <c r="Z284" s="21">
        <v>-68609953.230000004</v>
      </c>
      <c r="AA284" s="21">
        <v>-36467928.899999999</v>
      </c>
      <c r="AB284" s="21">
        <v>-49370253.009999998</v>
      </c>
      <c r="AC284" s="21">
        <v>-39514834.769999996</v>
      </c>
      <c r="AD284" s="21">
        <v>-39514834.769999996</v>
      </c>
      <c r="AE284" s="21">
        <v>-27990673.160000004</v>
      </c>
      <c r="AF284" s="21">
        <v>-48429156.109999999</v>
      </c>
      <c r="AG284" s="21">
        <v>-98807207.969999999</v>
      </c>
      <c r="AH284" s="21">
        <v>-65280701.519999899</v>
      </c>
      <c r="AI284" s="21">
        <v>-80477233.329999998</v>
      </c>
      <c r="AJ284" s="21">
        <v>-49117211.159999996</v>
      </c>
      <c r="AK284" s="21">
        <v>-46787603.249999903</v>
      </c>
      <c r="AL284" s="21">
        <v>-47067454.590000004</v>
      </c>
      <c r="AM284" s="21">
        <v>-37893962.289999999</v>
      </c>
      <c r="AN284" s="21">
        <v>-34493962.289999999</v>
      </c>
      <c r="AO284" s="21">
        <v>-31093962.289999999</v>
      </c>
      <c r="AP284" s="21">
        <v>-27693962.289999999</v>
      </c>
      <c r="AQ284" s="21">
        <v>-27693962.289999999</v>
      </c>
      <c r="AR284" s="21">
        <v>-27693962.289999999</v>
      </c>
      <c r="AS284" s="21">
        <v>-27693962.289999999</v>
      </c>
      <c r="AT284" s="21">
        <v>-27693962.289999999</v>
      </c>
      <c r="AU284" s="21">
        <v>-27693962.289999999</v>
      </c>
      <c r="AV284" s="21">
        <v>-27693962.289999999</v>
      </c>
      <c r="AW284" s="21">
        <v>-27693962.289999999</v>
      </c>
      <c r="AX284" s="21">
        <v>-27693962.289999999</v>
      </c>
      <c r="AY284" s="21">
        <v>-27693962.289999999</v>
      </c>
      <c r="AZ284" s="21">
        <v>-27693962.289999999</v>
      </c>
      <c r="BA284" s="21">
        <v>-27693962.289999999</v>
      </c>
      <c r="BB284" s="21">
        <v>-27693962.289999999</v>
      </c>
      <c r="BC284" s="21">
        <v>-27693962.289999999</v>
      </c>
      <c r="BD284" s="21">
        <v>-27693962.289999999</v>
      </c>
      <c r="BE284" s="21">
        <v>-27693962.289999999</v>
      </c>
      <c r="BF284" s="21">
        <v>-27693962.289999999</v>
      </c>
      <c r="BG284" s="21">
        <v>-27693962.289999999</v>
      </c>
      <c r="BH284" s="21">
        <v>-27693962.289999999</v>
      </c>
      <c r="BI284" s="21">
        <v>-27693962.289999999</v>
      </c>
      <c r="BJ284" s="21">
        <v>-27693962.289999999</v>
      </c>
      <c r="BK284" s="21">
        <v>-27693962.289999999</v>
      </c>
      <c r="BL284" s="21">
        <v>-27693962.289999999</v>
      </c>
      <c r="BM284" s="21">
        <v>-27693962.289999999</v>
      </c>
      <c r="BN284" s="21">
        <v>-27693962.289999999</v>
      </c>
      <c r="BO284" s="21">
        <v>-27693962.289999999</v>
      </c>
      <c r="BP284" s="21">
        <v>-27693962.289999999</v>
      </c>
      <c r="BQ284" s="21">
        <v>-27693962.289999999</v>
      </c>
      <c r="BR284" s="21">
        <v>-27693962.289999999</v>
      </c>
      <c r="BS284" s="21">
        <v>-27693962.289999999</v>
      </c>
      <c r="BT284" s="21">
        <v>-27693962.289999999</v>
      </c>
      <c r="BU284" s="21">
        <v>-27693962.289999999</v>
      </c>
      <c r="BV284" s="21">
        <v>-27693962.289999999</v>
      </c>
      <c r="BW284" s="21">
        <v>-27693962.289999999</v>
      </c>
      <c r="BX284" s="21">
        <v>-27693962.289999999</v>
      </c>
      <c r="BY284" s="21">
        <v>-27693962.289999999</v>
      </c>
      <c r="BZ284" s="21">
        <v>-27693962.289999999</v>
      </c>
      <c r="CA284" s="21">
        <v>-27693962.289999999</v>
      </c>
      <c r="CB284" s="21">
        <v>-27693962.289999999</v>
      </c>
      <c r="CC284" s="21">
        <v>-27693962.289999999</v>
      </c>
      <c r="CD284" s="21">
        <v>-27693962.289999999</v>
      </c>
    </row>
    <row r="285" spans="1:82" x14ac:dyDescent="0.2">
      <c r="A285" s="9" t="s">
        <v>12</v>
      </c>
      <c r="B285" s="9" t="s">
        <v>111</v>
      </c>
      <c r="C285" s="9" t="s">
        <v>618</v>
      </c>
      <c r="D285" s="9" t="s">
        <v>619</v>
      </c>
      <c r="E285" s="21">
        <v>0.01</v>
      </c>
      <c r="F285" s="21">
        <v>0.01</v>
      </c>
      <c r="G285" s="21">
        <v>0.01</v>
      </c>
      <c r="H285" s="21">
        <v>0.01</v>
      </c>
      <c r="I285" s="21">
        <v>0.01</v>
      </c>
      <c r="J285" s="21">
        <v>0.01</v>
      </c>
      <c r="K285" s="21">
        <v>0.01</v>
      </c>
      <c r="L285" s="21">
        <v>0.01</v>
      </c>
      <c r="M285" s="21">
        <v>0.01</v>
      </c>
      <c r="N285" s="21">
        <v>0.01</v>
      </c>
      <c r="O285" s="21">
        <v>0.01</v>
      </c>
      <c r="P285" s="21">
        <v>0.01</v>
      </c>
      <c r="Q285" s="21">
        <v>0.01</v>
      </c>
      <c r="R285" s="21">
        <v>0.01</v>
      </c>
      <c r="S285" s="21">
        <v>0.01</v>
      </c>
      <c r="T285" s="21">
        <v>0.01</v>
      </c>
      <c r="U285" s="21">
        <v>0.01</v>
      </c>
      <c r="V285" s="21">
        <v>0.01</v>
      </c>
      <c r="W285" s="21">
        <v>0.01</v>
      </c>
      <c r="X285" s="21">
        <v>0.01</v>
      </c>
      <c r="Y285" s="21">
        <v>0.01</v>
      </c>
      <c r="Z285" s="21">
        <v>0.01</v>
      </c>
      <c r="AA285" s="21">
        <v>0.01</v>
      </c>
      <c r="AB285" s="21">
        <v>0.01</v>
      </c>
      <c r="AC285" s="21">
        <v>0.01</v>
      </c>
      <c r="AD285" s="21">
        <v>0.01</v>
      </c>
      <c r="AE285" s="21">
        <v>0.01</v>
      </c>
      <c r="AF285" s="21">
        <v>0.01</v>
      </c>
      <c r="AG285" s="21">
        <v>0.01</v>
      </c>
      <c r="AH285" s="21">
        <v>0.01</v>
      </c>
      <c r="AI285" s="21">
        <v>0.01</v>
      </c>
      <c r="AJ285" s="21">
        <v>0.01</v>
      </c>
      <c r="AK285" s="21">
        <v>0.01</v>
      </c>
      <c r="AL285" s="21">
        <v>0.01</v>
      </c>
      <c r="AM285" s="21">
        <v>0.01</v>
      </c>
      <c r="AN285" s="21">
        <v>-0.01</v>
      </c>
      <c r="AO285" s="21">
        <v>-0.01</v>
      </c>
      <c r="AP285" s="21">
        <v>-0.01</v>
      </c>
      <c r="AQ285" s="21">
        <v>-0.01</v>
      </c>
      <c r="AR285" s="21">
        <v>-0.01</v>
      </c>
      <c r="AS285" s="21">
        <v>-0.01</v>
      </c>
      <c r="AT285" s="21">
        <v>-0.01</v>
      </c>
      <c r="AU285" s="21">
        <v>-0.01</v>
      </c>
      <c r="AV285" s="21">
        <v>-0.01</v>
      </c>
      <c r="AW285" s="21">
        <v>-0.01</v>
      </c>
      <c r="AX285" s="21">
        <v>-0.01</v>
      </c>
      <c r="AY285" s="21">
        <v>-0.01</v>
      </c>
      <c r="AZ285" s="21">
        <v>-0.01</v>
      </c>
      <c r="BA285" s="21">
        <v>-0.01</v>
      </c>
      <c r="BB285" s="21">
        <v>-0.01</v>
      </c>
      <c r="BC285" s="21">
        <v>-0.01</v>
      </c>
      <c r="BD285" s="21">
        <v>-0.01</v>
      </c>
      <c r="BE285" s="21">
        <v>-0.01</v>
      </c>
      <c r="BF285" s="21">
        <v>-0.01</v>
      </c>
      <c r="BG285" s="21">
        <v>-0.01</v>
      </c>
      <c r="BH285" s="21">
        <v>-0.01</v>
      </c>
      <c r="BI285" s="21">
        <v>-0.01</v>
      </c>
      <c r="BJ285" s="21">
        <v>-0.01</v>
      </c>
      <c r="BK285" s="21">
        <v>-0.01</v>
      </c>
      <c r="BL285" s="21">
        <v>-0.01</v>
      </c>
      <c r="BM285" s="21">
        <v>-0.01</v>
      </c>
      <c r="BN285" s="21">
        <v>-0.01</v>
      </c>
      <c r="BO285" s="21">
        <v>-0.01</v>
      </c>
      <c r="BP285" s="21">
        <v>-0.01</v>
      </c>
      <c r="BQ285" s="21">
        <v>-0.01</v>
      </c>
      <c r="BR285" s="21">
        <v>-0.01</v>
      </c>
      <c r="BS285" s="21">
        <v>-0.01</v>
      </c>
      <c r="BT285" s="21">
        <v>-0.01</v>
      </c>
      <c r="BU285" s="21">
        <v>-0.01</v>
      </c>
      <c r="BV285" s="21">
        <v>-0.01</v>
      </c>
      <c r="BW285" s="21">
        <v>-0.01</v>
      </c>
      <c r="BX285" s="21">
        <v>-0.01</v>
      </c>
      <c r="BY285" s="21">
        <v>-0.01</v>
      </c>
      <c r="BZ285" s="21">
        <v>-0.01</v>
      </c>
      <c r="CA285" s="21">
        <v>-0.01</v>
      </c>
      <c r="CB285" s="21">
        <v>-0.01</v>
      </c>
      <c r="CC285" s="21">
        <v>-0.01</v>
      </c>
      <c r="CD285" s="21">
        <v>-0.01</v>
      </c>
    </row>
    <row r="286" spans="1:82" x14ac:dyDescent="0.2">
      <c r="A286" s="9" t="s">
        <v>12</v>
      </c>
      <c r="B286" s="9" t="s">
        <v>111</v>
      </c>
      <c r="C286" s="9" t="s">
        <v>620</v>
      </c>
      <c r="D286" s="9" t="s">
        <v>621</v>
      </c>
      <c r="E286" s="21">
        <v>-1314876.1499999999</v>
      </c>
      <c r="F286" s="21">
        <v>-1270572.1499999999</v>
      </c>
      <c r="G286" s="21">
        <v>-966575</v>
      </c>
      <c r="H286" s="21">
        <v>-1078813.1499999999</v>
      </c>
      <c r="I286" s="21">
        <v>-1006365.15</v>
      </c>
      <c r="J286" s="21">
        <v>-1208974.1499999999</v>
      </c>
      <c r="K286" s="21">
        <v>-1384952.15</v>
      </c>
      <c r="L286" s="21">
        <v>-772753.15</v>
      </c>
      <c r="M286" s="21">
        <v>-1111795.1499999999</v>
      </c>
      <c r="N286" s="21">
        <v>-1373436.68</v>
      </c>
      <c r="O286" s="21">
        <v>-1291292.68</v>
      </c>
      <c r="P286" s="21">
        <v>-1796172.8499999999</v>
      </c>
      <c r="Q286" s="21">
        <v>-1796172.8499999999</v>
      </c>
      <c r="R286" s="21">
        <v>-1039807.5700000001</v>
      </c>
      <c r="S286" s="21">
        <v>-905209.57</v>
      </c>
      <c r="T286" s="21">
        <v>-1273149.5699999998</v>
      </c>
      <c r="U286" s="21">
        <v>-1447177.57</v>
      </c>
      <c r="V286" s="21">
        <v>-1170747.57</v>
      </c>
      <c r="W286" s="21">
        <v>-1451373.57</v>
      </c>
      <c r="X286" s="21">
        <v>-1633152.57</v>
      </c>
      <c r="Y286" s="21">
        <v>-1195381.57</v>
      </c>
      <c r="Z286" s="21">
        <v>-1352720.57</v>
      </c>
      <c r="AA286" s="21">
        <v>-1036724.04</v>
      </c>
      <c r="AB286" s="21">
        <v>-1468391.04</v>
      </c>
      <c r="AC286" s="21">
        <v>-1645429.03</v>
      </c>
      <c r="AD286" s="21">
        <v>-1645429.03</v>
      </c>
      <c r="AE286" s="21">
        <v>-1014054.03</v>
      </c>
      <c r="AF286" s="21">
        <v>-983384.03</v>
      </c>
      <c r="AG286" s="21">
        <v>-499819.03</v>
      </c>
      <c r="AH286" s="21">
        <v>-797722.03</v>
      </c>
      <c r="AI286" s="21">
        <v>-1315455.03</v>
      </c>
      <c r="AJ286" s="21">
        <v>-687544.03</v>
      </c>
      <c r="AK286" s="21">
        <v>-945115.68</v>
      </c>
      <c r="AL286" s="21">
        <v>-479487.68</v>
      </c>
      <c r="AM286" s="21">
        <v>-690658.87</v>
      </c>
      <c r="AN286" s="21">
        <v>-1645429.0000000002</v>
      </c>
      <c r="AO286" s="21">
        <v>-1645429.0000000002</v>
      </c>
      <c r="AP286" s="21">
        <v>-1645429.0000000002</v>
      </c>
      <c r="AQ286" s="21">
        <v>-1645429.0000000002</v>
      </c>
      <c r="AR286" s="21">
        <v>-1645429.0000000002</v>
      </c>
      <c r="AS286" s="21">
        <v>-1645429.0000000002</v>
      </c>
      <c r="AT286" s="21">
        <v>-1645429.0000000002</v>
      </c>
      <c r="AU286" s="21">
        <v>-1645429.0000000002</v>
      </c>
      <c r="AV286" s="21">
        <v>-1645429.0000000002</v>
      </c>
      <c r="AW286" s="21">
        <v>-1645429.0000000002</v>
      </c>
      <c r="AX286" s="21">
        <v>-1645429.0000000002</v>
      </c>
      <c r="AY286" s="21">
        <v>-1645429.0000000002</v>
      </c>
      <c r="AZ286" s="21">
        <v>-1645429.0000000002</v>
      </c>
      <c r="BA286" s="21">
        <v>-1645429.0000000002</v>
      </c>
      <c r="BB286" s="21">
        <v>-1645429.0000000002</v>
      </c>
      <c r="BC286" s="21">
        <v>-1645429.0000000002</v>
      </c>
      <c r="BD286" s="21">
        <v>-1645429.0000000002</v>
      </c>
      <c r="BE286" s="21">
        <v>-1645429.0000000002</v>
      </c>
      <c r="BF286" s="21">
        <v>-1645429.0000000002</v>
      </c>
      <c r="BG286" s="21">
        <v>-1645429.0000000002</v>
      </c>
      <c r="BH286" s="21">
        <v>-1645429.0000000002</v>
      </c>
      <c r="BI286" s="21">
        <v>-1645429.0000000002</v>
      </c>
      <c r="BJ286" s="21">
        <v>-1645429.0000000002</v>
      </c>
      <c r="BK286" s="21">
        <v>-1645429.0000000002</v>
      </c>
      <c r="BL286" s="21">
        <v>-1645429.0000000002</v>
      </c>
      <c r="BM286" s="21">
        <v>-1645429.0000000002</v>
      </c>
      <c r="BN286" s="21">
        <v>-1645429.0000000002</v>
      </c>
      <c r="BO286" s="21">
        <v>-1645429.0000000002</v>
      </c>
      <c r="BP286" s="21">
        <v>-1645429.0000000002</v>
      </c>
      <c r="BQ286" s="21">
        <v>-1645429.0000000002</v>
      </c>
      <c r="BR286" s="21">
        <v>-1645429.0000000002</v>
      </c>
      <c r="BS286" s="21">
        <v>-1645429.0000000002</v>
      </c>
      <c r="BT286" s="21">
        <v>-1645429.0000000002</v>
      </c>
      <c r="BU286" s="21">
        <v>-1645429.0000000002</v>
      </c>
      <c r="BV286" s="21">
        <v>-1645429.0000000002</v>
      </c>
      <c r="BW286" s="21">
        <v>-1645429.0000000002</v>
      </c>
      <c r="BX286" s="21">
        <v>-1645429.0000000002</v>
      </c>
      <c r="BY286" s="21">
        <v>-1645429.0000000002</v>
      </c>
      <c r="BZ286" s="21">
        <v>-1645429.0000000002</v>
      </c>
      <c r="CA286" s="21">
        <v>-1645429.0000000002</v>
      </c>
      <c r="CB286" s="21">
        <v>-1645429.0000000002</v>
      </c>
      <c r="CC286" s="21">
        <v>-1645429.0000000002</v>
      </c>
      <c r="CD286" s="21">
        <v>-1645429.0000000002</v>
      </c>
    </row>
    <row r="287" spans="1:82" x14ac:dyDescent="0.2">
      <c r="A287" s="9" t="s">
        <v>12</v>
      </c>
      <c r="B287" s="9" t="s">
        <v>111</v>
      </c>
      <c r="C287" s="9" t="s">
        <v>622</v>
      </c>
      <c r="D287" s="9" t="s">
        <v>623</v>
      </c>
      <c r="E287" s="21">
        <v>-16206571.75</v>
      </c>
      <c r="F287" s="21">
        <v>-16206571.75</v>
      </c>
      <c r="G287" s="21">
        <v>-16206571.75</v>
      </c>
      <c r="H287" s="21">
        <v>-16206571.75</v>
      </c>
      <c r="I287" s="21">
        <v>-16206571.75</v>
      </c>
      <c r="J287" s="21">
        <v>-16206571.75</v>
      </c>
      <c r="K287" s="21">
        <v>-16206571.75</v>
      </c>
      <c r="L287" s="21">
        <v>-16206571.75</v>
      </c>
      <c r="M287" s="21">
        <v>-16206571.75</v>
      </c>
      <c r="N287" s="21">
        <v>-16206571.75</v>
      </c>
      <c r="O287" s="21">
        <v>-16206571.75</v>
      </c>
      <c r="P287" s="21">
        <v>-14649850.279999999</v>
      </c>
      <c r="Q287" s="21">
        <v>-14649850.279999999</v>
      </c>
      <c r="R287" s="21">
        <v>-14649850.279999999</v>
      </c>
      <c r="S287" s="21">
        <v>-14649850.279999999</v>
      </c>
      <c r="T287" s="21">
        <v>-14649850.279999999</v>
      </c>
      <c r="U287" s="21">
        <v>-14649850.279999999</v>
      </c>
      <c r="V287" s="21">
        <v>-14649850.279999999</v>
      </c>
      <c r="W287" s="21">
        <v>-14649850.279999999</v>
      </c>
      <c r="X287" s="21">
        <v>-14649850.279999999</v>
      </c>
      <c r="Y287" s="21">
        <v>-14649850.279999999</v>
      </c>
      <c r="Z287" s="21">
        <v>-14649850.279999999</v>
      </c>
      <c r="AA287" s="21">
        <v>-14649850.279999999</v>
      </c>
      <c r="AB287" s="21">
        <v>-14649850.279999999</v>
      </c>
      <c r="AC287" s="21">
        <v>-6400083.0999999996</v>
      </c>
      <c r="AD287" s="21">
        <v>-6400083.0999999996</v>
      </c>
      <c r="AE287" s="21">
        <v>-6400083.0999999996</v>
      </c>
      <c r="AF287" s="21">
        <v>-6400083.0999999996</v>
      </c>
      <c r="AG287" s="21">
        <v>-6400083.0999999996</v>
      </c>
      <c r="AH287" s="21">
        <v>-6400083.0999999996</v>
      </c>
      <c r="AI287" s="21">
        <v>-6400083.0999999996</v>
      </c>
      <c r="AJ287" s="21">
        <v>-6400083.0999999996</v>
      </c>
      <c r="AK287" s="21">
        <v>-6400083.0999999996</v>
      </c>
      <c r="AL287" s="21">
        <v>-6400083.0999999996</v>
      </c>
      <c r="AM287" s="21">
        <v>-6400083.0999999996</v>
      </c>
      <c r="AN287" s="21">
        <v>-6400083.0999999996</v>
      </c>
      <c r="AO287" s="21">
        <v>-6400083.0999999996</v>
      </c>
      <c r="AP287" s="21">
        <v>-6400083.0999999996</v>
      </c>
      <c r="AQ287" s="21">
        <v>-6400083.0999999996</v>
      </c>
      <c r="AR287" s="21">
        <v>-6400083.0999999996</v>
      </c>
      <c r="AS287" s="21">
        <v>-6400083.0999999996</v>
      </c>
      <c r="AT287" s="21">
        <v>-6400083.0999999996</v>
      </c>
      <c r="AU287" s="21">
        <v>-6400083.0999999996</v>
      </c>
      <c r="AV287" s="21">
        <v>-6400083.0999999996</v>
      </c>
      <c r="AW287" s="21">
        <v>-6400083.0999999996</v>
      </c>
      <c r="AX287" s="21">
        <v>-6400083.0999999996</v>
      </c>
      <c r="AY287" s="21">
        <v>-6400083.0999999996</v>
      </c>
      <c r="AZ287" s="21">
        <v>-6400083.0999999996</v>
      </c>
      <c r="BA287" s="21">
        <v>-6400083.0999999996</v>
      </c>
      <c r="BB287" s="21">
        <v>-6400083.0999999996</v>
      </c>
      <c r="BC287" s="21">
        <v>-6400083.0999999996</v>
      </c>
      <c r="BD287" s="21">
        <v>-6400083.0999999996</v>
      </c>
      <c r="BE287" s="21">
        <v>-6400083.0999999996</v>
      </c>
      <c r="BF287" s="21">
        <v>-6400083.0999999996</v>
      </c>
      <c r="BG287" s="21">
        <v>-6400083.0999999996</v>
      </c>
      <c r="BH287" s="21">
        <v>-6400083.0999999996</v>
      </c>
      <c r="BI287" s="21">
        <v>-6400083.0999999996</v>
      </c>
      <c r="BJ287" s="21">
        <v>-6400083.0999999996</v>
      </c>
      <c r="BK287" s="21">
        <v>-6400083.0999999996</v>
      </c>
      <c r="BL287" s="21">
        <v>-6400083.0999999996</v>
      </c>
      <c r="BM287" s="21">
        <v>-6400083.0999999996</v>
      </c>
      <c r="BN287" s="21">
        <v>-6400083.0999999996</v>
      </c>
      <c r="BO287" s="21">
        <v>-6400083.0999999996</v>
      </c>
      <c r="BP287" s="21">
        <v>-6400083.0999999996</v>
      </c>
      <c r="BQ287" s="21">
        <v>-6400083.0999999996</v>
      </c>
      <c r="BR287" s="21">
        <v>-6400083.0999999996</v>
      </c>
      <c r="BS287" s="21">
        <v>-6400083.0999999996</v>
      </c>
      <c r="BT287" s="21">
        <v>-6400083.0999999996</v>
      </c>
      <c r="BU287" s="21">
        <v>-6400083.0999999996</v>
      </c>
      <c r="BV287" s="21">
        <v>-6400083.0999999996</v>
      </c>
      <c r="BW287" s="21">
        <v>-6400083.0999999996</v>
      </c>
      <c r="BX287" s="21">
        <v>-6400083.0999999996</v>
      </c>
      <c r="BY287" s="21">
        <v>-6400083.0999999996</v>
      </c>
      <c r="BZ287" s="21">
        <v>-6400083.0999999996</v>
      </c>
      <c r="CA287" s="21">
        <v>-6400083.0999999996</v>
      </c>
      <c r="CB287" s="21">
        <v>-6400083.0999999996</v>
      </c>
      <c r="CC287" s="21">
        <v>-6400083.0999999996</v>
      </c>
      <c r="CD287" s="21">
        <v>-6400083.0999999996</v>
      </c>
    </row>
    <row r="288" spans="1:82" x14ac:dyDescent="0.2">
      <c r="A288" s="9" t="s">
        <v>12</v>
      </c>
      <c r="B288" s="9" t="s">
        <v>111</v>
      </c>
      <c r="C288" s="9" t="s">
        <v>624</v>
      </c>
      <c r="D288" s="9" t="s">
        <v>625</v>
      </c>
      <c r="E288" s="21">
        <v>-278396444</v>
      </c>
      <c r="F288" s="21">
        <v>-145890642.90000001</v>
      </c>
      <c r="G288" s="21">
        <v>-108657005.09999999</v>
      </c>
      <c r="H288" s="21">
        <v>-65389794.079999998</v>
      </c>
      <c r="I288" s="21">
        <v>-41819080.710000001</v>
      </c>
      <c r="J288" s="21">
        <v>-35701268.390000001</v>
      </c>
      <c r="K288" s="21">
        <v>-50050450.68</v>
      </c>
      <c r="L288" s="21">
        <v>-19125368.02</v>
      </c>
      <c r="M288" s="21">
        <v>-18179679.829999998</v>
      </c>
      <c r="N288" s="21">
        <v>-20733575.059999999</v>
      </c>
      <c r="O288" s="21">
        <v>-15149193.469999999</v>
      </c>
      <c r="P288" s="21">
        <v>-13780116.670000002</v>
      </c>
      <c r="Q288" s="21">
        <v>-13780116.670000002</v>
      </c>
      <c r="R288" s="21">
        <v>-12105893.84</v>
      </c>
      <c r="S288" s="21">
        <v>-9995443.3900000006</v>
      </c>
      <c r="T288" s="21">
        <v>-8222431.8100000005</v>
      </c>
      <c r="U288" s="21">
        <v>-6910323</v>
      </c>
      <c r="V288" s="21">
        <v>-6815666.4199999999</v>
      </c>
      <c r="W288" s="21">
        <v>-6020460.46</v>
      </c>
      <c r="X288" s="21">
        <v>-4102644.76</v>
      </c>
      <c r="Y288" s="21">
        <v>-76109086.180000007</v>
      </c>
      <c r="Z288" s="21">
        <v>-243548614.31999999</v>
      </c>
      <c r="AA288" s="21">
        <v>-218409045.70999998</v>
      </c>
      <c r="AB288" s="21">
        <v>-168958111.71000001</v>
      </c>
      <c r="AC288" s="21">
        <v>-111292475.12</v>
      </c>
      <c r="AD288" s="21">
        <v>-111292475.12</v>
      </c>
      <c r="AE288" s="21">
        <v>-86835216.909999996</v>
      </c>
      <c r="AF288" s="21">
        <v>-70623164.329999998</v>
      </c>
      <c r="AG288" s="21">
        <v>-29810174.8699999</v>
      </c>
      <c r="AH288" s="21">
        <v>-17485933.75</v>
      </c>
      <c r="AI288" s="21">
        <v>-3330581.9499999899</v>
      </c>
      <c r="AJ288" s="21">
        <v>-5432495.7599999998</v>
      </c>
      <c r="AK288" s="21">
        <v>-5700391.1399999997</v>
      </c>
      <c r="AL288" s="21">
        <v>-67161245.909999996</v>
      </c>
      <c r="AM288" s="21">
        <v>-64911309.68</v>
      </c>
      <c r="AN288" s="21">
        <v>-48683482.259999998</v>
      </c>
      <c r="AO288" s="21">
        <v>-35701220.324000001</v>
      </c>
      <c r="AP288" s="21">
        <v>-22718958.388000004</v>
      </c>
      <c r="AQ288" s="21">
        <v>-22718958.388000004</v>
      </c>
      <c r="AR288" s="21">
        <v>-12982261.936000004</v>
      </c>
      <c r="AS288" s="21">
        <v>-6491130.9680000022</v>
      </c>
      <c r="AT288" s="21">
        <v>0</v>
      </c>
      <c r="AU288" s="21">
        <v>0</v>
      </c>
      <c r="AV288" s="21">
        <v>0</v>
      </c>
      <c r="AW288" s="21">
        <v>0</v>
      </c>
      <c r="AX288" s="21">
        <v>0</v>
      </c>
      <c r="AY288" s="21">
        <v>0</v>
      </c>
      <c r="AZ288" s="21">
        <v>0</v>
      </c>
      <c r="BA288" s="21">
        <v>0</v>
      </c>
      <c r="BB288" s="21">
        <v>0</v>
      </c>
      <c r="BC288" s="21">
        <v>0</v>
      </c>
      <c r="BD288" s="21">
        <v>0</v>
      </c>
      <c r="BE288" s="21">
        <v>0</v>
      </c>
      <c r="BF288" s="21">
        <v>0</v>
      </c>
      <c r="BG288" s="21">
        <v>0</v>
      </c>
      <c r="BH288" s="21">
        <v>0</v>
      </c>
      <c r="BI288" s="21">
        <v>0</v>
      </c>
      <c r="BJ288" s="21">
        <v>0</v>
      </c>
      <c r="BK288" s="21">
        <v>0</v>
      </c>
      <c r="BL288" s="21">
        <v>0</v>
      </c>
      <c r="BM288" s="21">
        <v>0</v>
      </c>
      <c r="BN288" s="21">
        <v>0</v>
      </c>
      <c r="BO288" s="21">
        <v>0</v>
      </c>
      <c r="BP288" s="21">
        <v>0</v>
      </c>
      <c r="BQ288" s="21">
        <v>0</v>
      </c>
      <c r="BR288" s="21">
        <v>0</v>
      </c>
      <c r="BS288" s="21">
        <v>0</v>
      </c>
      <c r="BT288" s="21">
        <v>0</v>
      </c>
      <c r="BU288" s="21">
        <v>0</v>
      </c>
      <c r="BV288" s="21">
        <v>0</v>
      </c>
      <c r="BW288" s="21">
        <v>0</v>
      </c>
      <c r="BX288" s="21">
        <v>0</v>
      </c>
      <c r="BY288" s="21">
        <v>0</v>
      </c>
      <c r="BZ288" s="21">
        <v>0</v>
      </c>
      <c r="CA288" s="21">
        <v>0</v>
      </c>
      <c r="CB288" s="21">
        <v>0</v>
      </c>
      <c r="CC288" s="21">
        <v>0</v>
      </c>
      <c r="CD288" s="21">
        <v>0</v>
      </c>
    </row>
    <row r="289" spans="1:82" x14ac:dyDescent="0.2">
      <c r="A289" s="9" t="s">
        <v>12</v>
      </c>
      <c r="B289" s="9" t="s">
        <v>111</v>
      </c>
      <c r="C289" s="9" t="s">
        <v>626</v>
      </c>
      <c r="D289" s="9" t="s">
        <v>627</v>
      </c>
      <c r="E289" s="21">
        <v>-285354.32</v>
      </c>
      <c r="F289" s="21">
        <v>-380472.4</v>
      </c>
      <c r="G289" s="21">
        <v>-475590.48</v>
      </c>
      <c r="H289" s="21">
        <v>-570708.56000000006</v>
      </c>
      <c r="I289" s="21">
        <v>-665826.64</v>
      </c>
      <c r="J289" s="21">
        <v>-760944.72</v>
      </c>
      <c r="K289" s="21">
        <v>300892.2</v>
      </c>
      <c r="L289" s="21">
        <v>205774.12</v>
      </c>
      <c r="M289" s="21">
        <v>110656.04</v>
      </c>
      <c r="N289" s="21">
        <v>-96412.92</v>
      </c>
      <c r="O289" s="21">
        <v>-192825.84</v>
      </c>
      <c r="P289" s="21">
        <v>-289238.76</v>
      </c>
      <c r="Q289" s="21">
        <v>-289238.76</v>
      </c>
      <c r="R289" s="21">
        <v>-385651.68</v>
      </c>
      <c r="S289" s="21">
        <v>-482064.6</v>
      </c>
      <c r="T289" s="21">
        <v>-578477.52</v>
      </c>
      <c r="U289" s="21">
        <v>-674890.44000000006</v>
      </c>
      <c r="V289" s="21">
        <v>-771303.36</v>
      </c>
      <c r="W289" s="21">
        <v>-927885.78</v>
      </c>
      <c r="X289" s="21">
        <v>206196.80000000005</v>
      </c>
      <c r="Y289" s="21">
        <v>103098.37999999999</v>
      </c>
      <c r="Z289" s="21">
        <v>0</v>
      </c>
      <c r="AA289" s="21">
        <v>-103098.42</v>
      </c>
      <c r="AB289" s="21">
        <v>-206196.84</v>
      </c>
      <c r="AC289" s="21">
        <v>-309295.26</v>
      </c>
      <c r="AD289" s="21">
        <v>-309295.26</v>
      </c>
      <c r="AE289" s="21">
        <v>-412393.68</v>
      </c>
      <c r="AF289" s="21">
        <v>-515492.1</v>
      </c>
      <c r="AG289" s="21">
        <v>-618590.52</v>
      </c>
      <c r="AH289" s="21">
        <v>-721688.94</v>
      </c>
      <c r="AI289" s="21">
        <v>-824787.36</v>
      </c>
      <c r="AJ289" s="21">
        <v>-927885.78</v>
      </c>
      <c r="AK289" s="21">
        <v>273699.46999999997</v>
      </c>
      <c r="AL289" s="21">
        <v>136849.72</v>
      </c>
      <c r="AM289" s="21">
        <v>0</v>
      </c>
      <c r="AN289" s="21">
        <v>-309295.26000000013</v>
      </c>
      <c r="AO289" s="21">
        <v>-309295.26000000013</v>
      </c>
      <c r="AP289" s="21">
        <v>-309295.26000000013</v>
      </c>
      <c r="AQ289" s="21">
        <v>-309295.26000000013</v>
      </c>
      <c r="AR289" s="21">
        <v>-309295.26000000013</v>
      </c>
      <c r="AS289" s="21">
        <v>-309295.26000000013</v>
      </c>
      <c r="AT289" s="21">
        <v>-309295.26000000013</v>
      </c>
      <c r="AU289" s="21">
        <v>-309295.26000000013</v>
      </c>
      <c r="AV289" s="21">
        <v>-309295.26000000013</v>
      </c>
      <c r="AW289" s="21">
        <v>-309295.26000000013</v>
      </c>
      <c r="AX289" s="21">
        <v>-309295.26000000013</v>
      </c>
      <c r="AY289" s="21">
        <v>-309295.26000000013</v>
      </c>
      <c r="AZ289" s="21">
        <v>-309295.26000000013</v>
      </c>
      <c r="BA289" s="21">
        <v>-309295.26000000013</v>
      </c>
      <c r="BB289" s="21">
        <v>-309295.26000000013</v>
      </c>
      <c r="BC289" s="21">
        <v>-309295.26000000013</v>
      </c>
      <c r="BD289" s="21">
        <v>-309295.26000000013</v>
      </c>
      <c r="BE289" s="21">
        <v>-309295.26000000013</v>
      </c>
      <c r="BF289" s="21">
        <v>-309295.26000000013</v>
      </c>
      <c r="BG289" s="21">
        <v>-309295.26000000013</v>
      </c>
      <c r="BH289" s="21">
        <v>-309295.26000000013</v>
      </c>
      <c r="BI289" s="21">
        <v>-309295.26000000013</v>
      </c>
      <c r="BJ289" s="21">
        <v>-309295.26000000013</v>
      </c>
      <c r="BK289" s="21">
        <v>-309295.26000000013</v>
      </c>
      <c r="BL289" s="21">
        <v>-309295.26000000013</v>
      </c>
      <c r="BM289" s="21">
        <v>-309295.26000000013</v>
      </c>
      <c r="BN289" s="21">
        <v>-309295.26000000013</v>
      </c>
      <c r="BO289" s="21">
        <v>-309295.26000000013</v>
      </c>
      <c r="BP289" s="21">
        <v>-309295.26000000013</v>
      </c>
      <c r="BQ289" s="21">
        <v>-309295.26000000013</v>
      </c>
      <c r="BR289" s="21">
        <v>-309295.26000000013</v>
      </c>
      <c r="BS289" s="21">
        <v>-309295.26000000013</v>
      </c>
      <c r="BT289" s="21">
        <v>-309295.26000000013</v>
      </c>
      <c r="BU289" s="21">
        <v>-309295.26000000013</v>
      </c>
      <c r="BV289" s="21">
        <v>-309295.26000000013</v>
      </c>
      <c r="BW289" s="21">
        <v>-309295.26000000013</v>
      </c>
      <c r="BX289" s="21">
        <v>-309295.26000000013</v>
      </c>
      <c r="BY289" s="21">
        <v>-309295.26000000013</v>
      </c>
      <c r="BZ289" s="21">
        <v>-309295.26000000013</v>
      </c>
      <c r="CA289" s="21">
        <v>-309295.26000000013</v>
      </c>
      <c r="CB289" s="21">
        <v>-309295.26000000013</v>
      </c>
      <c r="CC289" s="21">
        <v>-309295.26000000013</v>
      </c>
      <c r="CD289" s="21">
        <v>-309295.26000000013</v>
      </c>
    </row>
    <row r="290" spans="1:82" x14ac:dyDescent="0.2">
      <c r="A290" s="9" t="s">
        <v>12</v>
      </c>
      <c r="B290" s="9" t="s">
        <v>111</v>
      </c>
      <c r="C290" s="9" t="s">
        <v>628</v>
      </c>
      <c r="D290" s="9" t="s">
        <v>629</v>
      </c>
      <c r="E290" s="21">
        <v>-25134230.23</v>
      </c>
      <c r="F290" s="21">
        <v>-26283157.32</v>
      </c>
      <c r="G290" s="21">
        <v>-34599976.57</v>
      </c>
      <c r="H290" s="21">
        <v>-49915338.909999996</v>
      </c>
      <c r="I290" s="21">
        <v>-66918400.009999998</v>
      </c>
      <c r="J290" s="21">
        <v>-63512116.82</v>
      </c>
      <c r="K290" s="21">
        <v>-66969553.100000001</v>
      </c>
      <c r="L290" s="21">
        <v>-67284396.450000003</v>
      </c>
      <c r="M290" s="21">
        <v>-65121730.210000001</v>
      </c>
      <c r="N290" s="21">
        <v>-68851376.640000001</v>
      </c>
      <c r="O290" s="21">
        <v>-69505043.820000008</v>
      </c>
      <c r="P290" s="21">
        <v>-72817906.029999986</v>
      </c>
      <c r="Q290" s="21">
        <v>-72817906.029999986</v>
      </c>
      <c r="R290" s="21">
        <v>-24343702.469999999</v>
      </c>
      <c r="S290" s="21">
        <v>-23801969.319999997</v>
      </c>
      <c r="T290" s="21">
        <v>-22350496.41</v>
      </c>
      <c r="U290" s="21">
        <v>-25694956.199999999</v>
      </c>
      <c r="V290" s="21">
        <v>-25375337.879999999</v>
      </c>
      <c r="W290" s="21">
        <v>-22134579.329999998</v>
      </c>
      <c r="X290" s="21">
        <v>-25739415.149999999</v>
      </c>
      <c r="Y290" s="21">
        <v>-25562270.219999999</v>
      </c>
      <c r="Z290" s="21">
        <v>-22279041.759999998</v>
      </c>
      <c r="AA290" s="21">
        <v>-25684115.220000003</v>
      </c>
      <c r="AB290" s="21">
        <v>-25734180.809999999</v>
      </c>
      <c r="AC290" s="21">
        <v>-22589182.079999998</v>
      </c>
      <c r="AD290" s="21">
        <v>-22589182.079999998</v>
      </c>
      <c r="AE290" s="21">
        <v>-26305990.089999996</v>
      </c>
      <c r="AF290" s="21">
        <v>-26230073.949999999</v>
      </c>
      <c r="AG290" s="21">
        <v>-22977858.539999999</v>
      </c>
      <c r="AH290" s="21">
        <v>-26359254.09</v>
      </c>
      <c r="AI290" s="21">
        <v>-26154339.609999999</v>
      </c>
      <c r="AJ290" s="21">
        <v>-22640607.789999999</v>
      </c>
      <c r="AK290" s="21">
        <v>-25764398.300000001</v>
      </c>
      <c r="AL290" s="21">
        <v>-25970201</v>
      </c>
      <c r="AM290" s="21">
        <v>-22844816.939999998</v>
      </c>
      <c r="AN290" s="21">
        <v>-26197797.524400003</v>
      </c>
      <c r="AO290" s="21">
        <v>-26248864.426199999</v>
      </c>
      <c r="AP290" s="21">
        <v>-23040965.7216</v>
      </c>
      <c r="AQ290" s="21">
        <v>-23040965.7216</v>
      </c>
      <c r="AR290" s="21">
        <v>-26832109.891799998</v>
      </c>
      <c r="AS290" s="21">
        <v>-26754675.429000001</v>
      </c>
      <c r="AT290" s="21">
        <v>-23437415.7108</v>
      </c>
      <c r="AU290" s="21">
        <v>-26886439.171799999</v>
      </c>
      <c r="AV290" s="21">
        <v>-26677426.402199998</v>
      </c>
      <c r="AW290" s="21">
        <v>-23093419.945799999</v>
      </c>
      <c r="AX290" s="21">
        <v>-26279686.266000003</v>
      </c>
      <c r="AY290" s="21">
        <v>-26489605.02</v>
      </c>
      <c r="AZ290" s="21">
        <v>-23301713.2788</v>
      </c>
      <c r="BA290" s="21">
        <v>-26721753.474888004</v>
      </c>
      <c r="BB290" s="21">
        <v>-26773841.714724001</v>
      </c>
      <c r="BC290" s="21">
        <v>-23501785.036031999</v>
      </c>
      <c r="BD290" s="21">
        <v>-23501785.036031999</v>
      </c>
      <c r="BE290" s="21">
        <v>-27368752.089635998</v>
      </c>
      <c r="BF290" s="21">
        <v>-27289768.937580001</v>
      </c>
      <c r="BG290" s="21">
        <v>-23906164.025015999</v>
      </c>
      <c r="BH290" s="21">
        <v>-27424167.955235999</v>
      </c>
      <c r="BI290" s="21">
        <v>-27210974.930243999</v>
      </c>
      <c r="BJ290" s="21">
        <v>-23555288.344715998</v>
      </c>
      <c r="BK290" s="21">
        <v>-26805279.991320003</v>
      </c>
      <c r="BL290" s="21">
        <v>-27019397.1204</v>
      </c>
      <c r="BM290" s="21">
        <v>-23767747.544376001</v>
      </c>
      <c r="BN290" s="21">
        <v>-27256188.544385765</v>
      </c>
      <c r="BO290" s="21">
        <v>-27309318.54901848</v>
      </c>
      <c r="BP290" s="21">
        <v>-23971820.73675264</v>
      </c>
      <c r="BQ290" s="21">
        <v>-23971820.73675264</v>
      </c>
      <c r="BR290" s="21">
        <v>-27916127.131428719</v>
      </c>
      <c r="BS290" s="21">
        <v>-27835564.316331603</v>
      </c>
      <c r="BT290" s="21">
        <v>-24384287.305516317</v>
      </c>
      <c r="BU290" s="21">
        <v>-27972651.314340718</v>
      </c>
      <c r="BV290" s="21">
        <v>-27755194.428848878</v>
      </c>
      <c r="BW290" s="21">
        <v>-24026394.111610319</v>
      </c>
      <c r="BX290" s="21">
        <v>-27341385.591146402</v>
      </c>
      <c r="BY290" s="21">
        <v>-27559785.062808</v>
      </c>
      <c r="BZ290" s="21">
        <v>-24243102.495263521</v>
      </c>
      <c r="CA290" s="21">
        <v>-27801312.315273482</v>
      </c>
      <c r="CB290" s="21">
        <v>-27855504.919998851</v>
      </c>
      <c r="CC290" s="21">
        <v>-24451257.151487693</v>
      </c>
      <c r="CD290" s="21">
        <v>-24451257.151487693</v>
      </c>
    </row>
    <row r="291" spans="1:82" x14ac:dyDescent="0.2">
      <c r="A291" s="9" t="s">
        <v>12</v>
      </c>
      <c r="B291" s="9" t="s">
        <v>111</v>
      </c>
      <c r="C291" s="9" t="s">
        <v>630</v>
      </c>
      <c r="D291" s="9" t="s">
        <v>631</v>
      </c>
      <c r="E291" s="21">
        <v>-11399610.07</v>
      </c>
      <c r="F291" s="21">
        <v>-12070704.59</v>
      </c>
      <c r="G291" s="21">
        <v>-3440548.88</v>
      </c>
      <c r="H291" s="21">
        <v>-4103177.4</v>
      </c>
      <c r="I291" s="21">
        <v>-4765805.92</v>
      </c>
      <c r="J291" s="21">
        <v>-5428434.4400000004</v>
      </c>
      <c r="K291" s="21">
        <v>-6091062.96</v>
      </c>
      <c r="L291" s="21">
        <v>-6733609.4800000004</v>
      </c>
      <c r="M291" s="21">
        <v>-7235582</v>
      </c>
      <c r="N291" s="21">
        <v>-7878128.5199999996</v>
      </c>
      <c r="O291" s="21">
        <v>-8520675.0399999991</v>
      </c>
      <c r="P291" s="21">
        <v>-9163221.5599999987</v>
      </c>
      <c r="Q291" s="21">
        <v>-9163221.5599999987</v>
      </c>
      <c r="R291" s="21">
        <v>-11240149.76</v>
      </c>
      <c r="S291" s="21">
        <v>-2978193.6500000004</v>
      </c>
      <c r="T291" s="21">
        <v>-3597965.31</v>
      </c>
      <c r="U291" s="21">
        <v>-4107054.4400000004</v>
      </c>
      <c r="V291" s="21">
        <v>-4767287.6399999997</v>
      </c>
      <c r="W291" s="21">
        <v>-5427520.8399999999</v>
      </c>
      <c r="X291" s="21">
        <v>-6087754.04</v>
      </c>
      <c r="Y291" s="21">
        <v>-6747987.2400000002</v>
      </c>
      <c r="Z291" s="21">
        <v>-7408220.4400000004</v>
      </c>
      <c r="AA291" s="21">
        <v>-8068453.6400000006</v>
      </c>
      <c r="AB291" s="21">
        <v>-8728686.8399999999</v>
      </c>
      <c r="AC291" s="21">
        <v>-9388920.0399999991</v>
      </c>
      <c r="AD291" s="21">
        <v>-9388920.0399999991</v>
      </c>
      <c r="AE291" s="21">
        <v>-11109458.489999998</v>
      </c>
      <c r="AF291" s="21">
        <v>-11293347.01</v>
      </c>
      <c r="AG291" s="21">
        <v>-11423763.84</v>
      </c>
      <c r="AH291" s="21">
        <v>-11607652.359999999</v>
      </c>
      <c r="AI291" s="21">
        <v>-11791540.8799999</v>
      </c>
      <c r="AJ291" s="21">
        <v>-11975429.4</v>
      </c>
      <c r="AK291" s="21">
        <v>-13603177.83</v>
      </c>
      <c r="AL291" s="21">
        <v>-13787066.35</v>
      </c>
      <c r="AM291" s="21">
        <v>-13970954.869999999</v>
      </c>
      <c r="AN291" s="21">
        <v>-14570954.869999999</v>
      </c>
      <c r="AO291" s="21">
        <v>-6570954.8699999992</v>
      </c>
      <c r="AP291" s="21">
        <v>-7170954.8699999992</v>
      </c>
      <c r="AQ291" s="21">
        <v>-7170954.8699999992</v>
      </c>
      <c r="AR291" s="21">
        <v>-7770954.8699999992</v>
      </c>
      <c r="AS291" s="21">
        <v>-8370954.8699999992</v>
      </c>
      <c r="AT291" s="21">
        <v>-8970954.8699999992</v>
      </c>
      <c r="AU291" s="21">
        <v>-9570954.8699999992</v>
      </c>
      <c r="AV291" s="21">
        <v>-10170954.869999999</v>
      </c>
      <c r="AW291" s="21">
        <v>-10770954.869999999</v>
      </c>
      <c r="AX291" s="21">
        <v>-11370954.869999999</v>
      </c>
      <c r="AY291" s="21">
        <v>-11970954.869999999</v>
      </c>
      <c r="AZ291" s="21">
        <v>-12570954.869999999</v>
      </c>
      <c r="BA291" s="21">
        <v>-14170954.869999999</v>
      </c>
      <c r="BB291" s="21">
        <v>-6170954.8699999992</v>
      </c>
      <c r="BC291" s="21">
        <v>-6770954.8699999992</v>
      </c>
      <c r="BD291" s="21">
        <v>-6770954.8699999992</v>
      </c>
      <c r="BE291" s="21">
        <v>-7370954.8699999992</v>
      </c>
      <c r="BF291" s="21">
        <v>-7970954.8699999992</v>
      </c>
      <c r="BG291" s="21">
        <v>-8570954.8699999992</v>
      </c>
      <c r="BH291" s="21">
        <v>-9170954.8699999992</v>
      </c>
      <c r="BI291" s="21">
        <v>-9770954.8699999992</v>
      </c>
      <c r="BJ291" s="21">
        <v>-10370954.869999999</v>
      </c>
      <c r="BK291" s="21">
        <v>-10970954.869999999</v>
      </c>
      <c r="BL291" s="21">
        <v>-11570954.869999999</v>
      </c>
      <c r="BM291" s="21">
        <v>-12170954.869999999</v>
      </c>
      <c r="BN291" s="21">
        <v>-13770954.869999999</v>
      </c>
      <c r="BO291" s="21">
        <v>-5770954.8699999992</v>
      </c>
      <c r="BP291" s="21">
        <v>-6370954.8699999992</v>
      </c>
      <c r="BQ291" s="21">
        <v>-6370954.8699999992</v>
      </c>
      <c r="BR291" s="21">
        <v>-6970954.8699999992</v>
      </c>
      <c r="BS291" s="21">
        <v>-7570954.8699999992</v>
      </c>
      <c r="BT291" s="21">
        <v>-8170954.8699999992</v>
      </c>
      <c r="BU291" s="21">
        <v>-8770954.8699999992</v>
      </c>
      <c r="BV291" s="21">
        <v>-9370954.8699999992</v>
      </c>
      <c r="BW291" s="21">
        <v>-9970954.8699999992</v>
      </c>
      <c r="BX291" s="21">
        <v>-10570954.869999999</v>
      </c>
      <c r="BY291" s="21">
        <v>-11170954.869999999</v>
      </c>
      <c r="BZ291" s="21">
        <v>-11770954.869999999</v>
      </c>
      <c r="CA291" s="21">
        <v>-13370954.869999999</v>
      </c>
      <c r="CB291" s="21">
        <v>-5370954.8699999992</v>
      </c>
      <c r="CC291" s="21">
        <v>-5970954.8699999992</v>
      </c>
      <c r="CD291" s="21">
        <v>-5970954.8699999992</v>
      </c>
    </row>
    <row r="292" spans="1:82" x14ac:dyDescent="0.2">
      <c r="A292" s="9" t="s">
        <v>12</v>
      </c>
      <c r="B292" s="9" t="s">
        <v>111</v>
      </c>
      <c r="C292" s="9" t="s">
        <v>632</v>
      </c>
      <c r="D292" s="9" t="s">
        <v>633</v>
      </c>
      <c r="E292" s="21">
        <v>-5145480.96</v>
      </c>
      <c r="F292" s="21">
        <v>-3859110.57</v>
      </c>
      <c r="G292" s="21">
        <v>-2572740.1800000002</v>
      </c>
      <c r="H292" s="21">
        <v>-1286369.79</v>
      </c>
      <c r="I292" s="21">
        <v>0</v>
      </c>
      <c r="J292" s="21">
        <v>-7063380.5899999999</v>
      </c>
      <c r="K292" s="21">
        <v>-5650704.4699999997</v>
      </c>
      <c r="L292" s="21">
        <v>-4238028.3499999996</v>
      </c>
      <c r="M292" s="21">
        <v>-2825352.23</v>
      </c>
      <c r="N292" s="21">
        <v>-1412676.1099999999</v>
      </c>
      <c r="O292" s="21">
        <v>1.0000000009313226E-2</v>
      </c>
      <c r="P292" s="21">
        <v>-7109382.1100000003</v>
      </c>
      <c r="Q292" s="21">
        <v>-7109382.1100000003</v>
      </c>
      <c r="R292" s="21">
        <v>-5687505.6900000004</v>
      </c>
      <c r="S292" s="21">
        <v>-4265629.2700000005</v>
      </c>
      <c r="T292" s="21">
        <v>-2843752.8499999996</v>
      </c>
      <c r="U292" s="21">
        <v>-1412666.73</v>
      </c>
      <c r="V292" s="21">
        <v>9209.6899999999441</v>
      </c>
      <c r="W292" s="21">
        <v>-7156385.5499999998</v>
      </c>
      <c r="X292" s="21">
        <v>-5630782.0999999996</v>
      </c>
      <c r="Y292" s="21">
        <v>-4220480.92</v>
      </c>
      <c r="Z292" s="21">
        <v>-2810482.96</v>
      </c>
      <c r="AA292" s="21">
        <v>-1400485</v>
      </c>
      <c r="AB292" s="21">
        <v>9209.6599999999162</v>
      </c>
      <c r="AC292" s="21">
        <v>-8482407.5199999996</v>
      </c>
      <c r="AD292" s="21">
        <v>-8482407.5199999996</v>
      </c>
      <c r="AE292" s="21">
        <v>-5661078.1499999994</v>
      </c>
      <c r="AF292" s="21">
        <v>-4245808.62</v>
      </c>
      <c r="AG292" s="21">
        <v>-2830539.09</v>
      </c>
      <c r="AH292" s="21">
        <v>-1415269.55999999</v>
      </c>
      <c r="AI292" s="21">
        <v>-0.03</v>
      </c>
      <c r="AJ292" s="21">
        <v>-7634822.75</v>
      </c>
      <c r="AK292" s="21">
        <v>-6107858.1799999997</v>
      </c>
      <c r="AL292" s="21">
        <v>-4580893.6399999997</v>
      </c>
      <c r="AM292" s="21">
        <v>-3053929.0999999996</v>
      </c>
      <c r="AN292" s="21">
        <v>-5330408</v>
      </c>
      <c r="AO292" s="21">
        <v>0</v>
      </c>
      <c r="AP292" s="21">
        <v>-8560000</v>
      </c>
      <c r="AQ292" s="21">
        <v>-8560000</v>
      </c>
      <c r="AR292" s="21">
        <v>-6984000</v>
      </c>
      <c r="AS292" s="21">
        <v>-5238000</v>
      </c>
      <c r="AT292" s="21">
        <v>-3492000</v>
      </c>
      <c r="AU292" s="21">
        <v>-1746000</v>
      </c>
      <c r="AV292" s="21">
        <v>0</v>
      </c>
      <c r="AW292" s="21">
        <v>-8785000</v>
      </c>
      <c r="AX292" s="21">
        <v>-7028000</v>
      </c>
      <c r="AY292" s="21">
        <v>-5271000</v>
      </c>
      <c r="AZ292" s="21">
        <v>-3514000</v>
      </c>
      <c r="BA292" s="21">
        <v>-1757000</v>
      </c>
      <c r="BB292" s="21">
        <v>0</v>
      </c>
      <c r="BC292" s="21">
        <v>-9301000</v>
      </c>
      <c r="BD292" s="21">
        <v>-9301000</v>
      </c>
      <c r="BE292" s="21">
        <v>-7544000</v>
      </c>
      <c r="BF292" s="21">
        <v>-5658000</v>
      </c>
      <c r="BG292" s="21">
        <v>-3772000</v>
      </c>
      <c r="BH292" s="21">
        <v>-1886000</v>
      </c>
      <c r="BI292" s="21">
        <v>0</v>
      </c>
      <c r="BJ292" s="21">
        <v>-9490000</v>
      </c>
      <c r="BK292" s="21">
        <v>-7592000</v>
      </c>
      <c r="BL292" s="21">
        <v>-5694000</v>
      </c>
      <c r="BM292" s="21">
        <v>-3796000</v>
      </c>
      <c r="BN292" s="21">
        <v>-1898000</v>
      </c>
      <c r="BO292" s="21">
        <v>0</v>
      </c>
      <c r="BP292" s="21">
        <v>-10058000</v>
      </c>
      <c r="BQ292" s="21">
        <v>-10058000</v>
      </c>
      <c r="BR292" s="21">
        <v>-8160000</v>
      </c>
      <c r="BS292" s="21">
        <v>-6120000</v>
      </c>
      <c r="BT292" s="21">
        <v>-4080000</v>
      </c>
      <c r="BU292" s="21">
        <v>-2040000</v>
      </c>
      <c r="BV292" s="21">
        <v>0</v>
      </c>
      <c r="BW292" s="21">
        <v>-10260000</v>
      </c>
      <c r="BX292" s="21">
        <v>-8208000</v>
      </c>
      <c r="BY292" s="21">
        <v>-6156000</v>
      </c>
      <c r="BZ292" s="21">
        <v>-4104000</v>
      </c>
      <c r="CA292" s="21">
        <v>-2052000</v>
      </c>
      <c r="CB292" s="21">
        <v>0</v>
      </c>
      <c r="CC292" s="21">
        <v>-10876000</v>
      </c>
      <c r="CD292" s="21">
        <v>-10876000</v>
      </c>
    </row>
    <row r="293" spans="1:82" x14ac:dyDescent="0.2">
      <c r="A293" s="9" t="s">
        <v>12</v>
      </c>
      <c r="B293" s="9" t="s">
        <v>111</v>
      </c>
      <c r="C293" s="9" t="s">
        <v>634</v>
      </c>
      <c r="D293" s="9" t="s">
        <v>635</v>
      </c>
      <c r="E293" s="21">
        <v>-4361769.75</v>
      </c>
      <c r="F293" s="21">
        <v>-4584918.08</v>
      </c>
      <c r="G293" s="21">
        <v>-4834506.01</v>
      </c>
      <c r="H293" s="21">
        <v>-4892928.3899999997</v>
      </c>
      <c r="I293" s="21">
        <v>-5090074.0999999996</v>
      </c>
      <c r="J293" s="21">
        <v>-4973674.62</v>
      </c>
      <c r="K293" s="21">
        <v>-4597967.5599999996</v>
      </c>
      <c r="L293" s="21">
        <v>-4188020.08</v>
      </c>
      <c r="M293" s="21">
        <v>-4133591.19</v>
      </c>
      <c r="N293" s="21">
        <v>-3833258.28</v>
      </c>
      <c r="O293" s="21">
        <v>-2282032.09</v>
      </c>
      <c r="P293" s="21">
        <v>-2161948</v>
      </c>
      <c r="Q293" s="21">
        <v>-2161948</v>
      </c>
      <c r="R293" s="21">
        <v>-2248165.25</v>
      </c>
      <c r="S293" s="21">
        <v>-2221415.77</v>
      </c>
      <c r="T293" s="21">
        <v>-2086674.74</v>
      </c>
      <c r="U293" s="21">
        <v>-1928098.31</v>
      </c>
      <c r="V293" s="21">
        <v>-2078096.07</v>
      </c>
      <c r="W293" s="21">
        <v>-1976155.62</v>
      </c>
      <c r="X293" s="21">
        <v>-2125579.29</v>
      </c>
      <c r="Y293" s="21">
        <v>-2304323.86</v>
      </c>
      <c r="Z293" s="21">
        <v>-2266620.69</v>
      </c>
      <c r="AA293" s="21">
        <v>-2731696.92</v>
      </c>
      <c r="AB293" s="21">
        <v>-3184456</v>
      </c>
      <c r="AC293" s="21">
        <v>-3516292.13</v>
      </c>
      <c r="AD293" s="21">
        <v>-3516292.13</v>
      </c>
      <c r="AE293" s="21">
        <v>-4071347.26</v>
      </c>
      <c r="AF293" s="21">
        <v>-4193240.5199999996</v>
      </c>
      <c r="AG293" s="21">
        <v>-4070330.06</v>
      </c>
      <c r="AH293" s="21">
        <v>-4283825.2699999996</v>
      </c>
      <c r="AI293" s="21">
        <v>-4384441</v>
      </c>
      <c r="AJ293" s="21">
        <v>-4589099.32</v>
      </c>
      <c r="AK293" s="21">
        <v>-5181508.51</v>
      </c>
      <c r="AL293" s="21">
        <v>-5464759.6099999901</v>
      </c>
      <c r="AM293" s="21">
        <v>-4963913.1000000006</v>
      </c>
      <c r="AN293" s="21">
        <v>-3516291.9999999991</v>
      </c>
      <c r="AO293" s="21">
        <v>-3516291.9999999991</v>
      </c>
      <c r="AP293" s="21">
        <v>-3516291.9999999991</v>
      </c>
      <c r="AQ293" s="21">
        <v>-3516291.9999999991</v>
      </c>
      <c r="AR293" s="21">
        <v>-3516291.9999999991</v>
      </c>
      <c r="AS293" s="21">
        <v>-3516291.9999999991</v>
      </c>
      <c r="AT293" s="21">
        <v>-3516291.9999999991</v>
      </c>
      <c r="AU293" s="21">
        <v>-3516291.9999999991</v>
      </c>
      <c r="AV293" s="21">
        <v>-3516291.9999999991</v>
      </c>
      <c r="AW293" s="21">
        <v>-3516291.9999999991</v>
      </c>
      <c r="AX293" s="21">
        <v>-3516291.9999999991</v>
      </c>
      <c r="AY293" s="21">
        <v>-3516291.9999999991</v>
      </c>
      <c r="AZ293" s="21">
        <v>-3516291.9999999991</v>
      </c>
      <c r="BA293" s="21">
        <v>-3516291.9999999991</v>
      </c>
      <c r="BB293" s="21">
        <v>-3516291.9999999991</v>
      </c>
      <c r="BC293" s="21">
        <v>-3516291.9999999991</v>
      </c>
      <c r="BD293" s="21">
        <v>-3516291.9999999991</v>
      </c>
      <c r="BE293" s="21">
        <v>-3516291.9999999991</v>
      </c>
      <c r="BF293" s="21">
        <v>-3516291.9999999991</v>
      </c>
      <c r="BG293" s="21">
        <v>-3516291.9999999991</v>
      </c>
      <c r="BH293" s="21">
        <v>-3516291.9999999991</v>
      </c>
      <c r="BI293" s="21">
        <v>-3516291.9999999991</v>
      </c>
      <c r="BJ293" s="21">
        <v>-3516291.9999999991</v>
      </c>
      <c r="BK293" s="21">
        <v>-3516291.9999999991</v>
      </c>
      <c r="BL293" s="21">
        <v>-3516291.9999999991</v>
      </c>
      <c r="BM293" s="21">
        <v>-3516291.9999999991</v>
      </c>
      <c r="BN293" s="21">
        <v>-3516291.9999999991</v>
      </c>
      <c r="BO293" s="21">
        <v>-3516291.9999999991</v>
      </c>
      <c r="BP293" s="21">
        <v>-3516291.9999999991</v>
      </c>
      <c r="BQ293" s="21">
        <v>-3516291.9999999991</v>
      </c>
      <c r="BR293" s="21">
        <v>-3516291.9999999991</v>
      </c>
      <c r="BS293" s="21">
        <v>-3516291.9999999991</v>
      </c>
      <c r="BT293" s="21">
        <v>-3516291.9999999991</v>
      </c>
      <c r="BU293" s="21">
        <v>-3516291.9999999991</v>
      </c>
      <c r="BV293" s="21">
        <v>-3516291.9999999991</v>
      </c>
      <c r="BW293" s="21">
        <v>-3516291.9999999991</v>
      </c>
      <c r="BX293" s="21">
        <v>-3516291.9999999991</v>
      </c>
      <c r="BY293" s="21">
        <v>-3516291.9999999991</v>
      </c>
      <c r="BZ293" s="21">
        <v>-3516291.9999999991</v>
      </c>
      <c r="CA293" s="21">
        <v>-3516291.9999999991</v>
      </c>
      <c r="CB293" s="21">
        <v>-3516291.9999999991</v>
      </c>
      <c r="CC293" s="21">
        <v>-3516291.9999999991</v>
      </c>
      <c r="CD293" s="21">
        <v>-3516291.9999999991</v>
      </c>
    </row>
    <row r="294" spans="1:82" x14ac:dyDescent="0.2">
      <c r="A294" s="9" t="s">
        <v>12</v>
      </c>
      <c r="B294" s="9" t="s">
        <v>111</v>
      </c>
      <c r="C294" s="9" t="s">
        <v>636</v>
      </c>
      <c r="D294" s="9" t="s">
        <v>637</v>
      </c>
      <c r="E294" s="21">
        <v>-225024509.80000001</v>
      </c>
      <c r="F294" s="21">
        <v>-235901742.09999999</v>
      </c>
      <c r="G294" s="21">
        <v>-226053191.19999999</v>
      </c>
      <c r="H294" s="21">
        <v>-232890786.90000001</v>
      </c>
      <c r="I294" s="21">
        <v>-240939651.30000001</v>
      </c>
      <c r="J294" s="21">
        <v>-267400908.80000001</v>
      </c>
      <c r="K294" s="21">
        <v>-233778384.90000001</v>
      </c>
      <c r="L294" s="21">
        <v>-223606227.90000001</v>
      </c>
      <c r="M294" s="21">
        <v>-246199812</v>
      </c>
      <c r="N294" s="21">
        <v>-274243773.76999998</v>
      </c>
      <c r="O294" s="21">
        <v>-266678220.46999997</v>
      </c>
      <c r="P294" s="21">
        <v>-317866489.04000002</v>
      </c>
      <c r="Q294" s="21">
        <v>-317866489.04000002</v>
      </c>
      <c r="R294" s="21">
        <v>-237690114.83000001</v>
      </c>
      <c r="S294" s="21">
        <v>-268889465.37</v>
      </c>
      <c r="T294" s="21">
        <v>-334785317.48000002</v>
      </c>
      <c r="U294" s="21">
        <v>-235418826.35000002</v>
      </c>
      <c r="V294" s="21">
        <v>-269867115.50999999</v>
      </c>
      <c r="W294" s="21">
        <v>-275838653.21999997</v>
      </c>
      <c r="X294" s="21">
        <v>-281546346.63000005</v>
      </c>
      <c r="Y294" s="21">
        <v>-276012507.08999997</v>
      </c>
      <c r="Z294" s="21">
        <v>-328822322.65999997</v>
      </c>
      <c r="AA294" s="21">
        <v>-364643570.93000001</v>
      </c>
      <c r="AB294" s="21">
        <v>-378009785.74000001</v>
      </c>
      <c r="AC294" s="21">
        <v>-423968189.34000003</v>
      </c>
      <c r="AD294" s="21">
        <v>-423968189.34000003</v>
      </c>
      <c r="AE294" s="21">
        <v>-304889350.49000001</v>
      </c>
      <c r="AF294" s="21">
        <v>-310463255.24000001</v>
      </c>
      <c r="AG294" s="21">
        <v>-285762750</v>
      </c>
      <c r="AH294" s="21">
        <v>-320290470.17000002</v>
      </c>
      <c r="AI294" s="21">
        <v>-314802281.79000002</v>
      </c>
      <c r="AJ294" s="21">
        <v>-343130934.87</v>
      </c>
      <c r="AK294" s="21">
        <v>-346415812.35000002</v>
      </c>
      <c r="AL294" s="21">
        <v>-357522445.77999997</v>
      </c>
      <c r="AM294" s="21">
        <v>-370268248.44999999</v>
      </c>
      <c r="AN294" s="21">
        <v>-427120016.92656094</v>
      </c>
      <c r="AO294" s="21">
        <v>-336938825.57847935</v>
      </c>
      <c r="AP294" s="21">
        <v>-293031146.92388278</v>
      </c>
      <c r="AQ294" s="21">
        <v>-293031146.92388278</v>
      </c>
      <c r="AR294" s="21">
        <v>-307377962.23316258</v>
      </c>
      <c r="AS294" s="21">
        <v>-355142483.64385867</v>
      </c>
      <c r="AT294" s="21">
        <v>-336649262.5234853</v>
      </c>
      <c r="AU294" s="21">
        <v>-348712763.94760144</v>
      </c>
      <c r="AV294" s="21">
        <v>-326404028.24606591</v>
      </c>
      <c r="AW294" s="21">
        <v>-396867530.24093425</v>
      </c>
      <c r="AX294" s="21">
        <v>-334060962.4783237</v>
      </c>
      <c r="AY294" s="21">
        <v>-293284605.63961422</v>
      </c>
      <c r="AZ294" s="21">
        <v>-342997294.68760127</v>
      </c>
      <c r="BA294" s="21">
        <v>-324587984.80735624</v>
      </c>
      <c r="BB294" s="21">
        <v>-287145366.72093463</v>
      </c>
      <c r="BC294" s="21">
        <v>-342217925.25896895</v>
      </c>
      <c r="BD294" s="21">
        <v>-342217925.25896895</v>
      </c>
      <c r="BE294" s="21">
        <v>-258033396.37653992</v>
      </c>
      <c r="BF294" s="21">
        <v>-396271268.88831186</v>
      </c>
      <c r="BG294" s="21">
        <v>-323009265.24105591</v>
      </c>
      <c r="BH294" s="21">
        <v>-346191508.42242467</v>
      </c>
      <c r="BI294" s="21">
        <v>-334614986.35718513</v>
      </c>
      <c r="BJ294" s="21">
        <v>-443037111.20242471</v>
      </c>
      <c r="BK294" s="21">
        <v>-337456339.13783014</v>
      </c>
      <c r="BL294" s="21">
        <v>-352697698.30557233</v>
      </c>
      <c r="BM294" s="21">
        <v>-296168306.03575784</v>
      </c>
      <c r="BN294" s="21">
        <v>-323309324.78944302</v>
      </c>
      <c r="BO294" s="21">
        <v>-260154856.63575786</v>
      </c>
      <c r="BP294" s="21">
        <v>-329040142.78944308</v>
      </c>
      <c r="BQ294" s="21">
        <v>-329040142.78944308</v>
      </c>
      <c r="BR294" s="21">
        <v>-298620105.90675902</v>
      </c>
      <c r="BS294" s="21">
        <v>-369275611.80391163</v>
      </c>
      <c r="BT294" s="21">
        <v>-339262241.01643628</v>
      </c>
      <c r="BU294" s="21">
        <v>-340460972.41698432</v>
      </c>
      <c r="BV294" s="21">
        <v>-372484704.20353329</v>
      </c>
      <c r="BW294" s="21">
        <v>-406310385.71698451</v>
      </c>
      <c r="BX294" s="21">
        <v>-368830647.287404</v>
      </c>
      <c r="BY294" s="21">
        <v>-309070234.75837183</v>
      </c>
      <c r="BZ294" s="21">
        <v>-309191550.80365086</v>
      </c>
      <c r="CA294" s="21">
        <v>-335876385.42288786</v>
      </c>
      <c r="CB294" s="21">
        <v>-275873717.29698437</v>
      </c>
      <c r="CC294" s="21">
        <v>-327997527.50675893</v>
      </c>
      <c r="CD294" s="21">
        <v>-327997527.50675893</v>
      </c>
    </row>
    <row r="295" spans="1:82" x14ac:dyDescent="0.2">
      <c r="A295" s="9" t="s">
        <v>12</v>
      </c>
      <c r="B295" s="9" t="s">
        <v>111</v>
      </c>
      <c r="C295" s="9" t="s">
        <v>638</v>
      </c>
      <c r="D295" s="9" t="s">
        <v>639</v>
      </c>
      <c r="E295" s="21">
        <v>-9240589.8900000006</v>
      </c>
      <c r="F295" s="21">
        <v>-9453654.8900000006</v>
      </c>
      <c r="G295" s="21">
        <v>-9989208.8900000006</v>
      </c>
      <c r="H295" s="21">
        <v>-9984264.8900000006</v>
      </c>
      <c r="I295" s="21">
        <v>-10040264.890000001</v>
      </c>
      <c r="J295" s="21">
        <v>-10446264.890000001</v>
      </c>
      <c r="K295" s="21">
        <v>-9954624.8900000006</v>
      </c>
      <c r="L295" s="21">
        <v>-9126222.8900000006</v>
      </c>
      <c r="M295" s="21">
        <v>-9050975.7699999996</v>
      </c>
      <c r="N295" s="21">
        <v>-9007475.7699999996</v>
      </c>
      <c r="O295" s="21">
        <v>-9296475.7699999996</v>
      </c>
      <c r="P295" s="21">
        <v>-8247475.7699999996</v>
      </c>
      <c r="Q295" s="21">
        <v>-8247475.7699999996</v>
      </c>
      <c r="R295" s="21">
        <v>-8424675.7699999996</v>
      </c>
      <c r="S295" s="21">
        <v>-8398403.7699999996</v>
      </c>
      <c r="T295" s="21">
        <v>-8541975.7699999996</v>
      </c>
      <c r="U295" s="21">
        <v>-8609375.7699999996</v>
      </c>
      <c r="V295" s="21">
        <v>-8978786.7699999996</v>
      </c>
      <c r="W295" s="21">
        <v>-9005858.7699999996</v>
      </c>
      <c r="X295" s="21">
        <v>-9141850.7699999996</v>
      </c>
      <c r="Y295" s="21">
        <v>-8927167.7699999996</v>
      </c>
      <c r="Z295" s="21">
        <v>-9022667.7699999996</v>
      </c>
      <c r="AA295" s="21">
        <v>-9060606.7699999996</v>
      </c>
      <c r="AB295" s="21">
        <v>-9074765.7699999996</v>
      </c>
      <c r="AC295" s="21">
        <v>-9026702.7699999996</v>
      </c>
      <c r="AD295" s="21">
        <v>-9026702.7699999996</v>
      </c>
      <c r="AE295" s="21">
        <v>-9697075.4299999997</v>
      </c>
      <c r="AF295" s="21">
        <v>-9891222.4299999997</v>
      </c>
      <c r="AG295" s="21">
        <v>-9626471.6299999896</v>
      </c>
      <c r="AH295" s="21">
        <v>-9981191.6300000008</v>
      </c>
      <c r="AI295" s="21">
        <v>-9918281.6300000008</v>
      </c>
      <c r="AJ295" s="21">
        <v>-9872318.6300000008</v>
      </c>
      <c r="AK295" s="21">
        <v>-9730936.6300000008</v>
      </c>
      <c r="AL295" s="21">
        <v>-9468884.6300000008</v>
      </c>
      <c r="AM295" s="21">
        <v>-9814585.6300000008</v>
      </c>
      <c r="AN295" s="21">
        <v>-9026702.7699999996</v>
      </c>
      <c r="AO295" s="21">
        <v>-9026702.7699999996</v>
      </c>
      <c r="AP295" s="21">
        <v>-9026702.7699999996</v>
      </c>
      <c r="AQ295" s="21">
        <v>-9026702.7699999996</v>
      </c>
      <c r="AR295" s="21">
        <v>-9026702.7699999996</v>
      </c>
      <c r="AS295" s="21">
        <v>-9026702.7699999996</v>
      </c>
      <c r="AT295" s="21">
        <v>-9026702.7699999996</v>
      </c>
      <c r="AU295" s="21">
        <v>-9026702.7699999996</v>
      </c>
      <c r="AV295" s="21">
        <v>-9026702.7699999996</v>
      </c>
      <c r="AW295" s="21">
        <v>-9026702.7699999996</v>
      </c>
      <c r="AX295" s="21">
        <v>-9026702.7699999996</v>
      </c>
      <c r="AY295" s="21">
        <v>-9026702.7699999996</v>
      </c>
      <c r="AZ295" s="21">
        <v>-9026702.7699999996</v>
      </c>
      <c r="BA295" s="21">
        <v>-9026702.7699999996</v>
      </c>
      <c r="BB295" s="21">
        <v>-9026702.7699999996</v>
      </c>
      <c r="BC295" s="21">
        <v>-9026702.7699999996</v>
      </c>
      <c r="BD295" s="21">
        <v>-9026702.7699999996</v>
      </c>
      <c r="BE295" s="21">
        <v>-9026702.7699999996</v>
      </c>
      <c r="BF295" s="21">
        <v>-9026702.7699999996</v>
      </c>
      <c r="BG295" s="21">
        <v>-9026702.7699999996</v>
      </c>
      <c r="BH295" s="21">
        <v>-9026702.7699999996</v>
      </c>
      <c r="BI295" s="21">
        <v>-9026702.7699999996</v>
      </c>
      <c r="BJ295" s="21">
        <v>-9026702.7699999996</v>
      </c>
      <c r="BK295" s="21">
        <v>-9026702.7699999996</v>
      </c>
      <c r="BL295" s="21">
        <v>-9026702.7699999996</v>
      </c>
      <c r="BM295" s="21">
        <v>-9026702.7699999996</v>
      </c>
      <c r="BN295" s="21">
        <v>-9026702.7699999996</v>
      </c>
      <c r="BO295" s="21">
        <v>-9026702.7699999996</v>
      </c>
      <c r="BP295" s="21">
        <v>-9026702.7699999996</v>
      </c>
      <c r="BQ295" s="21">
        <v>-9026702.7699999996</v>
      </c>
      <c r="BR295" s="21">
        <v>-9026702.7699999996</v>
      </c>
      <c r="BS295" s="21">
        <v>-9026702.7699999996</v>
      </c>
      <c r="BT295" s="21">
        <v>-9026702.7699999996</v>
      </c>
      <c r="BU295" s="21">
        <v>-9026702.7699999996</v>
      </c>
      <c r="BV295" s="21">
        <v>-9026702.7699999996</v>
      </c>
      <c r="BW295" s="21">
        <v>-9026702.7699999996</v>
      </c>
      <c r="BX295" s="21">
        <v>-9026702.7699999996</v>
      </c>
      <c r="BY295" s="21">
        <v>-9026702.7699999996</v>
      </c>
      <c r="BZ295" s="21">
        <v>-9026702.7699999996</v>
      </c>
      <c r="CA295" s="21">
        <v>-9026702.7699999996</v>
      </c>
      <c r="CB295" s="21">
        <v>-9026702.7699999996</v>
      </c>
      <c r="CC295" s="21">
        <v>-9026702.7699999996</v>
      </c>
      <c r="CD295" s="21">
        <v>-9026702.7699999996</v>
      </c>
    </row>
    <row r="296" spans="1:82" x14ac:dyDescent="0.2">
      <c r="A296" s="9" t="s">
        <v>12</v>
      </c>
      <c r="B296" s="9" t="s">
        <v>111</v>
      </c>
      <c r="C296" s="9" t="s">
        <v>640</v>
      </c>
      <c r="D296" s="9" t="s">
        <v>641</v>
      </c>
      <c r="E296" s="21">
        <v>-3475000</v>
      </c>
      <c r="F296" s="21">
        <v>-975000</v>
      </c>
      <c r="G296" s="21">
        <v>-475000</v>
      </c>
      <c r="H296" s="21">
        <v>-225000</v>
      </c>
      <c r="I296" s="21">
        <v>-225000</v>
      </c>
      <c r="J296" s="21">
        <v>-225000</v>
      </c>
      <c r="K296" s="21">
        <v>-225000</v>
      </c>
      <c r="L296" s="21">
        <v>-225000</v>
      </c>
      <c r="M296" s="21">
        <v>-225000</v>
      </c>
      <c r="N296" s="21">
        <v>-225000</v>
      </c>
      <c r="O296" s="21">
        <v>-225000</v>
      </c>
      <c r="P296" s="21">
        <v>-225000</v>
      </c>
      <c r="Q296" s="21">
        <v>-225000</v>
      </c>
      <c r="R296" s="21">
        <v>-3225000</v>
      </c>
      <c r="S296" s="21">
        <v>-2225000</v>
      </c>
      <c r="T296" s="21">
        <v>-375000</v>
      </c>
      <c r="U296" s="21">
        <v>-225000</v>
      </c>
      <c r="V296" s="21">
        <v>-625000</v>
      </c>
      <c r="W296" s="21">
        <v>-625000</v>
      </c>
      <c r="X296" s="21">
        <v>-625000</v>
      </c>
      <c r="Y296" s="21">
        <v>0</v>
      </c>
      <c r="Z296" s="21">
        <v>0</v>
      </c>
      <c r="AA296" s="21">
        <v>0</v>
      </c>
      <c r="AB296" s="21">
        <v>-700000</v>
      </c>
      <c r="AC296" s="21">
        <v>-3000000</v>
      </c>
      <c r="AD296" s="21">
        <v>-3000000</v>
      </c>
      <c r="AE296" s="21">
        <v>-5350000</v>
      </c>
      <c r="AF296" s="21">
        <v>-3900000</v>
      </c>
      <c r="AG296" s="21">
        <v>-1950000</v>
      </c>
      <c r="AH296" s="21">
        <v>496632.46</v>
      </c>
      <c r="AI296" s="21">
        <v>496632.46</v>
      </c>
      <c r="AJ296" s="21">
        <v>496632.46</v>
      </c>
      <c r="AK296" s="21">
        <v>496632.46</v>
      </c>
      <c r="AL296" s="21">
        <v>496632.46</v>
      </c>
      <c r="AM296" s="21">
        <v>-3367.539999999979</v>
      </c>
      <c r="AN296" s="21">
        <v>-3367.539999999979</v>
      </c>
      <c r="AO296" s="21">
        <v>-3367.539999999979</v>
      </c>
      <c r="AP296" s="21">
        <v>-3367.539999999979</v>
      </c>
      <c r="AQ296" s="21">
        <v>-3367.539999999979</v>
      </c>
      <c r="AR296" s="21">
        <v>-3367.539999999979</v>
      </c>
      <c r="AS296" s="21">
        <v>-3367.539999999979</v>
      </c>
      <c r="AT296" s="21">
        <v>-3367.539999999979</v>
      </c>
      <c r="AU296" s="21">
        <v>-3367.539999999979</v>
      </c>
      <c r="AV296" s="21">
        <v>-3367.539999999979</v>
      </c>
      <c r="AW296" s="21">
        <v>-3367.539999999979</v>
      </c>
      <c r="AX296" s="21">
        <v>-3367.539999999979</v>
      </c>
      <c r="AY296" s="21">
        <v>-3367.539999999979</v>
      </c>
      <c r="AZ296" s="21">
        <v>-3367.539999999979</v>
      </c>
      <c r="BA296" s="21">
        <v>-3367.539999999979</v>
      </c>
      <c r="BB296" s="21">
        <v>-3367.539999999979</v>
      </c>
      <c r="BC296" s="21">
        <v>-3367.539999999979</v>
      </c>
      <c r="BD296" s="21">
        <v>-3367.539999999979</v>
      </c>
      <c r="BE296" s="21">
        <v>-3367.539999999979</v>
      </c>
      <c r="BF296" s="21">
        <v>-3367.539999999979</v>
      </c>
      <c r="BG296" s="21">
        <v>-3367.539999999979</v>
      </c>
      <c r="BH296" s="21">
        <v>-3367.539999999979</v>
      </c>
      <c r="BI296" s="21">
        <v>-3367.539999999979</v>
      </c>
      <c r="BJ296" s="21">
        <v>-3367.539999999979</v>
      </c>
      <c r="BK296" s="21">
        <v>-3367.539999999979</v>
      </c>
      <c r="BL296" s="21">
        <v>-3367.539999999979</v>
      </c>
      <c r="BM296" s="21">
        <v>-3367.539999999979</v>
      </c>
      <c r="BN296" s="21">
        <v>-3367.539999999979</v>
      </c>
      <c r="BO296" s="21">
        <v>-3367.539999999979</v>
      </c>
      <c r="BP296" s="21">
        <v>-3367.539999999979</v>
      </c>
      <c r="BQ296" s="21">
        <v>-3367.539999999979</v>
      </c>
      <c r="BR296" s="21">
        <v>-3367.539999999979</v>
      </c>
      <c r="BS296" s="21">
        <v>-3367.539999999979</v>
      </c>
      <c r="BT296" s="21">
        <v>-3367.539999999979</v>
      </c>
      <c r="BU296" s="21">
        <v>-3367.539999999979</v>
      </c>
      <c r="BV296" s="21">
        <v>-3367.539999999979</v>
      </c>
      <c r="BW296" s="21">
        <v>-3367.539999999979</v>
      </c>
      <c r="BX296" s="21">
        <v>-3367.539999999979</v>
      </c>
      <c r="BY296" s="21">
        <v>-3367.539999999979</v>
      </c>
      <c r="BZ296" s="21">
        <v>-3367.539999999979</v>
      </c>
      <c r="CA296" s="21">
        <v>-3367.539999999979</v>
      </c>
      <c r="CB296" s="21">
        <v>-3367.539999999979</v>
      </c>
      <c r="CC296" s="21">
        <v>-3367.539999999979</v>
      </c>
      <c r="CD296" s="21">
        <v>-3367.539999999979</v>
      </c>
    </row>
    <row r="297" spans="1:82" x14ac:dyDescent="0.2">
      <c r="A297" s="9" t="s">
        <v>12</v>
      </c>
      <c r="B297" s="9" t="s">
        <v>111</v>
      </c>
      <c r="C297" s="9" t="s">
        <v>642</v>
      </c>
      <c r="D297" s="9" t="s">
        <v>643</v>
      </c>
      <c r="E297" s="21">
        <v>-443153398.19999999</v>
      </c>
      <c r="F297" s="21">
        <v>-443256353.69999999</v>
      </c>
      <c r="G297" s="21">
        <v>-445909551.10000002</v>
      </c>
      <c r="H297" s="21">
        <v>-448271561.10000002</v>
      </c>
      <c r="I297" s="21">
        <v>-445970488.69999999</v>
      </c>
      <c r="J297" s="21">
        <v>-441628113.39999998</v>
      </c>
      <c r="K297" s="21">
        <v>-442402397.39999998</v>
      </c>
      <c r="L297" s="21">
        <v>-441212263.39999998</v>
      </c>
      <c r="M297" s="21">
        <v>-441332050.39999998</v>
      </c>
      <c r="N297" s="21">
        <v>-442368696.37</v>
      </c>
      <c r="O297" s="21">
        <v>-439403929.37</v>
      </c>
      <c r="P297" s="21">
        <v>-438515779.84000003</v>
      </c>
      <c r="Q297" s="21">
        <v>-438515779.84000003</v>
      </c>
      <c r="R297" s="21">
        <v>-442655091.83999997</v>
      </c>
      <c r="S297" s="21">
        <v>-443202967.83999997</v>
      </c>
      <c r="T297" s="21">
        <v>-442676239.79999995</v>
      </c>
      <c r="U297" s="21">
        <v>-443599730.80000001</v>
      </c>
      <c r="V297" s="21">
        <v>-444328928.80000001</v>
      </c>
      <c r="W297" s="21">
        <v>-444351374.47000003</v>
      </c>
      <c r="X297" s="21">
        <v>-444983944.47000003</v>
      </c>
      <c r="Y297" s="21">
        <v>-447468713.11000001</v>
      </c>
      <c r="Z297" s="21">
        <v>-448788880.11000001</v>
      </c>
      <c r="AA297" s="21">
        <v>-451502596.11000001</v>
      </c>
      <c r="AB297" s="21">
        <v>-453522510.11000001</v>
      </c>
      <c r="AC297" s="21">
        <v>-455867447.11000001</v>
      </c>
      <c r="AD297" s="21">
        <v>-455867447.11000001</v>
      </c>
      <c r="AE297" s="21">
        <v>-457822063.72000003</v>
      </c>
      <c r="AF297" s="21">
        <v>-458661143.23000002</v>
      </c>
      <c r="AG297" s="21">
        <v>-457886323.23000002</v>
      </c>
      <c r="AH297" s="21">
        <v>-456499489.23000002</v>
      </c>
      <c r="AI297" s="21">
        <v>-454526623.23000002</v>
      </c>
      <c r="AJ297" s="21">
        <v>-452185270.23000002</v>
      </c>
      <c r="AK297" s="21">
        <v>-451114338.23000002</v>
      </c>
      <c r="AL297" s="21">
        <v>-448968190.23000002</v>
      </c>
      <c r="AM297" s="21">
        <v>-447924676.23000002</v>
      </c>
      <c r="AN297" s="21">
        <v>-446390895.01999998</v>
      </c>
      <c r="AO297" s="21">
        <v>-424657114.01999998</v>
      </c>
      <c r="AP297" s="21">
        <v>-423123333.01999998</v>
      </c>
      <c r="AQ297" s="21">
        <v>-423123333.01999998</v>
      </c>
      <c r="AR297" s="21">
        <v>-424681762.35659999</v>
      </c>
      <c r="AS297" s="21">
        <v>-426240191.69330001</v>
      </c>
      <c r="AT297" s="21">
        <v>-427798621.02990001</v>
      </c>
      <c r="AU297" s="21">
        <v>-429357050.36650002</v>
      </c>
      <c r="AV297" s="21">
        <v>-430915479.70319998</v>
      </c>
      <c r="AW297" s="21">
        <v>-432473909.03979999</v>
      </c>
      <c r="AX297" s="21">
        <v>-434032338.37650001</v>
      </c>
      <c r="AY297" s="21">
        <v>-435590767.71310002</v>
      </c>
      <c r="AZ297" s="21">
        <v>-437149197.04970002</v>
      </c>
      <c r="BA297" s="21">
        <v>-438707626.38639998</v>
      </c>
      <c r="BB297" s="21">
        <v>-440266055.72299999</v>
      </c>
      <c r="BC297" s="21">
        <v>-441824485.0596</v>
      </c>
      <c r="BD297" s="21">
        <v>-441824485.0596</v>
      </c>
      <c r="BE297" s="21">
        <v>-444470641.21569997</v>
      </c>
      <c r="BF297" s="21">
        <v>-447116797.37180001</v>
      </c>
      <c r="BG297" s="21">
        <v>-449762953.52789998</v>
      </c>
      <c r="BH297" s="21">
        <v>-452409109.6839</v>
      </c>
      <c r="BI297" s="21">
        <v>-455055265.83999997</v>
      </c>
      <c r="BJ297" s="21">
        <v>-457701421.99610001</v>
      </c>
      <c r="BK297" s="21">
        <v>-460347578.15210003</v>
      </c>
      <c r="BL297" s="21">
        <v>-462993734.3082</v>
      </c>
      <c r="BM297" s="21">
        <v>-465639890.46429998</v>
      </c>
      <c r="BN297" s="21">
        <v>-468286046.62029999</v>
      </c>
      <c r="BO297" s="21">
        <v>-470932202.77640003</v>
      </c>
      <c r="BP297" s="21">
        <v>-473578358.9325</v>
      </c>
      <c r="BQ297" s="21">
        <v>-473578358.9325</v>
      </c>
      <c r="BR297" s="21">
        <v>-475916851.54140002</v>
      </c>
      <c r="BS297" s="21">
        <v>-478255344.15030003</v>
      </c>
      <c r="BT297" s="21">
        <v>-480593836.75919998</v>
      </c>
      <c r="BU297" s="21">
        <v>-482932329.36809999</v>
      </c>
      <c r="BV297" s="21">
        <v>-485270821.977</v>
      </c>
      <c r="BW297" s="21">
        <v>-487609314.58590001</v>
      </c>
      <c r="BX297" s="21">
        <v>-489947807.19480002</v>
      </c>
      <c r="BY297" s="21">
        <v>-492286299.80369997</v>
      </c>
      <c r="BZ297" s="21">
        <v>-494624792.41259998</v>
      </c>
      <c r="CA297" s="21">
        <v>-496963285.02149999</v>
      </c>
      <c r="CB297" s="21">
        <v>-499301777.6304</v>
      </c>
      <c r="CC297" s="21">
        <v>-501640270.23930001</v>
      </c>
      <c r="CD297" s="21">
        <v>-501640270.23930001</v>
      </c>
    </row>
    <row r="298" spans="1:82" x14ac:dyDescent="0.2">
      <c r="A298" s="9" t="s">
        <v>12</v>
      </c>
      <c r="B298" s="9" t="s">
        <v>111</v>
      </c>
      <c r="C298" s="9" t="s">
        <v>644</v>
      </c>
      <c r="D298" s="9" t="s">
        <v>645</v>
      </c>
      <c r="E298" s="21">
        <v>-24960.54</v>
      </c>
      <c r="F298" s="21">
        <v>0</v>
      </c>
      <c r="G298" s="21">
        <v>0</v>
      </c>
      <c r="H298" s="21">
        <v>-463042.27</v>
      </c>
      <c r="I298" s="21">
        <v>-346767.01</v>
      </c>
      <c r="J298" s="21">
        <v>-537608.97</v>
      </c>
      <c r="K298" s="21">
        <v>-350193.61</v>
      </c>
      <c r="L298" s="21">
        <v>-613666.59</v>
      </c>
      <c r="M298" s="21">
        <v>-374495.65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-213127.77</v>
      </c>
      <c r="X298" s="21">
        <v>-631435.78</v>
      </c>
      <c r="Y298" s="21">
        <v>-1825877.1300000001</v>
      </c>
      <c r="Z298" s="21">
        <v>-2374399.4499999997</v>
      </c>
      <c r="AA298" s="21">
        <v>-1372571.6600000001</v>
      </c>
      <c r="AB298" s="21">
        <v>-1653773.5799999998</v>
      </c>
      <c r="AC298" s="21">
        <v>0</v>
      </c>
      <c r="AD298" s="21">
        <v>0</v>
      </c>
      <c r="AE298" s="21">
        <v>-739201.7</v>
      </c>
      <c r="AF298" s="21">
        <v>-481441.49999999994</v>
      </c>
      <c r="AG298" s="21">
        <v>-790609.29</v>
      </c>
      <c r="AH298" s="21">
        <v>-1391373.22</v>
      </c>
      <c r="AI298" s="21">
        <v>-1938292.48</v>
      </c>
      <c r="AJ298" s="21">
        <v>-1247432.53</v>
      </c>
      <c r="AK298" s="21">
        <v>-3213982.38</v>
      </c>
      <c r="AL298" s="21">
        <v>-2617677.02</v>
      </c>
      <c r="AM298" s="21">
        <v>-1265001.28</v>
      </c>
      <c r="AN298" s="21">
        <v>-927837.28</v>
      </c>
      <c r="AO298" s="21">
        <v>-21441.280000000028</v>
      </c>
      <c r="AP298" s="21">
        <v>15043.719999999972</v>
      </c>
      <c r="AQ298" s="21">
        <v>15043.719999999972</v>
      </c>
      <c r="AR298" s="21">
        <v>15043.719999999972</v>
      </c>
      <c r="AS298" s="21">
        <v>15043.719999999972</v>
      </c>
      <c r="AT298" s="21">
        <v>15043.719999999972</v>
      </c>
      <c r="AU298" s="21">
        <v>-1138727.28</v>
      </c>
      <c r="AV298" s="21">
        <v>-1904734.28</v>
      </c>
      <c r="AW298" s="21">
        <v>-3429825.2800000003</v>
      </c>
      <c r="AX298" s="21">
        <v>-3005689.2800000003</v>
      </c>
      <c r="AY298" s="21">
        <v>-2525597.2800000003</v>
      </c>
      <c r="AZ298" s="21">
        <v>-2524995.2800000003</v>
      </c>
      <c r="BA298" s="21">
        <v>-1913282.2800000003</v>
      </c>
      <c r="BB298" s="21">
        <v>-1453639.2800000003</v>
      </c>
      <c r="BC298" s="21">
        <v>15043.719999999739</v>
      </c>
      <c r="BD298" s="21">
        <v>15043.719999999739</v>
      </c>
      <c r="BE298" s="21">
        <v>15043.719999999739</v>
      </c>
      <c r="BF298" s="21">
        <v>15043.719999999739</v>
      </c>
      <c r="BG298" s="21">
        <v>15043.719999999739</v>
      </c>
      <c r="BH298" s="21">
        <v>15043.719999999739</v>
      </c>
      <c r="BI298" s="21">
        <v>15043.719999999739</v>
      </c>
      <c r="BJ298" s="21">
        <v>15043.719999999739</v>
      </c>
      <c r="BK298" s="21">
        <v>15043.719999999739</v>
      </c>
      <c r="BL298" s="21">
        <v>15043.719999999739</v>
      </c>
      <c r="BM298" s="21">
        <v>15043.719999999739</v>
      </c>
      <c r="BN298" s="21">
        <v>15043.719999999739</v>
      </c>
      <c r="BO298" s="21">
        <v>-439408.28000000026</v>
      </c>
      <c r="BP298" s="21">
        <v>15043.719999999739</v>
      </c>
      <c r="BQ298" s="21">
        <v>15043.719999999739</v>
      </c>
      <c r="BR298" s="21">
        <v>15043.719999999739</v>
      </c>
      <c r="BS298" s="21">
        <v>-126631.28000000026</v>
      </c>
      <c r="BT298" s="21">
        <v>15043.719999999739</v>
      </c>
      <c r="BU298" s="21">
        <v>15043.719999999739</v>
      </c>
      <c r="BV298" s="21">
        <v>15043.719999999739</v>
      </c>
      <c r="BW298" s="21">
        <v>15043.719999999739</v>
      </c>
      <c r="BX298" s="21">
        <v>15043.719999999739</v>
      </c>
      <c r="BY298" s="21">
        <v>15043.719999999739</v>
      </c>
      <c r="BZ298" s="21">
        <v>-560421.28000000026</v>
      </c>
      <c r="CA298" s="21">
        <v>-520241.28000000026</v>
      </c>
      <c r="CB298" s="21">
        <v>-689744.28000000026</v>
      </c>
      <c r="CC298" s="21">
        <v>15043.719999999739</v>
      </c>
      <c r="CD298" s="21">
        <v>15043.719999999739</v>
      </c>
    </row>
    <row r="299" spans="1:82" x14ac:dyDescent="0.2">
      <c r="A299" s="9" t="s">
        <v>12</v>
      </c>
      <c r="B299" s="9" t="s">
        <v>111</v>
      </c>
      <c r="C299" s="9" t="s">
        <v>646</v>
      </c>
      <c r="D299" s="9" t="s">
        <v>647</v>
      </c>
      <c r="E299" s="21">
        <v>-322.5</v>
      </c>
      <c r="F299" s="21">
        <v>0</v>
      </c>
      <c r="G299" s="21">
        <v>0</v>
      </c>
      <c r="H299" s="21">
        <v>-5386.5</v>
      </c>
      <c r="I299" s="21">
        <v>-4049.49</v>
      </c>
      <c r="J299" s="21">
        <v>-6701.55</v>
      </c>
      <c r="K299" s="21">
        <v>-4221.4799999999996</v>
      </c>
      <c r="L299" s="21">
        <v>-7167.29</v>
      </c>
      <c r="M299" s="21">
        <v>-4705.03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0</v>
      </c>
      <c r="T299" s="21">
        <v>0</v>
      </c>
      <c r="U299" s="21">
        <v>0</v>
      </c>
      <c r="V299" s="21">
        <v>0</v>
      </c>
      <c r="W299" s="21">
        <v>-2569.1999999999998</v>
      </c>
      <c r="X299" s="21">
        <v>-7167.96</v>
      </c>
      <c r="Y299" s="21">
        <v>-20948.66</v>
      </c>
      <c r="Z299" s="21">
        <v>-28045.059999999998</v>
      </c>
      <c r="AA299" s="21">
        <v>-16417.54</v>
      </c>
      <c r="AB299" s="21">
        <v>-19213.260000000002</v>
      </c>
      <c r="AC299" s="21">
        <v>0</v>
      </c>
      <c r="AD299" s="21">
        <v>0</v>
      </c>
      <c r="AE299" s="21">
        <v>-8509.91</v>
      </c>
      <c r="AF299" s="21">
        <v>-5443.58</v>
      </c>
      <c r="AG299" s="21">
        <v>-8809.36</v>
      </c>
      <c r="AH299" s="21">
        <v>-16121.9</v>
      </c>
      <c r="AI299" s="21">
        <v>-21742.93</v>
      </c>
      <c r="AJ299" s="21">
        <v>-14804.46</v>
      </c>
      <c r="AK299" s="21">
        <v>-37461.43</v>
      </c>
      <c r="AL299" s="21">
        <v>-30838.98</v>
      </c>
      <c r="AM299" s="21">
        <v>-15046.109999999999</v>
      </c>
      <c r="AN299" s="21">
        <v>-15046.109999999999</v>
      </c>
      <c r="AO299" s="21">
        <v>-15046.109999999999</v>
      </c>
      <c r="AP299" s="21">
        <v>-15046.109999999999</v>
      </c>
      <c r="AQ299" s="21">
        <v>-15046.109999999999</v>
      </c>
      <c r="AR299" s="21">
        <v>-15046.109999999999</v>
      </c>
      <c r="AS299" s="21">
        <v>-15046.109999999999</v>
      </c>
      <c r="AT299" s="21">
        <v>-15046.109999999999</v>
      </c>
      <c r="AU299" s="21">
        <v>-15046.109999999999</v>
      </c>
      <c r="AV299" s="21">
        <v>-15046.109999999999</v>
      </c>
      <c r="AW299" s="21">
        <v>-15046.109999999999</v>
      </c>
      <c r="AX299" s="21">
        <v>-15046.109999999999</v>
      </c>
      <c r="AY299" s="21">
        <v>-15046.109999999999</v>
      </c>
      <c r="AZ299" s="21">
        <v>-15046.109999999999</v>
      </c>
      <c r="BA299" s="21">
        <v>-15046.109999999999</v>
      </c>
      <c r="BB299" s="21">
        <v>-15046.109999999999</v>
      </c>
      <c r="BC299" s="21">
        <v>-15046.109999999999</v>
      </c>
      <c r="BD299" s="21">
        <v>-15046.109999999999</v>
      </c>
      <c r="BE299" s="21">
        <v>-15046.109999999999</v>
      </c>
      <c r="BF299" s="21">
        <v>-15046.109999999999</v>
      </c>
      <c r="BG299" s="21">
        <v>-15046.109999999999</v>
      </c>
      <c r="BH299" s="21">
        <v>-15046.109999999999</v>
      </c>
      <c r="BI299" s="21">
        <v>-15046.109999999999</v>
      </c>
      <c r="BJ299" s="21">
        <v>-15046.109999999999</v>
      </c>
      <c r="BK299" s="21">
        <v>-15046.109999999999</v>
      </c>
      <c r="BL299" s="21">
        <v>-15046.109999999999</v>
      </c>
      <c r="BM299" s="21">
        <v>-15046.109999999999</v>
      </c>
      <c r="BN299" s="21">
        <v>-15046.109999999999</v>
      </c>
      <c r="BO299" s="21">
        <v>-15046.109999999999</v>
      </c>
      <c r="BP299" s="21">
        <v>-15046.109999999999</v>
      </c>
      <c r="BQ299" s="21">
        <v>-15046.109999999999</v>
      </c>
      <c r="BR299" s="21">
        <v>-15046.109999999999</v>
      </c>
      <c r="BS299" s="21">
        <v>-15046.109999999999</v>
      </c>
      <c r="BT299" s="21">
        <v>-15046.109999999999</v>
      </c>
      <c r="BU299" s="21">
        <v>-15046.109999999999</v>
      </c>
      <c r="BV299" s="21">
        <v>-15046.109999999999</v>
      </c>
      <c r="BW299" s="21">
        <v>-15046.109999999999</v>
      </c>
      <c r="BX299" s="21">
        <v>-15046.109999999999</v>
      </c>
      <c r="BY299" s="21">
        <v>-15046.109999999999</v>
      </c>
      <c r="BZ299" s="21">
        <v>-15046.109999999999</v>
      </c>
      <c r="CA299" s="21">
        <v>-15046.109999999999</v>
      </c>
      <c r="CB299" s="21">
        <v>-15046.109999999999</v>
      </c>
      <c r="CC299" s="21">
        <v>-15046.109999999999</v>
      </c>
      <c r="CD299" s="21">
        <v>-15046.109999999999</v>
      </c>
    </row>
    <row r="300" spans="1:82" x14ac:dyDescent="0.2">
      <c r="A300" s="9" t="s">
        <v>12</v>
      </c>
      <c r="B300" s="9" t="s">
        <v>111</v>
      </c>
      <c r="C300" s="9" t="s">
        <v>648</v>
      </c>
      <c r="D300" s="9" t="s">
        <v>649</v>
      </c>
      <c r="E300" s="21">
        <v>-8840373.4100000001</v>
      </c>
      <c r="F300" s="21">
        <v>-9853669.5899999999</v>
      </c>
      <c r="G300" s="21">
        <v>-11173344.300000001</v>
      </c>
      <c r="H300" s="21">
        <v>-11642234.66</v>
      </c>
      <c r="I300" s="21">
        <v>-12198287.140000001</v>
      </c>
      <c r="J300" s="21">
        <v>-11671852.699999999</v>
      </c>
      <c r="K300" s="21">
        <v>-10543231.99</v>
      </c>
      <c r="L300" s="21">
        <v>-9372713.0700000003</v>
      </c>
      <c r="M300" s="21">
        <v>-8456525.0999999996</v>
      </c>
      <c r="N300" s="21">
        <v>-7895729.0899999999</v>
      </c>
      <c r="O300" s="21">
        <v>-7361191.75</v>
      </c>
      <c r="P300" s="21">
        <v>-6554035.9800000004</v>
      </c>
      <c r="Q300" s="21">
        <v>-6554035.9800000004</v>
      </c>
      <c r="R300" s="21">
        <v>-5654708.2199999997</v>
      </c>
      <c r="S300" s="21">
        <v>-4891961</v>
      </c>
      <c r="T300" s="21">
        <v>-3913577.9799999995</v>
      </c>
      <c r="U300" s="21">
        <v>-3070677.1900000004</v>
      </c>
      <c r="V300" s="21">
        <v>-2053342.6099999996</v>
      </c>
      <c r="W300" s="21">
        <v>-1038789.61</v>
      </c>
      <c r="X300" s="21">
        <v>-235188.39</v>
      </c>
      <c r="Y300" s="21">
        <v>-55485.98000000004</v>
      </c>
      <c r="Z300" s="21">
        <v>-60925.240000000005</v>
      </c>
      <c r="AA300" s="21">
        <v>-62983.869999999995</v>
      </c>
      <c r="AB300" s="21">
        <v>-651791.19999999984</v>
      </c>
      <c r="AC300" s="21">
        <v>-1196151.9900000002</v>
      </c>
      <c r="AD300" s="21">
        <v>-1196151.9900000002</v>
      </c>
      <c r="AE300" s="21">
        <v>-1720822.91</v>
      </c>
      <c r="AF300" s="21">
        <v>-2499630.0600000005</v>
      </c>
      <c r="AG300" s="21">
        <v>-3087187.02</v>
      </c>
      <c r="AH300" s="21">
        <v>-4595588.51</v>
      </c>
      <c r="AI300" s="21">
        <v>-4038021.39</v>
      </c>
      <c r="AJ300" s="21">
        <v>-4004110.48</v>
      </c>
      <c r="AK300" s="21">
        <v>-4011225.84</v>
      </c>
      <c r="AL300" s="21">
        <v>-4012442.28</v>
      </c>
      <c r="AM300" s="21">
        <v>-4020953.5299999993</v>
      </c>
      <c r="AN300" s="21">
        <v>0</v>
      </c>
      <c r="AO300" s="21">
        <v>0</v>
      </c>
      <c r="AP300" s="21">
        <v>0</v>
      </c>
      <c r="AQ300" s="21">
        <v>0</v>
      </c>
      <c r="AR300" s="21">
        <v>0</v>
      </c>
      <c r="AS300" s="21">
        <v>0</v>
      </c>
      <c r="AT300" s="21">
        <v>0</v>
      </c>
      <c r="AU300" s="21">
        <v>0</v>
      </c>
      <c r="AV300" s="21">
        <v>0</v>
      </c>
      <c r="AW300" s="21">
        <v>0</v>
      </c>
      <c r="AX300" s="21">
        <v>0</v>
      </c>
      <c r="AY300" s="21">
        <v>0</v>
      </c>
      <c r="AZ300" s="21">
        <v>0</v>
      </c>
      <c r="BA300" s="21">
        <v>0</v>
      </c>
      <c r="BB300" s="21">
        <v>0</v>
      </c>
      <c r="BC300" s="21">
        <v>0</v>
      </c>
      <c r="BD300" s="21">
        <v>0</v>
      </c>
      <c r="BE300" s="21">
        <v>0</v>
      </c>
      <c r="BF300" s="21">
        <v>0</v>
      </c>
      <c r="BG300" s="21">
        <v>0</v>
      </c>
      <c r="BH300" s="21">
        <v>0</v>
      </c>
      <c r="BI300" s="21">
        <v>0</v>
      </c>
      <c r="BJ300" s="21">
        <v>0</v>
      </c>
      <c r="BK300" s="21">
        <v>0</v>
      </c>
      <c r="BL300" s="21">
        <v>0</v>
      </c>
      <c r="BM300" s="21">
        <v>0</v>
      </c>
      <c r="BN300" s="21">
        <v>0</v>
      </c>
      <c r="BO300" s="21">
        <v>0</v>
      </c>
      <c r="BP300" s="21">
        <v>0</v>
      </c>
      <c r="BQ300" s="21">
        <v>0</v>
      </c>
      <c r="BR300" s="21">
        <v>0</v>
      </c>
      <c r="BS300" s="21">
        <v>0</v>
      </c>
      <c r="BT300" s="21">
        <v>0</v>
      </c>
      <c r="BU300" s="21">
        <v>0</v>
      </c>
      <c r="BV300" s="21">
        <v>0</v>
      </c>
      <c r="BW300" s="21">
        <v>0</v>
      </c>
      <c r="BX300" s="21">
        <v>0</v>
      </c>
      <c r="BY300" s="21">
        <v>0</v>
      </c>
      <c r="BZ300" s="21">
        <v>0</v>
      </c>
      <c r="CA300" s="21">
        <v>0</v>
      </c>
      <c r="CB300" s="21">
        <v>0</v>
      </c>
      <c r="CC300" s="21">
        <v>0</v>
      </c>
      <c r="CD300" s="21">
        <v>0</v>
      </c>
    </row>
    <row r="301" spans="1:82" x14ac:dyDescent="0.2">
      <c r="A301" s="9" t="s">
        <v>12</v>
      </c>
      <c r="B301" s="9" t="s">
        <v>111</v>
      </c>
      <c r="C301" s="9" t="s">
        <v>650</v>
      </c>
      <c r="D301" s="9" t="s">
        <v>651</v>
      </c>
      <c r="E301" s="21">
        <v>-730420</v>
      </c>
      <c r="F301" s="21">
        <v>-730420</v>
      </c>
      <c r="G301" s="21">
        <v>-730420</v>
      </c>
      <c r="H301" s="21">
        <v>-730420</v>
      </c>
      <c r="I301" s="21">
        <v>-730420</v>
      </c>
      <c r="J301" s="21">
        <v>-730420</v>
      </c>
      <c r="K301" s="21">
        <v>-730420</v>
      </c>
      <c r="L301" s="21">
        <v>-730420</v>
      </c>
      <c r="M301" s="21">
        <v>-730420</v>
      </c>
      <c r="N301" s="21">
        <v>-730420</v>
      </c>
      <c r="O301" s="21">
        <v>-730420</v>
      </c>
      <c r="P301" s="21">
        <v>-730420</v>
      </c>
      <c r="Q301" s="21">
        <v>-730420</v>
      </c>
      <c r="R301" s="21">
        <v>-730420</v>
      </c>
      <c r="S301" s="21">
        <v>-730420</v>
      </c>
      <c r="T301" s="21">
        <v>-730420</v>
      </c>
      <c r="U301" s="21">
        <v>-730420</v>
      </c>
      <c r="V301" s="21">
        <v>-730420</v>
      </c>
      <c r="W301" s="21">
        <v>-730420</v>
      </c>
      <c r="X301" s="21">
        <v>-730420</v>
      </c>
      <c r="Y301" s="21">
        <v>-730420</v>
      </c>
      <c r="Z301" s="21">
        <v>-730420</v>
      </c>
      <c r="AA301" s="21">
        <v>-730420</v>
      </c>
      <c r="AB301" s="21">
        <v>-730420</v>
      </c>
      <c r="AC301" s="21">
        <v>-730420</v>
      </c>
      <c r="AD301" s="21">
        <v>-730420</v>
      </c>
      <c r="AE301" s="21">
        <v>-730420</v>
      </c>
      <c r="AF301" s="21">
        <v>-730420</v>
      </c>
      <c r="AG301" s="21">
        <v>-730420</v>
      </c>
      <c r="AH301" s="21">
        <v>-730420</v>
      </c>
      <c r="AI301" s="21">
        <v>-730420</v>
      </c>
      <c r="AJ301" s="21">
        <v>-730420</v>
      </c>
      <c r="AK301" s="21">
        <v>-730420</v>
      </c>
      <c r="AL301" s="21">
        <v>-730420</v>
      </c>
      <c r="AM301" s="21">
        <v>-730420</v>
      </c>
      <c r="AN301" s="21">
        <v>-730420</v>
      </c>
      <c r="AO301" s="21">
        <v>-730420</v>
      </c>
      <c r="AP301" s="21">
        <v>-730420</v>
      </c>
      <c r="AQ301" s="21">
        <v>-730420</v>
      </c>
      <c r="AR301" s="21">
        <v>-730420</v>
      </c>
      <c r="AS301" s="21">
        <v>-730420</v>
      </c>
      <c r="AT301" s="21">
        <v>-730420</v>
      </c>
      <c r="AU301" s="21">
        <v>-730420</v>
      </c>
      <c r="AV301" s="21">
        <v>-730420</v>
      </c>
      <c r="AW301" s="21">
        <v>-730420</v>
      </c>
      <c r="AX301" s="21">
        <v>-730420</v>
      </c>
      <c r="AY301" s="21">
        <v>-730420</v>
      </c>
      <c r="AZ301" s="21">
        <v>-730420</v>
      </c>
      <c r="BA301" s="21">
        <v>-730420</v>
      </c>
      <c r="BB301" s="21">
        <v>-730420</v>
      </c>
      <c r="BC301" s="21">
        <v>-730420</v>
      </c>
      <c r="BD301" s="21">
        <v>-730420</v>
      </c>
      <c r="BE301" s="21">
        <v>-730420</v>
      </c>
      <c r="BF301" s="21">
        <v>-730420</v>
      </c>
      <c r="BG301" s="21">
        <v>-730420</v>
      </c>
      <c r="BH301" s="21">
        <v>-730420</v>
      </c>
      <c r="BI301" s="21">
        <v>-730420</v>
      </c>
      <c r="BJ301" s="21">
        <v>-730420</v>
      </c>
      <c r="BK301" s="21">
        <v>-730420</v>
      </c>
      <c r="BL301" s="21">
        <v>-730420</v>
      </c>
      <c r="BM301" s="21">
        <v>-730420</v>
      </c>
      <c r="BN301" s="21">
        <v>-730420</v>
      </c>
      <c r="BO301" s="21">
        <v>-730420</v>
      </c>
      <c r="BP301" s="21">
        <v>-730420</v>
      </c>
      <c r="BQ301" s="21">
        <v>-730420</v>
      </c>
      <c r="BR301" s="21">
        <v>-730420</v>
      </c>
      <c r="BS301" s="21">
        <v>-730420</v>
      </c>
      <c r="BT301" s="21">
        <v>-730420</v>
      </c>
      <c r="BU301" s="21">
        <v>-730420</v>
      </c>
      <c r="BV301" s="21">
        <v>-730420</v>
      </c>
      <c r="BW301" s="21">
        <v>-730420</v>
      </c>
      <c r="BX301" s="21">
        <v>-730420</v>
      </c>
      <c r="BY301" s="21">
        <v>-730420</v>
      </c>
      <c r="BZ301" s="21">
        <v>-730420</v>
      </c>
      <c r="CA301" s="21">
        <v>-730420</v>
      </c>
      <c r="CB301" s="21">
        <v>-730420</v>
      </c>
      <c r="CC301" s="21">
        <v>-730420</v>
      </c>
      <c r="CD301" s="21">
        <v>-730420</v>
      </c>
    </row>
    <row r="302" spans="1:82" x14ac:dyDescent="0.2">
      <c r="A302" s="9" t="s">
        <v>12</v>
      </c>
      <c r="B302" s="9" t="s">
        <v>111</v>
      </c>
      <c r="C302" s="9" t="s">
        <v>652</v>
      </c>
      <c r="D302" s="9" t="s">
        <v>653</v>
      </c>
      <c r="E302" s="21">
        <v>-165475735</v>
      </c>
      <c r="F302" s="21">
        <v>-165475735</v>
      </c>
      <c r="G302" s="21">
        <v>-141867341.19999999</v>
      </c>
      <c r="H302" s="21">
        <v>-141867341.19999999</v>
      </c>
      <c r="I302" s="21">
        <v>-141867341.19999999</v>
      </c>
      <c r="J302" s="21">
        <v>-187055020.59999999</v>
      </c>
      <c r="K302" s="21">
        <v>-187055020.59999999</v>
      </c>
      <c r="L302" s="21">
        <v>-187055020.59999999</v>
      </c>
      <c r="M302" s="21">
        <v>-202459044.69999999</v>
      </c>
      <c r="N302" s="21">
        <v>-202459044.71000001</v>
      </c>
      <c r="O302" s="21">
        <v>-202459044.71000001</v>
      </c>
      <c r="P302" s="21">
        <v>-151661178.5</v>
      </c>
      <c r="Q302" s="21">
        <v>-151661178.5</v>
      </c>
      <c r="R302" s="21">
        <v>-151661178.5</v>
      </c>
      <c r="S302" s="21">
        <v>-151661178.5</v>
      </c>
      <c r="T302" s="21">
        <v>-157097419.09999999</v>
      </c>
      <c r="U302" s="21">
        <v>-157097419.09999999</v>
      </c>
      <c r="V302" s="21">
        <v>-157097419.09999999</v>
      </c>
      <c r="W302" s="21">
        <v>-208529040</v>
      </c>
      <c r="X302" s="21">
        <v>-208529040</v>
      </c>
      <c r="Y302" s="21">
        <v>-208529040</v>
      </c>
      <c r="Z302" s="21">
        <v>-189996994.69999999</v>
      </c>
      <c r="AA302" s="21">
        <v>-189996994.69999999</v>
      </c>
      <c r="AB302" s="21">
        <v>-189996994.69999999</v>
      </c>
      <c r="AC302" s="21">
        <v>-148356364.69999999</v>
      </c>
      <c r="AD302" s="21">
        <v>-148356364.69999999</v>
      </c>
      <c r="AE302" s="21">
        <v>-148356364.69999999</v>
      </c>
      <c r="AF302" s="21">
        <v>-148356364.69999999</v>
      </c>
      <c r="AG302" s="21">
        <v>-150378143.16</v>
      </c>
      <c r="AH302" s="21">
        <v>-150795860.299999</v>
      </c>
      <c r="AI302" s="21">
        <v>-150507071.77000001</v>
      </c>
      <c r="AJ302" s="21">
        <v>-177796238</v>
      </c>
      <c r="AK302" s="21">
        <v>-177406179.69999999</v>
      </c>
      <c r="AL302" s="21">
        <v>-177706090.69999999</v>
      </c>
      <c r="AM302" s="21">
        <v>-165223204.19999999</v>
      </c>
      <c r="AN302" s="21">
        <v>0</v>
      </c>
      <c r="AO302" s="21">
        <v>0</v>
      </c>
      <c r="AP302" s="21">
        <v>0</v>
      </c>
      <c r="AQ302" s="21">
        <v>0</v>
      </c>
      <c r="AR302" s="21">
        <v>0</v>
      </c>
      <c r="AS302" s="21">
        <v>0</v>
      </c>
      <c r="AT302" s="21">
        <v>0</v>
      </c>
      <c r="AU302" s="21">
        <v>0</v>
      </c>
      <c r="AV302" s="21">
        <v>0</v>
      </c>
      <c r="AW302" s="21">
        <v>0</v>
      </c>
      <c r="AX302" s="21">
        <v>0</v>
      </c>
      <c r="AY302" s="21">
        <v>0</v>
      </c>
      <c r="AZ302" s="21">
        <v>0</v>
      </c>
      <c r="BA302" s="21">
        <v>0</v>
      </c>
      <c r="BB302" s="21">
        <v>0</v>
      </c>
      <c r="BC302" s="21">
        <v>0</v>
      </c>
      <c r="BD302" s="21">
        <v>0</v>
      </c>
      <c r="BE302" s="21">
        <v>0</v>
      </c>
      <c r="BF302" s="21">
        <v>0</v>
      </c>
      <c r="BG302" s="21">
        <v>0</v>
      </c>
      <c r="BH302" s="21">
        <v>0</v>
      </c>
      <c r="BI302" s="21">
        <v>0</v>
      </c>
      <c r="BJ302" s="21">
        <v>0</v>
      </c>
      <c r="BK302" s="21">
        <v>0</v>
      </c>
      <c r="BL302" s="21">
        <v>0</v>
      </c>
      <c r="BM302" s="21">
        <v>0</v>
      </c>
      <c r="BN302" s="21">
        <v>0</v>
      </c>
      <c r="BO302" s="21">
        <v>0</v>
      </c>
      <c r="BP302" s="21">
        <v>0</v>
      </c>
      <c r="BQ302" s="21">
        <v>0</v>
      </c>
      <c r="BR302" s="21">
        <v>0</v>
      </c>
      <c r="BS302" s="21">
        <v>0</v>
      </c>
      <c r="BT302" s="21">
        <v>0</v>
      </c>
      <c r="BU302" s="21">
        <v>0</v>
      </c>
      <c r="BV302" s="21">
        <v>0</v>
      </c>
      <c r="BW302" s="21">
        <v>0</v>
      </c>
      <c r="BX302" s="21">
        <v>0</v>
      </c>
      <c r="BY302" s="21">
        <v>0</v>
      </c>
      <c r="BZ302" s="21">
        <v>0</v>
      </c>
      <c r="CA302" s="21">
        <v>0</v>
      </c>
      <c r="CB302" s="21">
        <v>0</v>
      </c>
      <c r="CC302" s="21">
        <v>0</v>
      </c>
      <c r="CD302" s="21">
        <v>0</v>
      </c>
    </row>
    <row r="303" spans="1:82" x14ac:dyDescent="0.2">
      <c r="A303" s="9" t="s">
        <v>12</v>
      </c>
      <c r="B303" s="9" t="s">
        <v>111</v>
      </c>
      <c r="C303" s="9" t="s">
        <v>654</v>
      </c>
      <c r="D303" s="9" t="s">
        <v>655</v>
      </c>
      <c r="E303" s="21">
        <v>-11375578.25</v>
      </c>
      <c r="F303" s="21">
        <v>-12148881.51</v>
      </c>
      <c r="G303" s="21">
        <v>-10962648.41</v>
      </c>
      <c r="H303" s="21">
        <v>0</v>
      </c>
      <c r="I303" s="21">
        <v>0</v>
      </c>
      <c r="J303" s="21">
        <v>-11315762.369999999</v>
      </c>
      <c r="K303" s="21">
        <v>0</v>
      </c>
      <c r="L303" s="21">
        <v>0</v>
      </c>
      <c r="M303" s="21">
        <v>-11391118.699999999</v>
      </c>
      <c r="N303" s="21">
        <v>0</v>
      </c>
      <c r="O303" s="21">
        <v>0</v>
      </c>
      <c r="P303" s="21">
        <v>-11616837.949999999</v>
      </c>
      <c r="Q303" s="21">
        <v>-11616837.949999999</v>
      </c>
      <c r="R303" s="21">
        <v>0</v>
      </c>
      <c r="S303" s="21">
        <v>0</v>
      </c>
      <c r="T303" s="21">
        <v>-12340626.68</v>
      </c>
      <c r="U303" s="21">
        <v>0</v>
      </c>
      <c r="V303" s="21">
        <v>0</v>
      </c>
      <c r="W303" s="21">
        <v>0</v>
      </c>
      <c r="X303" s="21">
        <v>0</v>
      </c>
      <c r="Y303" s="21">
        <v>0</v>
      </c>
      <c r="Z303" s="21">
        <v>0</v>
      </c>
      <c r="AA303" s="21">
        <v>0</v>
      </c>
      <c r="AB303" s="21">
        <v>0</v>
      </c>
      <c r="AC303" s="21">
        <v>0</v>
      </c>
      <c r="AD303" s="21">
        <v>0</v>
      </c>
      <c r="AE303" s="21">
        <v>0</v>
      </c>
      <c r="AF303" s="21">
        <v>0</v>
      </c>
      <c r="AG303" s="21">
        <v>0</v>
      </c>
      <c r="AH303" s="21">
        <v>0</v>
      </c>
      <c r="AI303" s="21">
        <v>0</v>
      </c>
      <c r="AJ303" s="21">
        <v>0</v>
      </c>
      <c r="AK303" s="21">
        <v>0</v>
      </c>
      <c r="AL303" s="21">
        <v>0</v>
      </c>
      <c r="AM303" s="21">
        <v>0</v>
      </c>
      <c r="AN303" s="21">
        <v>0</v>
      </c>
      <c r="AO303" s="21">
        <v>0</v>
      </c>
      <c r="AP303" s="21">
        <v>0</v>
      </c>
      <c r="AQ303" s="21">
        <v>0</v>
      </c>
      <c r="AR303" s="21">
        <v>0</v>
      </c>
      <c r="AS303" s="21">
        <v>0</v>
      </c>
      <c r="AT303" s="21">
        <v>0</v>
      </c>
      <c r="AU303" s="21">
        <v>0</v>
      </c>
      <c r="AV303" s="21">
        <v>0</v>
      </c>
      <c r="AW303" s="21">
        <v>0</v>
      </c>
      <c r="AX303" s="21">
        <v>0</v>
      </c>
      <c r="AY303" s="21">
        <v>0</v>
      </c>
      <c r="AZ303" s="21">
        <v>0</v>
      </c>
      <c r="BA303" s="21">
        <v>0</v>
      </c>
      <c r="BB303" s="21">
        <v>0</v>
      </c>
      <c r="BC303" s="21">
        <v>0</v>
      </c>
      <c r="BD303" s="21">
        <v>0</v>
      </c>
      <c r="BE303" s="21">
        <v>0</v>
      </c>
      <c r="BF303" s="21">
        <v>0</v>
      </c>
      <c r="BG303" s="21">
        <v>0</v>
      </c>
      <c r="BH303" s="21">
        <v>0</v>
      </c>
      <c r="BI303" s="21">
        <v>0</v>
      </c>
      <c r="BJ303" s="21">
        <v>0</v>
      </c>
      <c r="BK303" s="21">
        <v>0</v>
      </c>
      <c r="BL303" s="21">
        <v>0</v>
      </c>
      <c r="BM303" s="21">
        <v>0</v>
      </c>
      <c r="BN303" s="21">
        <v>0</v>
      </c>
      <c r="BO303" s="21">
        <v>0</v>
      </c>
      <c r="BP303" s="21">
        <v>0</v>
      </c>
      <c r="BQ303" s="21">
        <v>0</v>
      </c>
      <c r="BR303" s="21">
        <v>0</v>
      </c>
      <c r="BS303" s="21">
        <v>0</v>
      </c>
      <c r="BT303" s="21">
        <v>0</v>
      </c>
      <c r="BU303" s="21">
        <v>0</v>
      </c>
      <c r="BV303" s="21">
        <v>0</v>
      </c>
      <c r="BW303" s="21">
        <v>0</v>
      </c>
      <c r="BX303" s="21">
        <v>0</v>
      </c>
      <c r="BY303" s="21">
        <v>0</v>
      </c>
      <c r="BZ303" s="21">
        <v>0</v>
      </c>
      <c r="CA303" s="21">
        <v>0</v>
      </c>
      <c r="CB303" s="21">
        <v>0</v>
      </c>
      <c r="CC303" s="21">
        <v>0</v>
      </c>
      <c r="CD303" s="21">
        <v>0</v>
      </c>
    </row>
    <row r="304" spans="1:82" x14ac:dyDescent="0.2">
      <c r="A304" s="9" t="s">
        <v>12</v>
      </c>
      <c r="B304" s="9" t="s">
        <v>111</v>
      </c>
      <c r="C304" s="9" t="s">
        <v>656</v>
      </c>
      <c r="D304" s="9" t="s">
        <v>657</v>
      </c>
      <c r="E304" s="21">
        <v>-2661668.62</v>
      </c>
      <c r="F304" s="21">
        <v>-1837685.28</v>
      </c>
      <c r="G304" s="21">
        <v>-2065604.69</v>
      </c>
      <c r="H304" s="21">
        <v>-2060301.17</v>
      </c>
      <c r="I304" s="21">
        <v>-1742283.61</v>
      </c>
      <c r="J304" s="21">
        <v>-1618058.19</v>
      </c>
      <c r="K304" s="21">
        <v>-993921.96</v>
      </c>
      <c r="L304" s="21">
        <v>-1733508.18</v>
      </c>
      <c r="M304" s="21">
        <v>-2218550.38</v>
      </c>
      <c r="N304" s="21">
        <v>-1054128.5099999998</v>
      </c>
      <c r="O304" s="21">
        <v>-2904871.49</v>
      </c>
      <c r="P304" s="21">
        <v>-30305054.789999999</v>
      </c>
      <c r="Q304" s="21">
        <v>-30305054.789999999</v>
      </c>
      <c r="R304" s="21">
        <v>-8964498.6799999997</v>
      </c>
      <c r="S304" s="21">
        <v>-11318747.789999999</v>
      </c>
      <c r="T304" s="21">
        <v>-12379589.77</v>
      </c>
      <c r="U304" s="21">
        <v>-13376162.939999999</v>
      </c>
      <c r="V304" s="21">
        <v>-17452852.460000001</v>
      </c>
      <c r="W304" s="21">
        <v>-12993208.34</v>
      </c>
      <c r="X304" s="21">
        <v>-11908351.940000001</v>
      </c>
      <c r="Y304" s="21">
        <v>-11993787.189999999</v>
      </c>
      <c r="Z304" s="21">
        <v>-14240129.899999999</v>
      </c>
      <c r="AA304" s="21">
        <v>-11919702.460000001</v>
      </c>
      <c r="AB304" s="21">
        <v>-11560799.700000001</v>
      </c>
      <c r="AC304" s="21">
        <v>-11658298.619999999</v>
      </c>
      <c r="AD304" s="21">
        <v>-11658298.619999999</v>
      </c>
      <c r="AE304" s="21">
        <v>-11630818.859999999</v>
      </c>
      <c r="AF304" s="21">
        <v>-10207081.999999998</v>
      </c>
      <c r="AG304" s="21">
        <v>-14796885.93</v>
      </c>
      <c r="AH304" s="21">
        <v>-16108992.7899999</v>
      </c>
      <c r="AI304" s="21">
        <v>-13544563.74</v>
      </c>
      <c r="AJ304" s="21">
        <v>-11175929.75</v>
      </c>
      <c r="AK304" s="21">
        <v>-12525073.029999999</v>
      </c>
      <c r="AL304" s="21">
        <v>-9849603.9600000009</v>
      </c>
      <c r="AM304" s="21">
        <v>-9829857.0500000007</v>
      </c>
      <c r="AN304" s="21">
        <v>0</v>
      </c>
      <c r="AO304" s="21">
        <v>0</v>
      </c>
      <c r="AP304" s="21">
        <v>0</v>
      </c>
      <c r="AQ304" s="21">
        <v>0</v>
      </c>
      <c r="AR304" s="21">
        <v>0</v>
      </c>
      <c r="AS304" s="21">
        <v>0</v>
      </c>
      <c r="AT304" s="21">
        <v>0</v>
      </c>
      <c r="AU304" s="21">
        <v>0</v>
      </c>
      <c r="AV304" s="21">
        <v>0</v>
      </c>
      <c r="AW304" s="21">
        <v>0</v>
      </c>
      <c r="AX304" s="21">
        <v>0</v>
      </c>
      <c r="AY304" s="21">
        <v>0</v>
      </c>
      <c r="AZ304" s="21">
        <v>0</v>
      </c>
      <c r="BA304" s="21">
        <v>0</v>
      </c>
      <c r="BB304" s="21">
        <v>0</v>
      </c>
      <c r="BC304" s="21">
        <v>0</v>
      </c>
      <c r="BD304" s="21">
        <v>0</v>
      </c>
      <c r="BE304" s="21">
        <v>0</v>
      </c>
      <c r="BF304" s="21">
        <v>0</v>
      </c>
      <c r="BG304" s="21">
        <v>0</v>
      </c>
      <c r="BH304" s="21">
        <v>0</v>
      </c>
      <c r="BI304" s="21">
        <v>0</v>
      </c>
      <c r="BJ304" s="21">
        <v>0</v>
      </c>
      <c r="BK304" s="21">
        <v>0</v>
      </c>
      <c r="BL304" s="21">
        <v>0</v>
      </c>
      <c r="BM304" s="21">
        <v>0</v>
      </c>
      <c r="BN304" s="21">
        <v>0</v>
      </c>
      <c r="BO304" s="21">
        <v>0</v>
      </c>
      <c r="BP304" s="21">
        <v>0</v>
      </c>
      <c r="BQ304" s="21">
        <v>0</v>
      </c>
      <c r="BR304" s="21">
        <v>0</v>
      </c>
      <c r="BS304" s="21">
        <v>0</v>
      </c>
      <c r="BT304" s="21">
        <v>0</v>
      </c>
      <c r="BU304" s="21">
        <v>0</v>
      </c>
      <c r="BV304" s="21">
        <v>0</v>
      </c>
      <c r="BW304" s="21">
        <v>0</v>
      </c>
      <c r="BX304" s="21">
        <v>0</v>
      </c>
      <c r="BY304" s="21">
        <v>0</v>
      </c>
      <c r="BZ304" s="21">
        <v>0</v>
      </c>
      <c r="CA304" s="21">
        <v>0</v>
      </c>
      <c r="CB304" s="21">
        <v>0</v>
      </c>
      <c r="CC304" s="21">
        <v>0</v>
      </c>
      <c r="CD304" s="21">
        <v>0</v>
      </c>
    </row>
    <row r="305" spans="1:82" x14ac:dyDescent="0.2">
      <c r="A305" s="9" t="s">
        <v>12</v>
      </c>
      <c r="B305" s="9" t="s">
        <v>111</v>
      </c>
      <c r="C305" s="9" t="s">
        <v>658</v>
      </c>
      <c r="D305" s="9" t="s">
        <v>659</v>
      </c>
      <c r="E305" s="21">
        <v>-1054618</v>
      </c>
      <c r="F305" s="21">
        <v>0</v>
      </c>
      <c r="G305" s="21">
        <v>0</v>
      </c>
      <c r="H305" s="21">
        <v>-1985640.92</v>
      </c>
      <c r="I305" s="21">
        <v>-2382471.86</v>
      </c>
      <c r="J305" s="21">
        <v>-1468463.14</v>
      </c>
      <c r="K305" s="21">
        <v>-1803762.64</v>
      </c>
      <c r="L305" s="21">
        <v>-832710.74</v>
      </c>
      <c r="M305" s="21">
        <v>-429875.12</v>
      </c>
      <c r="N305" s="21">
        <v>0</v>
      </c>
      <c r="O305" s="21">
        <v>-4417358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  <c r="AB305" s="21">
        <v>0</v>
      </c>
      <c r="AC305" s="21">
        <v>0</v>
      </c>
      <c r="AD305" s="21">
        <v>0</v>
      </c>
      <c r="AE305" s="21">
        <v>0</v>
      </c>
      <c r="AF305" s="21">
        <v>0</v>
      </c>
      <c r="AG305" s="21">
        <v>0</v>
      </c>
      <c r="AH305" s="21">
        <v>0</v>
      </c>
      <c r="AI305" s="21">
        <v>0</v>
      </c>
      <c r="AJ305" s="21">
        <v>0</v>
      </c>
      <c r="AK305" s="21">
        <v>0</v>
      </c>
      <c r="AL305" s="21">
        <v>0</v>
      </c>
      <c r="AM305" s="21">
        <v>0</v>
      </c>
      <c r="AN305" s="21">
        <v>0</v>
      </c>
      <c r="AO305" s="21">
        <v>0</v>
      </c>
      <c r="AP305" s="21">
        <v>0</v>
      </c>
      <c r="AQ305" s="21">
        <v>0</v>
      </c>
      <c r="AR305" s="21">
        <v>0</v>
      </c>
      <c r="AS305" s="21">
        <v>0</v>
      </c>
      <c r="AT305" s="21">
        <v>0</v>
      </c>
      <c r="AU305" s="21">
        <v>0</v>
      </c>
      <c r="AV305" s="21">
        <v>0</v>
      </c>
      <c r="AW305" s="21">
        <v>0</v>
      </c>
      <c r="AX305" s="21">
        <v>0</v>
      </c>
      <c r="AY305" s="21">
        <v>0</v>
      </c>
      <c r="AZ305" s="21">
        <v>0</v>
      </c>
      <c r="BA305" s="21">
        <v>0</v>
      </c>
      <c r="BB305" s="21">
        <v>0</v>
      </c>
      <c r="BC305" s="21">
        <v>0</v>
      </c>
      <c r="BD305" s="21">
        <v>0</v>
      </c>
      <c r="BE305" s="21">
        <v>0</v>
      </c>
      <c r="BF305" s="21">
        <v>0</v>
      </c>
      <c r="BG305" s="21">
        <v>0</v>
      </c>
      <c r="BH305" s="21">
        <v>0</v>
      </c>
      <c r="BI305" s="21">
        <v>0</v>
      </c>
      <c r="BJ305" s="21">
        <v>0</v>
      </c>
      <c r="BK305" s="21">
        <v>0</v>
      </c>
      <c r="BL305" s="21">
        <v>0</v>
      </c>
      <c r="BM305" s="21">
        <v>0</v>
      </c>
      <c r="BN305" s="21">
        <v>0</v>
      </c>
      <c r="BO305" s="21">
        <v>0</v>
      </c>
      <c r="BP305" s="21">
        <v>0</v>
      </c>
      <c r="BQ305" s="21">
        <v>0</v>
      </c>
      <c r="BR305" s="21">
        <v>0</v>
      </c>
      <c r="BS305" s="21">
        <v>0</v>
      </c>
      <c r="BT305" s="21">
        <v>0</v>
      </c>
      <c r="BU305" s="21">
        <v>0</v>
      </c>
      <c r="BV305" s="21">
        <v>0</v>
      </c>
      <c r="BW305" s="21">
        <v>0</v>
      </c>
      <c r="BX305" s="21">
        <v>0</v>
      </c>
      <c r="BY305" s="21">
        <v>0</v>
      </c>
      <c r="BZ305" s="21">
        <v>0</v>
      </c>
      <c r="CA305" s="21">
        <v>0</v>
      </c>
      <c r="CB305" s="21">
        <v>0</v>
      </c>
      <c r="CC305" s="21">
        <v>0</v>
      </c>
      <c r="CD305" s="21">
        <v>0</v>
      </c>
    </row>
    <row r="306" spans="1:82" x14ac:dyDescent="0.2">
      <c r="A306" s="9" t="s">
        <v>12</v>
      </c>
      <c r="B306" s="9" t="s">
        <v>111</v>
      </c>
      <c r="C306" s="9" t="s">
        <v>660</v>
      </c>
      <c r="D306" s="9" t="s">
        <v>661</v>
      </c>
      <c r="E306" s="21">
        <v>-250000000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0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0</v>
      </c>
      <c r="AQ306" s="21">
        <v>0</v>
      </c>
      <c r="AR306" s="21">
        <v>0</v>
      </c>
      <c r="AS306" s="21">
        <v>0</v>
      </c>
      <c r="AT306" s="21">
        <v>0</v>
      </c>
      <c r="AU306" s="21">
        <v>0</v>
      </c>
      <c r="AV306" s="21">
        <v>0</v>
      </c>
      <c r="AW306" s="21">
        <v>0</v>
      </c>
      <c r="AX306" s="21">
        <v>0</v>
      </c>
      <c r="AY306" s="21">
        <v>0</v>
      </c>
      <c r="AZ306" s="21">
        <v>0</v>
      </c>
      <c r="BA306" s="21">
        <v>0</v>
      </c>
      <c r="BB306" s="21">
        <v>0</v>
      </c>
      <c r="BC306" s="21">
        <v>0</v>
      </c>
      <c r="BD306" s="21">
        <v>0</v>
      </c>
      <c r="BE306" s="21">
        <v>0</v>
      </c>
      <c r="BF306" s="21">
        <v>0</v>
      </c>
      <c r="BG306" s="21">
        <v>0</v>
      </c>
      <c r="BH306" s="21">
        <v>0</v>
      </c>
      <c r="BI306" s="21">
        <v>0</v>
      </c>
      <c r="BJ306" s="21">
        <v>0</v>
      </c>
      <c r="BK306" s="21">
        <v>0</v>
      </c>
      <c r="BL306" s="21">
        <v>0</v>
      </c>
      <c r="BM306" s="21">
        <v>0</v>
      </c>
      <c r="BN306" s="21">
        <v>0</v>
      </c>
      <c r="BO306" s="21">
        <v>0</v>
      </c>
      <c r="BP306" s="21">
        <v>0</v>
      </c>
      <c r="BQ306" s="21">
        <v>0</v>
      </c>
      <c r="BR306" s="21">
        <v>0</v>
      </c>
      <c r="BS306" s="21">
        <v>0</v>
      </c>
      <c r="BT306" s="21">
        <v>0</v>
      </c>
      <c r="BU306" s="21">
        <v>0</v>
      </c>
      <c r="BV306" s="21">
        <v>0</v>
      </c>
      <c r="BW306" s="21">
        <v>0</v>
      </c>
      <c r="BX306" s="21">
        <v>0</v>
      </c>
      <c r="BY306" s="21">
        <v>0</v>
      </c>
      <c r="BZ306" s="21">
        <v>0</v>
      </c>
      <c r="CA306" s="21">
        <v>0</v>
      </c>
      <c r="CB306" s="21">
        <v>0</v>
      </c>
      <c r="CC306" s="21">
        <v>0</v>
      </c>
      <c r="CD306" s="21">
        <v>0</v>
      </c>
    </row>
    <row r="307" spans="1:82" x14ac:dyDescent="0.2">
      <c r="A307" s="9" t="s">
        <v>12</v>
      </c>
      <c r="B307" s="9" t="s">
        <v>111</v>
      </c>
      <c r="C307" s="9" t="s">
        <v>662</v>
      </c>
      <c r="D307" s="9" t="s">
        <v>663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21">
        <v>0</v>
      </c>
      <c r="W307" s="21">
        <v>0</v>
      </c>
      <c r="X307" s="21">
        <v>0</v>
      </c>
      <c r="Y307" s="21">
        <v>0</v>
      </c>
      <c r="Z307" s="21">
        <v>50000000</v>
      </c>
      <c r="AA307" s="21">
        <v>50000000</v>
      </c>
      <c r="AB307" s="21">
        <v>50000000</v>
      </c>
      <c r="AC307" s="21">
        <v>50000000</v>
      </c>
      <c r="AD307" s="21">
        <v>50000000</v>
      </c>
      <c r="AE307" s="21">
        <v>0</v>
      </c>
      <c r="AF307" s="21">
        <v>80000000</v>
      </c>
      <c r="AG307" s="21">
        <v>80000000</v>
      </c>
      <c r="AH307" s="21">
        <v>80000000</v>
      </c>
      <c r="AI307" s="21">
        <v>80000000</v>
      </c>
      <c r="AJ307" s="21">
        <v>80000000</v>
      </c>
      <c r="AK307" s="21">
        <v>0.01</v>
      </c>
      <c r="AL307" s="21">
        <v>0.01</v>
      </c>
      <c r="AM307" s="21">
        <v>0.01</v>
      </c>
      <c r="AN307" s="21">
        <v>0.01</v>
      </c>
      <c r="AO307" s="21">
        <v>0.01</v>
      </c>
      <c r="AP307" s="21">
        <v>0.01</v>
      </c>
      <c r="AQ307" s="21">
        <v>0.01</v>
      </c>
      <c r="AR307" s="21">
        <v>0.01</v>
      </c>
      <c r="AS307" s="21">
        <v>0.01</v>
      </c>
      <c r="AT307" s="21">
        <v>0.01</v>
      </c>
      <c r="AU307" s="21">
        <v>0.01</v>
      </c>
      <c r="AV307" s="21">
        <v>0.01</v>
      </c>
      <c r="AW307" s="21">
        <v>0.01</v>
      </c>
      <c r="AX307" s="21">
        <v>0.01</v>
      </c>
      <c r="AY307" s="21">
        <v>0.01</v>
      </c>
      <c r="AZ307" s="21">
        <v>0.01</v>
      </c>
      <c r="BA307" s="21">
        <v>0.01</v>
      </c>
      <c r="BB307" s="21">
        <v>0.01</v>
      </c>
      <c r="BC307" s="21">
        <v>0.01</v>
      </c>
      <c r="BD307" s="21">
        <v>0.01</v>
      </c>
      <c r="BE307" s="21">
        <v>0.01</v>
      </c>
      <c r="BF307" s="21">
        <v>0.01</v>
      </c>
      <c r="BG307" s="21">
        <v>0.01</v>
      </c>
      <c r="BH307" s="21">
        <v>0.01</v>
      </c>
      <c r="BI307" s="21">
        <v>0.01</v>
      </c>
      <c r="BJ307" s="21">
        <v>0.01</v>
      </c>
      <c r="BK307" s="21">
        <v>0.01</v>
      </c>
      <c r="BL307" s="21">
        <v>0.01</v>
      </c>
      <c r="BM307" s="21">
        <v>0.01</v>
      </c>
      <c r="BN307" s="21">
        <v>0.01</v>
      </c>
      <c r="BO307" s="21">
        <v>0.01</v>
      </c>
      <c r="BP307" s="21">
        <v>0.01</v>
      </c>
      <c r="BQ307" s="21">
        <v>0.01</v>
      </c>
      <c r="BR307" s="21">
        <v>0.01</v>
      </c>
      <c r="BS307" s="21">
        <v>0.01</v>
      </c>
      <c r="BT307" s="21">
        <v>0.01</v>
      </c>
      <c r="BU307" s="21">
        <v>0.01</v>
      </c>
      <c r="BV307" s="21">
        <v>0.01</v>
      </c>
      <c r="BW307" s="21">
        <v>0.01</v>
      </c>
      <c r="BX307" s="21">
        <v>0.01</v>
      </c>
      <c r="BY307" s="21">
        <v>0.01</v>
      </c>
      <c r="BZ307" s="21">
        <v>0.01</v>
      </c>
      <c r="CA307" s="21">
        <v>0.01</v>
      </c>
      <c r="CB307" s="21">
        <v>0.01</v>
      </c>
      <c r="CC307" s="21">
        <v>0.01</v>
      </c>
      <c r="CD307" s="21">
        <v>0.01</v>
      </c>
    </row>
    <row r="308" spans="1:82" x14ac:dyDescent="0.2">
      <c r="A308" s="9" t="s">
        <v>12</v>
      </c>
      <c r="B308" s="9" t="s">
        <v>111</v>
      </c>
      <c r="C308" s="9" t="s">
        <v>664</v>
      </c>
      <c r="D308" s="9" t="s">
        <v>665</v>
      </c>
      <c r="E308" s="21">
        <v>-1858805000</v>
      </c>
      <c r="F308" s="21">
        <v>-2061185000</v>
      </c>
      <c r="G308" s="21">
        <v>-1560720000</v>
      </c>
      <c r="H308" s="21">
        <v>-1655992000</v>
      </c>
      <c r="I308" s="21">
        <v>-1064430000</v>
      </c>
      <c r="J308" s="21">
        <v>-986930000</v>
      </c>
      <c r="K308" s="21">
        <v>-764500000</v>
      </c>
      <c r="L308" s="21">
        <v>-490000000</v>
      </c>
      <c r="M308" s="21">
        <v>-205000000</v>
      </c>
      <c r="N308" s="21">
        <v>-418000000</v>
      </c>
      <c r="O308" s="21">
        <v>-270000000</v>
      </c>
      <c r="P308" s="21">
        <v>-1256000000</v>
      </c>
      <c r="Q308" s="21">
        <v>-1256000000</v>
      </c>
      <c r="R308" s="21">
        <v>-931500000</v>
      </c>
      <c r="S308" s="21">
        <v>-320500000</v>
      </c>
      <c r="T308" s="21">
        <v>-396400000</v>
      </c>
      <c r="U308" s="21">
        <v>-1968600000</v>
      </c>
      <c r="V308" s="21">
        <v>-862600000</v>
      </c>
      <c r="W308" s="21">
        <v>-775500000</v>
      </c>
      <c r="X308" s="21">
        <v>-561000000</v>
      </c>
      <c r="Y308" s="21">
        <v>-1226000000</v>
      </c>
      <c r="Z308" s="21">
        <v>-445000000</v>
      </c>
      <c r="AA308" s="21">
        <v>-309000000</v>
      </c>
      <c r="AB308" s="21">
        <v>-226000000</v>
      </c>
      <c r="AC308" s="21">
        <v>-1481500000</v>
      </c>
      <c r="AD308" s="21">
        <v>-1481500000</v>
      </c>
      <c r="AE308" s="21">
        <v>-308500000</v>
      </c>
      <c r="AF308" s="21">
        <v>-317000000</v>
      </c>
      <c r="AG308" s="21">
        <v>-210350000</v>
      </c>
      <c r="AH308" s="21">
        <v>0</v>
      </c>
      <c r="AI308" s="21">
        <v>0</v>
      </c>
      <c r="AJ308" s="21">
        <v>-89000000</v>
      </c>
      <c r="AK308" s="21">
        <v>-462000000</v>
      </c>
      <c r="AL308" s="21">
        <v>-200000000</v>
      </c>
      <c r="AM308" s="21">
        <v>0</v>
      </c>
      <c r="AN308" s="21">
        <v>-6159854.1170072937</v>
      </c>
      <c r="AO308" s="21">
        <v>-101281823.25263049</v>
      </c>
      <c r="AP308" s="21">
        <v>-1513790518.9481139</v>
      </c>
      <c r="AQ308" s="21">
        <v>-1513790518.9481139</v>
      </c>
      <c r="AR308" s="21">
        <v>-1490748509.7733397</v>
      </c>
      <c r="AS308" s="21">
        <v>-609470882.34432268</v>
      </c>
      <c r="AT308" s="21">
        <v>-928227162.29090023</v>
      </c>
      <c r="AU308" s="21">
        <v>-198354199.02028874</v>
      </c>
      <c r="AV308" s="21">
        <v>-248328817.17843398</v>
      </c>
      <c r="AW308" s="21">
        <v>-325718910.02365452</v>
      </c>
      <c r="AX308" s="21">
        <v>-386080402.93213123</v>
      </c>
      <c r="AY308" s="21">
        <v>-775216896.36121726</v>
      </c>
      <c r="AZ308" s="21">
        <v>-701613524.50400126</v>
      </c>
      <c r="BA308" s="21">
        <v>-836193780.3551966</v>
      </c>
      <c r="BB308" s="21">
        <v>-862848725.81708348</v>
      </c>
      <c r="BC308" s="21">
        <v>-497448623.5914771</v>
      </c>
      <c r="BD308" s="21">
        <v>-497448623.5914771</v>
      </c>
      <c r="BE308" s="21">
        <v>-513602447.55009174</v>
      </c>
      <c r="BF308" s="21">
        <v>-431818638.77093035</v>
      </c>
      <c r="BG308" s="21">
        <v>-715325799.68823922</v>
      </c>
      <c r="BH308" s="21">
        <v>-85473079.031277522</v>
      </c>
      <c r="BI308" s="21">
        <v>-84246578.399725735</v>
      </c>
      <c r="BJ308" s="21">
        <v>-66897518.246132262</v>
      </c>
      <c r="BK308" s="21">
        <v>-272854703.37232947</v>
      </c>
      <c r="BL308" s="21">
        <v>-764553511.84055209</v>
      </c>
      <c r="BM308" s="21">
        <v>-738533868.80738175</v>
      </c>
      <c r="BN308" s="21">
        <v>-722903671.85456264</v>
      </c>
      <c r="BO308" s="21">
        <v>-697779387.81441474</v>
      </c>
      <c r="BP308" s="21">
        <v>-798725809.46921313</v>
      </c>
      <c r="BQ308" s="21">
        <v>-798725809.46921313</v>
      </c>
      <c r="BR308" s="21">
        <v>-713464182.78726327</v>
      </c>
      <c r="BS308" s="21">
        <v>-788617973.33715677</v>
      </c>
      <c r="BT308" s="21">
        <v>-262356338.70464429</v>
      </c>
      <c r="BU308" s="21">
        <v>-104961816.41627748</v>
      </c>
      <c r="BV308" s="21">
        <v>-84409267.109505817</v>
      </c>
      <c r="BW308" s="21">
        <v>-665040769.73108125</v>
      </c>
      <c r="BX308" s="21">
        <v>-442223016.31330925</v>
      </c>
      <c r="BY308" s="21">
        <v>-901513870.3971262</v>
      </c>
      <c r="BZ308" s="21">
        <v>-787218812.44629741</v>
      </c>
      <c r="CA308" s="21">
        <v>-773013012.96217954</v>
      </c>
      <c r="CB308" s="21">
        <v>-783715750.87618113</v>
      </c>
      <c r="CC308" s="21">
        <v>-416625764.12056535</v>
      </c>
      <c r="CD308" s="21">
        <v>-416625764.12056535</v>
      </c>
    </row>
    <row r="309" spans="1:82" x14ac:dyDescent="0.2">
      <c r="A309" s="9" t="s">
        <v>12</v>
      </c>
      <c r="B309" s="9" t="s">
        <v>111</v>
      </c>
      <c r="C309" s="9" t="s">
        <v>666</v>
      </c>
      <c r="D309" s="9" t="s">
        <v>667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-5361378.9000000004</v>
      </c>
      <c r="T309" s="21">
        <v>-13097727.15</v>
      </c>
      <c r="U309" s="21">
        <v>-13097727.15</v>
      </c>
      <c r="V309" s="21">
        <v>-13097727.15</v>
      </c>
      <c r="W309" s="21">
        <v>-13194666.100000001</v>
      </c>
      <c r="X309" s="21">
        <v>-8480412.8300000001</v>
      </c>
      <c r="Y309" s="21">
        <v>-8278622.8999999994</v>
      </c>
      <c r="Z309" s="21">
        <v>-8920376.3199999984</v>
      </c>
      <c r="AA309" s="21">
        <v>-8950875.129999999</v>
      </c>
      <c r="AB309" s="21">
        <v>-8983548.4800000004</v>
      </c>
      <c r="AC309" s="21">
        <v>-9150467.2800000012</v>
      </c>
      <c r="AD309" s="21">
        <v>-9150467.2800000012</v>
      </c>
      <c r="AE309" s="21">
        <v>-9313599.4400000013</v>
      </c>
      <c r="AF309" s="21">
        <v>-9346492.1300000008</v>
      </c>
      <c r="AG309" s="21">
        <v>-9379458.2999999896</v>
      </c>
      <c r="AH309" s="21">
        <v>-9412498.069999991</v>
      </c>
      <c r="AI309" s="21">
        <v>-9446083.5300000012</v>
      </c>
      <c r="AJ309" s="21">
        <v>-9479744.0099999998</v>
      </c>
      <c r="AK309" s="21">
        <v>-9513479.6399999894</v>
      </c>
      <c r="AL309" s="21">
        <v>-9554533.2199999988</v>
      </c>
      <c r="AM309" s="21">
        <v>-9588419.6700000018</v>
      </c>
      <c r="AN309" s="21">
        <v>-9588419.6700000018</v>
      </c>
      <c r="AO309" s="21">
        <v>-9588419.6700000018</v>
      </c>
      <c r="AP309" s="21">
        <v>-9588419.6700000018</v>
      </c>
      <c r="AQ309" s="21">
        <v>-9588419.6700000018</v>
      </c>
      <c r="AR309" s="21">
        <v>-9588419.6700000018</v>
      </c>
      <c r="AS309" s="21">
        <v>-9588419.6700000018</v>
      </c>
      <c r="AT309" s="21">
        <v>-9588419.6700000018</v>
      </c>
      <c r="AU309" s="21">
        <v>-9588419.6700000018</v>
      </c>
      <c r="AV309" s="21">
        <v>-9588419.6700000018</v>
      </c>
      <c r="AW309" s="21">
        <v>-9588419.6700000018</v>
      </c>
      <c r="AX309" s="21">
        <v>-9588419.6700000018</v>
      </c>
      <c r="AY309" s="21">
        <v>-9588419.6700000018</v>
      </c>
      <c r="AZ309" s="21">
        <v>-9588419.6700000018</v>
      </c>
      <c r="BA309" s="21">
        <v>-9588419.6700000018</v>
      </c>
      <c r="BB309" s="21">
        <v>-9588419.6700000018</v>
      </c>
      <c r="BC309" s="21">
        <v>-9588419.6700000018</v>
      </c>
      <c r="BD309" s="21">
        <v>-9588419.6700000018</v>
      </c>
      <c r="BE309" s="21">
        <v>-9588419.6700000018</v>
      </c>
      <c r="BF309" s="21">
        <v>-9588419.6700000018</v>
      </c>
      <c r="BG309" s="21">
        <v>-9588419.6700000018</v>
      </c>
      <c r="BH309" s="21">
        <v>-9588419.6700000018</v>
      </c>
      <c r="BI309" s="21">
        <v>-9588419.6700000018</v>
      </c>
      <c r="BJ309" s="21">
        <v>-9588419.6700000018</v>
      </c>
      <c r="BK309" s="21">
        <v>-9588419.6700000018</v>
      </c>
      <c r="BL309" s="21">
        <v>-9588419.6700000018</v>
      </c>
      <c r="BM309" s="21">
        <v>-9588419.6700000018</v>
      </c>
      <c r="BN309" s="21">
        <v>-9588419.6700000018</v>
      </c>
      <c r="BO309" s="21">
        <v>-9588419.6700000018</v>
      </c>
      <c r="BP309" s="21">
        <v>-9588419.6700000018</v>
      </c>
      <c r="BQ309" s="21">
        <v>-9588419.6700000018</v>
      </c>
      <c r="BR309" s="21">
        <v>-9588419.6700000018</v>
      </c>
      <c r="BS309" s="21">
        <v>-9588419.6700000018</v>
      </c>
      <c r="BT309" s="21">
        <v>-9588419.6700000018</v>
      </c>
      <c r="BU309" s="21">
        <v>-9588419.6700000018</v>
      </c>
      <c r="BV309" s="21">
        <v>-9588419.6700000018</v>
      </c>
      <c r="BW309" s="21">
        <v>-9588419.6700000018</v>
      </c>
      <c r="BX309" s="21">
        <v>-9588419.6700000018</v>
      </c>
      <c r="BY309" s="21">
        <v>-9588419.6700000018</v>
      </c>
      <c r="BZ309" s="21">
        <v>-9588419.6700000018</v>
      </c>
      <c r="CA309" s="21">
        <v>-9588419.6700000018</v>
      </c>
      <c r="CB309" s="21">
        <v>-9588419.6700000018</v>
      </c>
      <c r="CC309" s="21">
        <v>-9588419.6700000018</v>
      </c>
      <c r="CD309" s="21">
        <v>-9588419.6700000018</v>
      </c>
    </row>
    <row r="310" spans="1:82" x14ac:dyDescent="0.2">
      <c r="A310" s="9" t="s">
        <v>12</v>
      </c>
      <c r="B310" s="9" t="s">
        <v>111</v>
      </c>
      <c r="C310" s="9" t="s">
        <v>668</v>
      </c>
      <c r="D310" s="9" t="s">
        <v>669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-1887640.27</v>
      </c>
      <c r="U310" s="21">
        <v>-1887640.27</v>
      </c>
      <c r="V310" s="21">
        <v>-1887640.27</v>
      </c>
      <c r="W310" s="21">
        <v>-1858789.33</v>
      </c>
      <c r="X310" s="21">
        <v>-1847441.5100000002</v>
      </c>
      <c r="Y310" s="21">
        <v>-1915190.0700000003</v>
      </c>
      <c r="Z310" s="21">
        <v>-1637261.67</v>
      </c>
      <c r="AA310" s="21">
        <v>-1820218.6099999999</v>
      </c>
      <c r="AB310" s="21">
        <v>-1812451.2300000002</v>
      </c>
      <c r="AC310" s="21">
        <v>-1833789.87</v>
      </c>
      <c r="AD310" s="21">
        <v>-1833789.87</v>
      </c>
      <c r="AE310" s="21">
        <v>-1848889.58</v>
      </c>
      <c r="AF310" s="21">
        <v>-2780073.01</v>
      </c>
      <c r="AG310" s="21">
        <v>-2785672.88</v>
      </c>
      <c r="AH310" s="21">
        <v>-2419205.71</v>
      </c>
      <c r="AI310" s="21">
        <v>-2422529.0700000003</v>
      </c>
      <c r="AJ310" s="21">
        <v>-2425862.38</v>
      </c>
      <c r="AK310" s="21">
        <v>-2429963</v>
      </c>
      <c r="AL310" s="21">
        <v>-2435077.67</v>
      </c>
      <c r="AM310" s="21">
        <v>-2435294.17</v>
      </c>
      <c r="AN310" s="21">
        <v>-2435294.17</v>
      </c>
      <c r="AO310" s="21">
        <v>-2435294.17</v>
      </c>
      <c r="AP310" s="21">
        <v>-2435294.17</v>
      </c>
      <c r="AQ310" s="21">
        <v>-2435294.17</v>
      </c>
      <c r="AR310" s="21">
        <v>-2435294.17</v>
      </c>
      <c r="AS310" s="21">
        <v>-2435294.17</v>
      </c>
      <c r="AT310" s="21">
        <v>-2435294.17</v>
      </c>
      <c r="AU310" s="21">
        <v>-2435294.17</v>
      </c>
      <c r="AV310" s="21">
        <v>-2435294.17</v>
      </c>
      <c r="AW310" s="21">
        <v>-2435294.17</v>
      </c>
      <c r="AX310" s="21">
        <v>-2435294.17</v>
      </c>
      <c r="AY310" s="21">
        <v>-2435294.17</v>
      </c>
      <c r="AZ310" s="21">
        <v>-2435294.17</v>
      </c>
      <c r="BA310" s="21">
        <v>-2435294.17</v>
      </c>
      <c r="BB310" s="21">
        <v>-2435294.17</v>
      </c>
      <c r="BC310" s="21">
        <v>-2435294.17</v>
      </c>
      <c r="BD310" s="21">
        <v>-2435294.17</v>
      </c>
      <c r="BE310" s="21">
        <v>-2435294.17</v>
      </c>
      <c r="BF310" s="21">
        <v>-2435294.17</v>
      </c>
      <c r="BG310" s="21">
        <v>-2435294.17</v>
      </c>
      <c r="BH310" s="21">
        <v>-2435294.17</v>
      </c>
      <c r="BI310" s="21">
        <v>-2435294.17</v>
      </c>
      <c r="BJ310" s="21">
        <v>-2435294.17</v>
      </c>
      <c r="BK310" s="21">
        <v>-2435294.17</v>
      </c>
      <c r="BL310" s="21">
        <v>-2435294.17</v>
      </c>
      <c r="BM310" s="21">
        <v>-2435294.17</v>
      </c>
      <c r="BN310" s="21">
        <v>-2435294.17</v>
      </c>
      <c r="BO310" s="21">
        <v>-2435294.17</v>
      </c>
      <c r="BP310" s="21">
        <v>-2435294.17</v>
      </c>
      <c r="BQ310" s="21">
        <v>-2435294.17</v>
      </c>
      <c r="BR310" s="21">
        <v>-2435294.17</v>
      </c>
      <c r="BS310" s="21">
        <v>-2435294.17</v>
      </c>
      <c r="BT310" s="21">
        <v>-2435294.17</v>
      </c>
      <c r="BU310" s="21">
        <v>-2435294.17</v>
      </c>
      <c r="BV310" s="21">
        <v>-2435294.17</v>
      </c>
      <c r="BW310" s="21">
        <v>-2435294.17</v>
      </c>
      <c r="BX310" s="21">
        <v>-2435294.17</v>
      </c>
      <c r="BY310" s="21">
        <v>-2435294.17</v>
      </c>
      <c r="BZ310" s="21">
        <v>-2435294.17</v>
      </c>
      <c r="CA310" s="21">
        <v>-2435294.17</v>
      </c>
      <c r="CB310" s="21">
        <v>-2435294.17</v>
      </c>
      <c r="CC310" s="21">
        <v>-2435294.17</v>
      </c>
      <c r="CD310" s="21">
        <v>-2435294.17</v>
      </c>
    </row>
    <row r="311" spans="1:82" x14ac:dyDescent="0.2">
      <c r="A311" s="9" t="s">
        <v>12</v>
      </c>
      <c r="B311" s="9" t="s">
        <v>111</v>
      </c>
      <c r="C311" s="9" t="s">
        <v>670</v>
      </c>
      <c r="D311" s="9" t="s">
        <v>671</v>
      </c>
      <c r="E311" s="21">
        <v>-70052539</v>
      </c>
      <c r="F311" s="21">
        <v>-35612872</v>
      </c>
      <c r="G311" s="21">
        <v>-72144672</v>
      </c>
      <c r="H311" s="21">
        <v>-72144672</v>
      </c>
      <c r="I311" s="21">
        <v>-72144672</v>
      </c>
      <c r="J311" s="21">
        <v>-72144672</v>
      </c>
      <c r="K311" s="21">
        <v>-72144672</v>
      </c>
      <c r="L311" s="21">
        <v>-74178014</v>
      </c>
      <c r="M311" s="21">
        <v>-74178014</v>
      </c>
      <c r="N311" s="21">
        <v>-74178014</v>
      </c>
      <c r="O311" s="21">
        <v>-74178014</v>
      </c>
      <c r="P311" s="21">
        <v>-74178014</v>
      </c>
      <c r="Q311" s="21">
        <v>-74178014</v>
      </c>
      <c r="R311" s="21">
        <v>-74178014</v>
      </c>
      <c r="S311" s="21">
        <v>-35554081</v>
      </c>
      <c r="T311" s="21">
        <v>-35554081</v>
      </c>
      <c r="U311" s="21">
        <v>-35554081</v>
      </c>
      <c r="V311" s="21">
        <v>-35554081</v>
      </c>
      <c r="W311" s="21">
        <v>-35554081</v>
      </c>
      <c r="X311" s="21">
        <v>-35554081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21">
        <v>0</v>
      </c>
      <c r="AG311" s="21">
        <v>0</v>
      </c>
      <c r="AH311" s="21">
        <v>0</v>
      </c>
      <c r="AI311" s="21">
        <v>0</v>
      </c>
      <c r="AJ311" s="21">
        <v>0</v>
      </c>
      <c r="AK311" s="21">
        <v>0</v>
      </c>
      <c r="AL311" s="21">
        <v>0</v>
      </c>
      <c r="AM311" s="21">
        <v>0</v>
      </c>
      <c r="AN311" s="21">
        <v>0</v>
      </c>
      <c r="AO311" s="21">
        <v>0</v>
      </c>
      <c r="AP311" s="21">
        <v>0</v>
      </c>
      <c r="AQ311" s="21">
        <v>0</v>
      </c>
      <c r="AR311" s="21">
        <v>0</v>
      </c>
      <c r="AS311" s="21">
        <v>0</v>
      </c>
      <c r="AT311" s="21">
        <v>0</v>
      </c>
      <c r="AU311" s="21">
        <v>0</v>
      </c>
      <c r="AV311" s="21">
        <v>0</v>
      </c>
      <c r="AW311" s="21">
        <v>0</v>
      </c>
      <c r="AX311" s="21">
        <v>0</v>
      </c>
      <c r="AY311" s="21">
        <v>0</v>
      </c>
      <c r="AZ311" s="21">
        <v>0</v>
      </c>
      <c r="BA311" s="21">
        <v>0</v>
      </c>
      <c r="BB311" s="21">
        <v>0</v>
      </c>
      <c r="BC311" s="21">
        <v>0</v>
      </c>
      <c r="BD311" s="21">
        <v>0</v>
      </c>
      <c r="BE311" s="21">
        <v>0</v>
      </c>
      <c r="BF311" s="21">
        <v>0</v>
      </c>
      <c r="BG311" s="21">
        <v>0</v>
      </c>
      <c r="BH311" s="21">
        <v>0</v>
      </c>
      <c r="BI311" s="21">
        <v>0</v>
      </c>
      <c r="BJ311" s="21">
        <v>0</v>
      </c>
      <c r="BK311" s="21">
        <v>0</v>
      </c>
      <c r="BL311" s="21">
        <v>0</v>
      </c>
      <c r="BM311" s="21">
        <v>0</v>
      </c>
      <c r="BN311" s="21">
        <v>0</v>
      </c>
      <c r="BO311" s="21">
        <v>0</v>
      </c>
      <c r="BP311" s="21">
        <v>0</v>
      </c>
      <c r="BQ311" s="21">
        <v>0</v>
      </c>
      <c r="BR311" s="21">
        <v>0</v>
      </c>
      <c r="BS311" s="21">
        <v>0</v>
      </c>
      <c r="BT311" s="21">
        <v>0</v>
      </c>
      <c r="BU311" s="21">
        <v>0</v>
      </c>
      <c r="BV311" s="21">
        <v>0</v>
      </c>
      <c r="BW311" s="21">
        <v>0</v>
      </c>
      <c r="BX311" s="21">
        <v>0</v>
      </c>
      <c r="BY311" s="21">
        <v>0</v>
      </c>
      <c r="BZ311" s="21">
        <v>0</v>
      </c>
      <c r="CA311" s="21">
        <v>0</v>
      </c>
      <c r="CB311" s="21">
        <v>0</v>
      </c>
      <c r="CC311" s="21">
        <v>0</v>
      </c>
      <c r="CD311" s="21">
        <v>0</v>
      </c>
    </row>
    <row r="312" spans="1:82" x14ac:dyDescent="0.2">
      <c r="A312" s="9" t="s">
        <v>12</v>
      </c>
      <c r="B312" s="9" t="s">
        <v>111</v>
      </c>
      <c r="C312" s="9" t="s">
        <v>670</v>
      </c>
      <c r="D312" s="9" t="s">
        <v>672</v>
      </c>
      <c r="E312" s="21">
        <v>-19128697</v>
      </c>
      <c r="F312" s="21">
        <v>-19128697</v>
      </c>
      <c r="G312" s="21">
        <v>-19128697</v>
      </c>
      <c r="H312" s="21">
        <v>-19128697</v>
      </c>
      <c r="I312" s="21">
        <v>-19128697</v>
      </c>
      <c r="J312" s="21">
        <v>-19922054</v>
      </c>
      <c r="K312" s="21">
        <v>-19922054</v>
      </c>
      <c r="L312" s="21">
        <v>-19922054</v>
      </c>
      <c r="M312" s="21">
        <v>-19922054</v>
      </c>
      <c r="N312" s="21">
        <v>-19922054</v>
      </c>
      <c r="O312" s="21">
        <v>-19922054</v>
      </c>
      <c r="P312" s="21">
        <v>-20715410</v>
      </c>
      <c r="Q312" s="21">
        <v>-20715410</v>
      </c>
      <c r="R312" s="21">
        <v>-20715410</v>
      </c>
      <c r="S312" s="21">
        <v>-20715410</v>
      </c>
      <c r="T312" s="21">
        <v>-20715410</v>
      </c>
      <c r="U312" s="21">
        <v>-29350410</v>
      </c>
      <c r="V312" s="21">
        <v>-29350410</v>
      </c>
      <c r="W312" s="21">
        <v>-26589486</v>
      </c>
      <c r="X312" s="21">
        <v>-26589486</v>
      </c>
      <c r="Y312" s="21">
        <v>-26589486</v>
      </c>
      <c r="Z312" s="21">
        <v>-26589486</v>
      </c>
      <c r="AA312" s="21">
        <v>-26589486</v>
      </c>
      <c r="AB312" s="21">
        <v>-26589486</v>
      </c>
      <c r="AC312" s="21">
        <v>-30014747</v>
      </c>
      <c r="AD312" s="21">
        <v>-30014747</v>
      </c>
      <c r="AE312" s="21">
        <v>-30014747</v>
      </c>
      <c r="AF312" s="21">
        <v>-30014747</v>
      </c>
      <c r="AG312" s="21">
        <v>-21379747</v>
      </c>
      <c r="AH312" s="21">
        <v>-21379747</v>
      </c>
      <c r="AI312" s="21">
        <v>-21379747</v>
      </c>
      <c r="AJ312" s="21">
        <v>-78967966</v>
      </c>
      <c r="AK312" s="21">
        <v>-78967966</v>
      </c>
      <c r="AL312" s="21">
        <v>-78967966</v>
      </c>
      <c r="AM312" s="21">
        <v>-78967966</v>
      </c>
      <c r="AN312" s="21">
        <v>-78967966</v>
      </c>
      <c r="AO312" s="21">
        <v>-78967966</v>
      </c>
      <c r="AP312" s="21">
        <v>56420000</v>
      </c>
      <c r="AQ312" s="21">
        <v>56420000</v>
      </c>
      <c r="AR312" s="21">
        <v>56420000</v>
      </c>
      <c r="AS312" s="21">
        <v>56420000</v>
      </c>
      <c r="AT312" s="21">
        <v>56420000</v>
      </c>
      <c r="AU312" s="21">
        <v>56420000</v>
      </c>
      <c r="AV312" s="21">
        <v>56420000</v>
      </c>
      <c r="AW312" s="21">
        <v>110805000</v>
      </c>
      <c r="AX312" s="21">
        <v>15105000</v>
      </c>
      <c r="AY312" s="21">
        <v>15105000</v>
      </c>
      <c r="AZ312" s="21">
        <v>15105000</v>
      </c>
      <c r="BA312" s="21">
        <v>15105000</v>
      </c>
      <c r="BB312" s="21">
        <v>15105000</v>
      </c>
      <c r="BC312" s="21">
        <v>15105000</v>
      </c>
      <c r="BD312" s="21">
        <v>15105000</v>
      </c>
      <c r="BE312" s="21">
        <v>15105000</v>
      </c>
      <c r="BF312" s="21">
        <v>105000</v>
      </c>
      <c r="BG312" s="21">
        <v>105000</v>
      </c>
      <c r="BH312" s="21">
        <v>105000</v>
      </c>
      <c r="BI312" s="21">
        <v>105000</v>
      </c>
      <c r="BJ312" s="21">
        <v>-499895000</v>
      </c>
      <c r="BK312" s="21">
        <v>-1654195000</v>
      </c>
      <c r="BL312" s="21">
        <v>-1654195000</v>
      </c>
      <c r="BM312" s="21">
        <v>-1654195000</v>
      </c>
      <c r="BN312" s="21">
        <v>-1654195000</v>
      </c>
      <c r="BO312" s="21">
        <v>-1654195000</v>
      </c>
      <c r="BP312" s="21">
        <v>-1654195000</v>
      </c>
      <c r="BQ312" s="21">
        <v>-1654195000</v>
      </c>
      <c r="BR312" s="21">
        <v>-1654195000</v>
      </c>
      <c r="BS312" s="21">
        <v>-1639195000</v>
      </c>
      <c r="BT312" s="21">
        <v>-1639195000</v>
      </c>
      <c r="BU312" s="21">
        <v>-1639195000</v>
      </c>
      <c r="BV312" s="21">
        <v>-1717980000</v>
      </c>
      <c r="BW312" s="21">
        <v>-1717980000</v>
      </c>
      <c r="BX312" s="21">
        <v>-467980000</v>
      </c>
      <c r="BY312" s="21">
        <v>-467980000</v>
      </c>
      <c r="BZ312" s="21">
        <v>-534930000</v>
      </c>
      <c r="CA312" s="21">
        <v>-534930000</v>
      </c>
      <c r="CB312" s="21">
        <v>-534930000</v>
      </c>
      <c r="CC312" s="21">
        <v>-534930000</v>
      </c>
      <c r="CD312" s="21">
        <v>-534930000</v>
      </c>
    </row>
    <row r="313" spans="1:82" x14ac:dyDescent="0.2">
      <c r="A313" s="9" t="s">
        <v>12</v>
      </c>
      <c r="B313" s="9" t="s">
        <v>111</v>
      </c>
      <c r="C313" s="9" t="s">
        <v>673</v>
      </c>
      <c r="D313" s="9" t="s">
        <v>674</v>
      </c>
      <c r="E313" s="21">
        <v>-1450000</v>
      </c>
      <c r="F313" s="21">
        <v>-1450000</v>
      </c>
      <c r="G313" s="21">
        <v>-1450000</v>
      </c>
      <c r="H313" s="21">
        <v>-1450000</v>
      </c>
      <c r="I313" s="21">
        <v>-1450000</v>
      </c>
      <c r="J313" s="21">
        <v>-1450000</v>
      </c>
      <c r="K313" s="21">
        <v>-1450000</v>
      </c>
      <c r="L313" s="21">
        <v>-1450000</v>
      </c>
      <c r="M313" s="21">
        <v>-1450000</v>
      </c>
      <c r="N313" s="21">
        <v>-1515000</v>
      </c>
      <c r="O313" s="21">
        <v>-1515000</v>
      </c>
      <c r="P313" s="21">
        <v>-1515000</v>
      </c>
      <c r="Q313" s="21">
        <v>-1515000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  <c r="AB313" s="21">
        <v>0</v>
      </c>
      <c r="AC313" s="21">
        <v>0</v>
      </c>
      <c r="AD313" s="21">
        <v>0</v>
      </c>
      <c r="AE313" s="21">
        <v>0</v>
      </c>
      <c r="AF313" s="21">
        <v>0</v>
      </c>
      <c r="AG313" s="21">
        <v>0</v>
      </c>
      <c r="AH313" s="21">
        <v>0</v>
      </c>
      <c r="AI313" s="21">
        <v>0</v>
      </c>
      <c r="AJ313" s="21">
        <v>0</v>
      </c>
      <c r="AK313" s="21">
        <v>0</v>
      </c>
      <c r="AL313" s="21">
        <v>0</v>
      </c>
      <c r="AM313" s="21">
        <v>0</v>
      </c>
      <c r="AN313" s="21">
        <v>0</v>
      </c>
      <c r="AO313" s="21">
        <v>0</v>
      </c>
      <c r="AP313" s="21">
        <v>0</v>
      </c>
      <c r="AQ313" s="21">
        <v>0</v>
      </c>
      <c r="AR313" s="21">
        <v>0</v>
      </c>
      <c r="AS313" s="21">
        <v>0</v>
      </c>
      <c r="AT313" s="21">
        <v>0</v>
      </c>
      <c r="AU313" s="21">
        <v>0</v>
      </c>
      <c r="AV313" s="21">
        <v>0</v>
      </c>
      <c r="AW313" s="21">
        <v>0</v>
      </c>
      <c r="AX313" s="21">
        <v>0</v>
      </c>
      <c r="AY313" s="21">
        <v>0</v>
      </c>
      <c r="AZ313" s="21">
        <v>0</v>
      </c>
      <c r="BA313" s="21">
        <v>0</v>
      </c>
      <c r="BB313" s="21">
        <v>0</v>
      </c>
      <c r="BC313" s="21">
        <v>0</v>
      </c>
      <c r="BD313" s="21">
        <v>0</v>
      </c>
      <c r="BE313" s="21">
        <v>0</v>
      </c>
      <c r="BF313" s="21">
        <v>0</v>
      </c>
      <c r="BG313" s="21">
        <v>0</v>
      </c>
      <c r="BH313" s="21">
        <v>0</v>
      </c>
      <c r="BI313" s="21">
        <v>0</v>
      </c>
      <c r="BJ313" s="21">
        <v>0</v>
      </c>
      <c r="BK313" s="21">
        <v>0</v>
      </c>
      <c r="BL313" s="21">
        <v>0</v>
      </c>
      <c r="BM313" s="21">
        <v>0</v>
      </c>
      <c r="BN313" s="21">
        <v>0</v>
      </c>
      <c r="BO313" s="21">
        <v>0</v>
      </c>
      <c r="BP313" s="21">
        <v>0</v>
      </c>
      <c r="BQ313" s="21">
        <v>0</v>
      </c>
      <c r="BR313" s="21">
        <v>0</v>
      </c>
      <c r="BS313" s="21">
        <v>0</v>
      </c>
      <c r="BT313" s="21">
        <v>0</v>
      </c>
      <c r="BU313" s="21">
        <v>0</v>
      </c>
      <c r="BV313" s="21">
        <v>0</v>
      </c>
      <c r="BW313" s="21">
        <v>0</v>
      </c>
      <c r="BX313" s="21">
        <v>0</v>
      </c>
      <c r="BY313" s="21">
        <v>0</v>
      </c>
      <c r="BZ313" s="21">
        <v>0</v>
      </c>
      <c r="CA313" s="21">
        <v>0</v>
      </c>
      <c r="CB313" s="21">
        <v>0</v>
      </c>
      <c r="CC313" s="21">
        <v>0</v>
      </c>
      <c r="CD313" s="21">
        <v>0</v>
      </c>
    </row>
    <row r="314" spans="1:82" x14ac:dyDescent="0.2">
      <c r="A314" s="9" t="s">
        <v>12</v>
      </c>
      <c r="B314" s="9" t="s">
        <v>111</v>
      </c>
      <c r="C314" s="9" t="s">
        <v>175</v>
      </c>
      <c r="D314" s="9" t="s">
        <v>13</v>
      </c>
      <c r="E314" s="21">
        <v>1475927095</v>
      </c>
      <c r="F314" s="21">
        <v>1470037771</v>
      </c>
      <c r="G314" s="21">
        <v>1500214854</v>
      </c>
      <c r="H314" s="21">
        <v>1500693216</v>
      </c>
      <c r="I314" s="21">
        <v>1499789133</v>
      </c>
      <c r="J314" s="21">
        <v>1500808096</v>
      </c>
      <c r="K314" s="21">
        <v>1498875180</v>
      </c>
      <c r="L314" s="21">
        <v>1494426888</v>
      </c>
      <c r="M314" s="21">
        <v>1490740780</v>
      </c>
      <c r="N314" s="21">
        <v>1487028084</v>
      </c>
      <c r="O314" s="21">
        <v>1488584868</v>
      </c>
      <c r="P314" s="21">
        <v>1494749972</v>
      </c>
      <c r="Q314" s="21">
        <v>1494749972</v>
      </c>
      <c r="R314" s="21">
        <v>1492748040</v>
      </c>
      <c r="S314" s="21">
        <v>1489030295</v>
      </c>
      <c r="T314" s="21">
        <v>1489472430</v>
      </c>
      <c r="U314" s="21">
        <v>1489650725</v>
      </c>
      <c r="V314" s="21">
        <v>1502275081</v>
      </c>
      <c r="W314" s="21">
        <v>1467464402</v>
      </c>
      <c r="X314" s="21">
        <v>1467937643</v>
      </c>
      <c r="Y314" s="21">
        <v>1456185827</v>
      </c>
      <c r="Z314" s="21">
        <v>1436146404</v>
      </c>
      <c r="AA314" s="21">
        <v>1425213787</v>
      </c>
      <c r="AB314" s="21">
        <v>1415269881</v>
      </c>
      <c r="AC314" s="21">
        <v>1406520277</v>
      </c>
      <c r="AD314" s="21">
        <v>1406520277</v>
      </c>
      <c r="AE314" s="21">
        <v>1405262223</v>
      </c>
      <c r="AF314" s="21">
        <v>1398487480</v>
      </c>
      <c r="AG314" s="21">
        <v>1404435111</v>
      </c>
      <c r="AH314" s="21">
        <v>1401356419</v>
      </c>
      <c r="AI314" s="21">
        <v>1429943647</v>
      </c>
      <c r="AJ314" s="21">
        <v>1447575577</v>
      </c>
      <c r="AK314" s="21">
        <v>1437975881</v>
      </c>
      <c r="AL314" s="21">
        <v>1434163046</v>
      </c>
      <c r="AM314" s="21">
        <v>1437003979</v>
      </c>
      <c r="AN314" s="21">
        <v>1433678191.997483</v>
      </c>
      <c r="AO314" s="21">
        <v>1441242964.6262805</v>
      </c>
      <c r="AP314" s="21">
        <v>1489797000.2025337</v>
      </c>
      <c r="AQ314" s="21">
        <v>1489797000.2025337</v>
      </c>
      <c r="AR314" s="21">
        <v>1492848682.0482175</v>
      </c>
      <c r="AS314" s="21">
        <v>1492948111.1433065</v>
      </c>
      <c r="AT314" s="21">
        <v>1514169585.1550646</v>
      </c>
      <c r="AU314" s="21">
        <v>1551580448.0823169</v>
      </c>
      <c r="AV314" s="21">
        <v>1605606355.973645</v>
      </c>
      <c r="AW314" s="21">
        <v>1640901514.4593873</v>
      </c>
      <c r="AX314" s="21">
        <v>1645970524.3214738</v>
      </c>
      <c r="AY314" s="21">
        <v>1652151423.4078777</v>
      </c>
      <c r="AZ314" s="21">
        <v>1525107940.7937593</v>
      </c>
      <c r="BA314" s="21">
        <v>1521984084.2339582</v>
      </c>
      <c r="BB314" s="21">
        <v>1527019562.2898014</v>
      </c>
      <c r="BC314" s="21">
        <v>1661794484.1336184</v>
      </c>
      <c r="BD314" s="21">
        <v>1661794484.1336184</v>
      </c>
      <c r="BE314" s="21">
        <v>1663392768.1728957</v>
      </c>
      <c r="BF314" s="21">
        <v>1661205373.6323318</v>
      </c>
      <c r="BG314" s="21">
        <v>1647796106.6733222</v>
      </c>
      <c r="BH314" s="21">
        <v>1648186682.2159386</v>
      </c>
      <c r="BI314" s="21">
        <v>1659932430.1354003</v>
      </c>
      <c r="BJ314" s="21">
        <v>1664243824.9293385</v>
      </c>
      <c r="BK314" s="21">
        <v>1664139055.3128788</v>
      </c>
      <c r="BL314" s="21">
        <v>1663722141.791604</v>
      </c>
      <c r="BM314" s="21">
        <v>1558939012.1228383</v>
      </c>
      <c r="BN314" s="21">
        <v>1556865419.3369997</v>
      </c>
      <c r="BO314" s="21">
        <v>1558051350.5882196</v>
      </c>
      <c r="BP314" s="21">
        <v>1683784736.6625671</v>
      </c>
      <c r="BQ314" s="21">
        <v>1683784736.6625671</v>
      </c>
      <c r="BR314" s="21">
        <v>1688713754.764086</v>
      </c>
      <c r="BS314" s="21">
        <v>1687992957.5546</v>
      </c>
      <c r="BT314" s="21">
        <v>1670003007.4554071</v>
      </c>
      <c r="BU314" s="21">
        <v>1670141543.06792</v>
      </c>
      <c r="BV314" s="21">
        <v>1679080164.8054349</v>
      </c>
      <c r="BW314" s="21">
        <v>1682468830.4539454</v>
      </c>
      <c r="BX314" s="21">
        <v>1685248646.9519207</v>
      </c>
      <c r="BY314" s="21">
        <v>1688844155.6994886</v>
      </c>
      <c r="BZ314" s="21">
        <v>1601102833.8163939</v>
      </c>
      <c r="CA314" s="21">
        <v>1601269825.2333977</v>
      </c>
      <c r="CB314" s="21">
        <v>1608612938.9941406</v>
      </c>
      <c r="CC314" s="21">
        <v>1700676739.8367765</v>
      </c>
      <c r="CD314" s="21">
        <v>1700676739.8367765</v>
      </c>
    </row>
    <row r="315" spans="1:82" x14ac:dyDescent="0.2">
      <c r="A315" s="9" t="s">
        <v>12</v>
      </c>
      <c r="B315" s="9" t="s">
        <v>111</v>
      </c>
      <c r="C315" s="9" t="s">
        <v>175</v>
      </c>
      <c r="D315" s="9" t="s">
        <v>14</v>
      </c>
      <c r="E315" s="21">
        <v>19545877</v>
      </c>
      <c r="F315" s="21">
        <v>24053063</v>
      </c>
      <c r="G315" s="21">
        <v>23996146</v>
      </c>
      <c r="H315" s="21">
        <v>24040290</v>
      </c>
      <c r="I315" s="21">
        <v>24038259</v>
      </c>
      <c r="J315" s="21">
        <v>24069677</v>
      </c>
      <c r="K315" s="21">
        <v>22917348</v>
      </c>
      <c r="L315" s="21">
        <v>22710637</v>
      </c>
      <c r="M315" s="21">
        <v>22355768</v>
      </c>
      <c r="N315" s="21">
        <v>20616958</v>
      </c>
      <c r="O315" s="21">
        <v>20677523</v>
      </c>
      <c r="P315" s="21">
        <v>20871327</v>
      </c>
      <c r="Q315" s="21">
        <v>20871327</v>
      </c>
      <c r="R315" s="21">
        <v>20931975</v>
      </c>
      <c r="S315" s="21">
        <v>20993738</v>
      </c>
      <c r="T315" s="21">
        <v>21029109</v>
      </c>
      <c r="U315" s="21">
        <v>21051395</v>
      </c>
      <c r="V315" s="21">
        <v>21073348</v>
      </c>
      <c r="W315" s="21">
        <v>21106996</v>
      </c>
      <c r="X315" s="21">
        <v>21141777</v>
      </c>
      <c r="Y315" s="21">
        <v>2047432</v>
      </c>
      <c r="Z315" s="21">
        <v>-1</v>
      </c>
      <c r="AA315" s="21">
        <v>-1</v>
      </c>
      <c r="AB315" s="21">
        <v>-1</v>
      </c>
      <c r="AC315" s="21">
        <v>22394483</v>
      </c>
      <c r="AD315" s="21">
        <v>22394483</v>
      </c>
      <c r="AE315" s="21">
        <v>22423848</v>
      </c>
      <c r="AF315" s="21">
        <v>22446942</v>
      </c>
      <c r="AG315" s="21">
        <v>22500676</v>
      </c>
      <c r="AH315" s="21">
        <v>22528843</v>
      </c>
      <c r="AI315" s="21">
        <v>22551027</v>
      </c>
      <c r="AJ315" s="21">
        <v>22581990</v>
      </c>
      <c r="AK315" s="21">
        <v>22588246</v>
      </c>
      <c r="AL315" s="21">
        <v>7358895</v>
      </c>
      <c r="AM315" s="21">
        <v>7473635</v>
      </c>
      <c r="AN315" s="21">
        <v>7521647.8584647924</v>
      </c>
      <c r="AO315" s="21">
        <v>7569717.4699287722</v>
      </c>
      <c r="AP315" s="21">
        <v>23041908.376186617</v>
      </c>
      <c r="AQ315" s="21">
        <v>23041908.376186617</v>
      </c>
      <c r="AR315" s="21">
        <v>23090091.694980785</v>
      </c>
      <c r="AS315" s="21">
        <v>23138331.968264643</v>
      </c>
      <c r="AT315" s="21">
        <v>23186629.263360538</v>
      </c>
      <c r="AU315" s="21">
        <v>23234983.647670381</v>
      </c>
      <c r="AV315" s="21">
        <v>23283395.188675769</v>
      </c>
      <c r="AW315" s="21">
        <v>23331863.95393806</v>
      </c>
      <c r="AX315" s="21">
        <v>23380390.011098459</v>
      </c>
      <c r="AY315" s="21">
        <v>23428973.42787816</v>
      </c>
      <c r="AZ315" s="21">
        <v>23477614.272078373</v>
      </c>
      <c r="BA315" s="21">
        <v>23526312.611580454</v>
      </c>
      <c r="BB315" s="21">
        <v>23575068.514346022</v>
      </c>
      <c r="BC315" s="21">
        <v>23623882.048416998</v>
      </c>
      <c r="BD315" s="21">
        <v>23623882.048416998</v>
      </c>
      <c r="BE315" s="21">
        <v>23672753.281915754</v>
      </c>
      <c r="BF315" s="21">
        <v>23721682.28304518</v>
      </c>
      <c r="BG315" s="21">
        <v>23770669.120088775</v>
      </c>
      <c r="BH315" s="21">
        <v>23819713.861410767</v>
      </c>
      <c r="BI315" s="21">
        <v>23868816.575456172</v>
      </c>
      <c r="BJ315" s="21">
        <v>23917977.330750935</v>
      </c>
      <c r="BK315" s="21">
        <v>23967196.195901986</v>
      </c>
      <c r="BL315" s="21">
        <v>24016473.23959735</v>
      </c>
      <c r="BM315" s="21">
        <v>24065808.530606255</v>
      </c>
      <c r="BN315" s="21">
        <v>24115202.13777921</v>
      </c>
      <c r="BO315" s="21">
        <v>24164654.1300481</v>
      </c>
      <c r="BP315" s="21">
        <v>24214164.576426301</v>
      </c>
      <c r="BQ315" s="21">
        <v>24214164.576426301</v>
      </c>
      <c r="BR315" s="21">
        <v>24263733.546008762</v>
      </c>
      <c r="BS315" s="21">
        <v>24313361.107972108</v>
      </c>
      <c r="BT315" s="21">
        <v>24363047.331574727</v>
      </c>
      <c r="BU315" s="21">
        <v>24412792.286156874</v>
      </c>
      <c r="BV315" s="21">
        <v>24462596.04114078</v>
      </c>
      <c r="BW315" s="21">
        <v>24512458.666030712</v>
      </c>
      <c r="BX315" s="21">
        <v>24562380.230413117</v>
      </c>
      <c r="BY315" s="21">
        <v>24612360.803956676</v>
      </c>
      <c r="BZ315" s="21">
        <v>24662400.456412435</v>
      </c>
      <c r="CA315" s="21">
        <v>24712499.257613882</v>
      </c>
      <c r="CB315" s="21">
        <v>24762657.27747706</v>
      </c>
      <c r="CC315" s="21">
        <v>24812874.58600064</v>
      </c>
      <c r="CD315" s="21">
        <v>24812874.58600064</v>
      </c>
    </row>
    <row r="316" spans="1:82" x14ac:dyDescent="0.2">
      <c r="A316" s="9" t="s">
        <v>12</v>
      </c>
      <c r="B316" s="9" t="s">
        <v>111</v>
      </c>
      <c r="C316" s="9" t="s">
        <v>175</v>
      </c>
      <c r="D316" s="9" t="s">
        <v>17</v>
      </c>
      <c r="E316" s="21">
        <v>-4386021150</v>
      </c>
      <c r="F316" s="21">
        <v>-4388256260</v>
      </c>
      <c r="G316" s="21">
        <v>-4408515068</v>
      </c>
      <c r="H316" s="21">
        <v>-4411316600</v>
      </c>
      <c r="I316" s="21">
        <v>-4413360133</v>
      </c>
      <c r="J316" s="21">
        <v>-4440880723</v>
      </c>
      <c r="K316" s="21">
        <v>-4452554082</v>
      </c>
      <c r="L316" s="21">
        <v>-4462111031</v>
      </c>
      <c r="M316" s="21">
        <v>-4684413107</v>
      </c>
      <c r="N316" s="21">
        <v>-4669526796</v>
      </c>
      <c r="O316" s="21">
        <v>-4679754998</v>
      </c>
      <c r="P316" s="21">
        <v>-4610524507</v>
      </c>
      <c r="Q316" s="21">
        <v>-4610524507</v>
      </c>
      <c r="R316" s="21">
        <v>-4616642671</v>
      </c>
      <c r="S316" s="21">
        <v>-4624621606</v>
      </c>
      <c r="T316" s="21">
        <v>-4674822435</v>
      </c>
      <c r="U316" s="21">
        <v>-4677491765</v>
      </c>
      <c r="V316" s="21">
        <v>-4685624235</v>
      </c>
      <c r="W316" s="21">
        <v>-4716224083</v>
      </c>
      <c r="X316" s="21">
        <v>-4721864149</v>
      </c>
      <c r="Y316" s="21">
        <v>-4722705633</v>
      </c>
      <c r="Z316" s="21">
        <v>-4658547756</v>
      </c>
      <c r="AA316" s="21">
        <v>-4674241888</v>
      </c>
      <c r="AB316" s="21">
        <v>-4691225994</v>
      </c>
      <c r="AC316" s="21">
        <v>-4739640443</v>
      </c>
      <c r="AD316" s="21">
        <v>-4739640443</v>
      </c>
      <c r="AE316" s="21">
        <v>-4740655094</v>
      </c>
      <c r="AF316" s="21">
        <v>-4744779252</v>
      </c>
      <c r="AG316" s="21">
        <v>-4793240565</v>
      </c>
      <c r="AH316" s="21">
        <v>-4794397358</v>
      </c>
      <c r="AI316" s="21">
        <v>-4796733048</v>
      </c>
      <c r="AJ316" s="21">
        <v>-4842309776</v>
      </c>
      <c r="AK316" s="21">
        <v>-4844828973</v>
      </c>
      <c r="AL316" s="21">
        <v>-4847379699</v>
      </c>
      <c r="AM316" s="21">
        <v>-4816652831</v>
      </c>
      <c r="AN316" s="21">
        <v>-4847246302.9299583</v>
      </c>
      <c r="AO316" s="21">
        <v>-4875638437.6025543</v>
      </c>
      <c r="AP316" s="21">
        <v>-4912860209.2341185</v>
      </c>
      <c r="AQ316" s="21">
        <v>-4912860209.2341185</v>
      </c>
      <c r="AR316" s="21">
        <v>-4923030031.8700314</v>
      </c>
      <c r="AS316" s="21">
        <v>-4936676173.6181383</v>
      </c>
      <c r="AT316" s="21">
        <v>-4950039431.7635326</v>
      </c>
      <c r="AU316" s="21">
        <v>-4961535390.7266922</v>
      </c>
      <c r="AV316" s="21">
        <v>-4971621304.6096077</v>
      </c>
      <c r="AW316" s="21">
        <v>-4979541862.1162376</v>
      </c>
      <c r="AX316" s="21">
        <v>-4987250091.8896465</v>
      </c>
      <c r="AY316" s="21">
        <v>-4994569997.0891466</v>
      </c>
      <c r="AZ316" s="21">
        <v>-5006532111.2829571</v>
      </c>
      <c r="BA316" s="21">
        <v>-5017231583.5388632</v>
      </c>
      <c r="BB316" s="21">
        <v>-5028924720.4697704</v>
      </c>
      <c r="BC316" s="21">
        <v>-5063029919.9355011</v>
      </c>
      <c r="BD316" s="21">
        <v>-5063029919.9355011</v>
      </c>
      <c r="BE316" s="21">
        <v>-5087324068.6711235</v>
      </c>
      <c r="BF316" s="21">
        <v>-5112272308.3321533</v>
      </c>
      <c r="BG316" s="21">
        <v>-5135900035.7302761</v>
      </c>
      <c r="BH316" s="21">
        <v>-5158466821.1498785</v>
      </c>
      <c r="BI316" s="21">
        <v>-5176538817.0179844</v>
      </c>
      <c r="BJ316" s="21">
        <v>-5192758721.0541468</v>
      </c>
      <c r="BK316" s="21">
        <v>-5206218645.5382576</v>
      </c>
      <c r="BL316" s="21">
        <v>-5218927072.6717539</v>
      </c>
      <c r="BM316" s="21">
        <v>-5234731454.1910686</v>
      </c>
      <c r="BN316" s="21">
        <v>-5251483413.6101141</v>
      </c>
      <c r="BO316" s="21">
        <v>-5272577834.0757475</v>
      </c>
      <c r="BP316" s="21">
        <v>-5307741716.8379507</v>
      </c>
      <c r="BQ316" s="21">
        <v>-5307741716.8379507</v>
      </c>
      <c r="BR316" s="21">
        <v>-5326354709.6304979</v>
      </c>
      <c r="BS316" s="21">
        <v>-5347024286.1199341</v>
      </c>
      <c r="BT316" s="21">
        <v>-5365911234.8051062</v>
      </c>
      <c r="BU316" s="21">
        <v>-5383489705.0568571</v>
      </c>
      <c r="BV316" s="21">
        <v>-5396534477.0378685</v>
      </c>
      <c r="BW316" s="21">
        <v>-5406613095.8973017</v>
      </c>
      <c r="BX316" s="21">
        <v>-5414225381.7438488</v>
      </c>
      <c r="BY316" s="21">
        <v>-5420997106.6140203</v>
      </c>
      <c r="BZ316" s="21">
        <v>-5430487544.5787458</v>
      </c>
      <c r="CA316" s="21">
        <v>-5442376858.1306438</v>
      </c>
      <c r="CB316" s="21">
        <v>-5458770674.5111246</v>
      </c>
      <c r="CC316" s="21">
        <v>-5475076276.4348059</v>
      </c>
      <c r="CD316" s="21">
        <v>-5475076276.4348059</v>
      </c>
    </row>
    <row r="317" spans="1:82" x14ac:dyDescent="0.2">
      <c r="A317" s="9" t="s">
        <v>12</v>
      </c>
      <c r="B317" s="9" t="s">
        <v>111</v>
      </c>
      <c r="C317" s="9" t="s">
        <v>132</v>
      </c>
      <c r="D317" s="9" t="s">
        <v>19</v>
      </c>
      <c r="E317" s="21">
        <v>-1228547684</v>
      </c>
      <c r="F317" s="21">
        <v>-1223465359</v>
      </c>
      <c r="G317" s="21">
        <v>-1273222757</v>
      </c>
      <c r="H317" s="21">
        <v>-1267134390</v>
      </c>
      <c r="I317" s="21">
        <v>-1258721322</v>
      </c>
      <c r="J317" s="21">
        <v>-1265578348</v>
      </c>
      <c r="K317" s="21">
        <v>-1245539149</v>
      </c>
      <c r="L317" s="21">
        <v>-1221572131</v>
      </c>
      <c r="M317" s="21">
        <v>-984886214</v>
      </c>
      <c r="N317" s="21">
        <v>-973999236</v>
      </c>
      <c r="O317" s="21">
        <v>-963064115</v>
      </c>
      <c r="P317" s="21">
        <v>-1085513796</v>
      </c>
      <c r="Q317" s="21">
        <v>-1085513796</v>
      </c>
      <c r="R317" s="21">
        <v>-1097123847</v>
      </c>
      <c r="S317" s="21">
        <v>-1095582783</v>
      </c>
      <c r="T317" s="21">
        <v>-1109724279</v>
      </c>
      <c r="U317" s="21">
        <v>-1105375327</v>
      </c>
      <c r="V317" s="21">
        <v>-1093152398</v>
      </c>
      <c r="W317" s="21">
        <v>-1049508786</v>
      </c>
      <c r="X317" s="21">
        <v>-1015840982</v>
      </c>
      <c r="Y317" s="21">
        <v>-986641818</v>
      </c>
      <c r="Z317" s="21">
        <v>-1076890124</v>
      </c>
      <c r="AA317" s="21">
        <v>-1028502129</v>
      </c>
      <c r="AB317" s="21">
        <v>-1017645530</v>
      </c>
      <c r="AC317" s="21">
        <v>-1025722548</v>
      </c>
      <c r="AD317" s="21">
        <v>-1025722548</v>
      </c>
      <c r="AE317" s="21">
        <v>-1040413062</v>
      </c>
      <c r="AF317" s="21">
        <v>-1041680596</v>
      </c>
      <c r="AG317" s="21">
        <v>-1050617359</v>
      </c>
      <c r="AH317" s="21">
        <v>-1042259481</v>
      </c>
      <c r="AI317" s="21">
        <v>-1063550207</v>
      </c>
      <c r="AJ317" s="21">
        <v>-1070583579</v>
      </c>
      <c r="AK317" s="21">
        <v>-1043208965</v>
      </c>
      <c r="AL317" s="21">
        <v>-1015813340</v>
      </c>
      <c r="AM317" s="21">
        <v>-1086655097</v>
      </c>
      <c r="AN317" s="21">
        <v>-1065836109.1763897</v>
      </c>
      <c r="AO317" s="21">
        <v>-1074038691.5903001</v>
      </c>
      <c r="AP317" s="21">
        <v>-1089620384.5622141</v>
      </c>
      <c r="AQ317" s="21">
        <v>-1089620384.5622141</v>
      </c>
      <c r="AR317" s="21">
        <v>-1122262548.9798582</v>
      </c>
      <c r="AS317" s="21">
        <v>-1146539685.1772933</v>
      </c>
      <c r="AT317" s="21">
        <v>-1171849712.5700626</v>
      </c>
      <c r="AU317" s="21">
        <v>-1192765759.0103881</v>
      </c>
      <c r="AV317" s="21">
        <v>-1206057161.5760744</v>
      </c>
      <c r="AW317" s="21">
        <v>-1216963135.340307</v>
      </c>
      <c r="AX317" s="21">
        <v>-1220477320.1913788</v>
      </c>
      <c r="AY317" s="21">
        <v>-1219741860.4613318</v>
      </c>
      <c r="AZ317" s="21">
        <v>-1203213242.8617628</v>
      </c>
      <c r="BA317" s="21">
        <v>-1214178211.5131414</v>
      </c>
      <c r="BB317" s="21">
        <v>-1221614810.0095465</v>
      </c>
      <c r="BC317" s="21">
        <v>-1217189263.1161418</v>
      </c>
      <c r="BD317" s="21">
        <v>-1217189263.1161418</v>
      </c>
      <c r="BE317" s="21">
        <v>-1214023345.4066179</v>
      </c>
      <c r="BF317" s="21">
        <v>-1211545986.798461</v>
      </c>
      <c r="BG317" s="21">
        <v>-1213651029.5992029</v>
      </c>
      <c r="BH317" s="21">
        <v>-1209337179.4463255</v>
      </c>
      <c r="BI317" s="21">
        <v>-1204223577.0321019</v>
      </c>
      <c r="BJ317" s="21">
        <v>-1196248730.5474508</v>
      </c>
      <c r="BK317" s="21">
        <v>-1188271024.9936502</v>
      </c>
      <c r="BL317" s="21">
        <v>-1179730719.246449</v>
      </c>
      <c r="BM317" s="21">
        <v>-1169311951.6846476</v>
      </c>
      <c r="BN317" s="21">
        <v>-1161826235.0359471</v>
      </c>
      <c r="BO317" s="21">
        <v>-1154573120.2430961</v>
      </c>
      <c r="BP317" s="21">
        <v>-1152181051.0439286</v>
      </c>
      <c r="BQ317" s="21">
        <v>-1152181051.0439286</v>
      </c>
      <c r="BR317" s="21">
        <v>-1152529578.9636402</v>
      </c>
      <c r="BS317" s="21">
        <v>-1152228988.3679686</v>
      </c>
      <c r="BT317" s="21">
        <v>-1154175628.1086957</v>
      </c>
      <c r="BU317" s="21">
        <v>-1153546241.1871266</v>
      </c>
      <c r="BV317" s="21">
        <v>-1152734759.1254063</v>
      </c>
      <c r="BW317" s="21">
        <v>-1149677235.4427831</v>
      </c>
      <c r="BX317" s="21">
        <v>-1146158075.187211</v>
      </c>
      <c r="BY317" s="21">
        <v>-1142250831.4697933</v>
      </c>
      <c r="BZ317" s="21">
        <v>-1136698506.1145194</v>
      </c>
      <c r="CA317" s="21">
        <v>-1135143889.5285013</v>
      </c>
      <c r="CB317" s="21">
        <v>-1133548531.7528303</v>
      </c>
      <c r="CC317" s="21">
        <v>-1132282187.0104589</v>
      </c>
      <c r="CD317" s="21">
        <v>-1132282187.0104589</v>
      </c>
    </row>
    <row r="318" spans="1:82" x14ac:dyDescent="0.2">
      <c r="A318" s="9" t="s">
        <v>12</v>
      </c>
      <c r="B318" s="9" t="s">
        <v>111</v>
      </c>
      <c r="C318" s="9" t="s">
        <v>133</v>
      </c>
      <c r="D318" s="9" t="s">
        <v>15</v>
      </c>
      <c r="E318" s="21">
        <v>410264573</v>
      </c>
      <c r="F318" s="21">
        <v>409942168</v>
      </c>
      <c r="G318" s="21">
        <v>415781385</v>
      </c>
      <c r="H318" s="21">
        <v>417223766</v>
      </c>
      <c r="I318" s="21">
        <v>418283011</v>
      </c>
      <c r="J318" s="21">
        <v>415945801</v>
      </c>
      <c r="K318" s="21">
        <v>416719903</v>
      </c>
      <c r="L318" s="21">
        <v>416796872</v>
      </c>
      <c r="M318" s="21">
        <v>413155667</v>
      </c>
      <c r="N318" s="21">
        <v>413628396</v>
      </c>
      <c r="O318" s="21">
        <v>415394080</v>
      </c>
      <c r="P318" s="21">
        <v>414266803</v>
      </c>
      <c r="Q318" s="21">
        <v>414266803</v>
      </c>
      <c r="R318" s="21">
        <v>414131785</v>
      </c>
      <c r="S318" s="21">
        <v>413521228</v>
      </c>
      <c r="T318" s="21">
        <v>412804144</v>
      </c>
      <c r="U318" s="21">
        <v>413273370</v>
      </c>
      <c r="V318" s="21">
        <v>417191995</v>
      </c>
      <c r="W318" s="21">
        <v>406704665</v>
      </c>
      <c r="X318" s="21">
        <v>407591340</v>
      </c>
      <c r="Y318" s="21">
        <v>405089861</v>
      </c>
      <c r="Z318" s="21">
        <v>398024948</v>
      </c>
      <c r="AA318" s="21">
        <v>395750512</v>
      </c>
      <c r="AB318" s="21">
        <v>393750093</v>
      </c>
      <c r="AC318" s="21">
        <v>389814123</v>
      </c>
      <c r="AD318" s="21">
        <v>389814123</v>
      </c>
      <c r="AE318" s="21">
        <v>390195644</v>
      </c>
      <c r="AF318" s="21">
        <v>389035546</v>
      </c>
      <c r="AG318" s="21">
        <v>389236226</v>
      </c>
      <c r="AH318" s="21">
        <v>389071403</v>
      </c>
      <c r="AI318" s="21">
        <v>397822887</v>
      </c>
      <c r="AJ318" s="21">
        <v>401192512</v>
      </c>
      <c r="AK318" s="21">
        <v>399495271</v>
      </c>
      <c r="AL318" s="21">
        <v>399362483</v>
      </c>
      <c r="AM318" s="21">
        <v>398262618</v>
      </c>
      <c r="AN318" s="21">
        <v>396985132.01579511</v>
      </c>
      <c r="AO318" s="21">
        <v>397881944.12836337</v>
      </c>
      <c r="AP318" s="21">
        <v>401057533.02553278</v>
      </c>
      <c r="AQ318" s="21">
        <v>401057533.02553278</v>
      </c>
      <c r="AR318" s="21">
        <v>401779134.52237797</v>
      </c>
      <c r="AS318" s="21">
        <v>401721055.55862421</v>
      </c>
      <c r="AT318" s="21">
        <v>395815812.03979176</v>
      </c>
      <c r="AU318" s="21">
        <v>396747484.00550073</v>
      </c>
      <c r="AV318" s="21">
        <v>398651073.61067498</v>
      </c>
      <c r="AW318" s="21">
        <v>399681177.3907159</v>
      </c>
      <c r="AX318" s="21">
        <v>400872767.35374957</v>
      </c>
      <c r="AY318" s="21">
        <v>401577102.32065982</v>
      </c>
      <c r="AZ318" s="21">
        <v>400076128.59032929</v>
      </c>
      <c r="BA318" s="21">
        <v>399160333.17892414</v>
      </c>
      <c r="BB318" s="21">
        <v>399604265.37929708</v>
      </c>
      <c r="BC318" s="21">
        <v>400654284.66746241</v>
      </c>
      <c r="BD318" s="21">
        <v>400654284.66746241</v>
      </c>
      <c r="BE318" s="21">
        <v>401032310.7003178</v>
      </c>
      <c r="BF318" s="21">
        <v>400409383.54075569</v>
      </c>
      <c r="BG318" s="21">
        <v>395776159.31422806</v>
      </c>
      <c r="BH318" s="21">
        <v>395871881.17229003</v>
      </c>
      <c r="BI318" s="21">
        <v>398209656.26470685</v>
      </c>
      <c r="BJ318" s="21">
        <v>399390495.71655726</v>
      </c>
      <c r="BK318" s="21">
        <v>399347078.27820462</v>
      </c>
      <c r="BL318" s="21">
        <v>398312919.91946751</v>
      </c>
      <c r="BM318" s="21">
        <v>396191796.96102667</v>
      </c>
      <c r="BN318" s="21">
        <v>395602361.04969829</v>
      </c>
      <c r="BO318" s="21">
        <v>395012216.81638408</v>
      </c>
      <c r="BP318" s="21">
        <v>395641101.66115135</v>
      </c>
      <c r="BQ318" s="21">
        <v>395641101.66115135</v>
      </c>
      <c r="BR318" s="21">
        <v>396995446.22719198</v>
      </c>
      <c r="BS318" s="21">
        <v>396785752.09821779</v>
      </c>
      <c r="BT318" s="21">
        <v>390886953.99951017</v>
      </c>
      <c r="BU318" s="21">
        <v>390917079.37733871</v>
      </c>
      <c r="BV318" s="21">
        <v>392479351.74290901</v>
      </c>
      <c r="BW318" s="21">
        <v>393405911.37345815</v>
      </c>
      <c r="BX318" s="21">
        <v>394162799.56986213</v>
      </c>
      <c r="BY318" s="21">
        <v>394241171.41479743</v>
      </c>
      <c r="BZ318" s="21">
        <v>394481875.82284707</v>
      </c>
      <c r="CA318" s="21">
        <v>394513582.34310997</v>
      </c>
      <c r="CB318" s="21">
        <v>395629987.16032588</v>
      </c>
      <c r="CC318" s="21">
        <v>396657214.38978922</v>
      </c>
      <c r="CD318" s="21">
        <v>396657214.38978922</v>
      </c>
    </row>
    <row r="319" spans="1:82" x14ac:dyDescent="0.2">
      <c r="A319" s="9" t="s">
        <v>12</v>
      </c>
      <c r="B319" s="9" t="s">
        <v>111</v>
      </c>
      <c r="C319" s="9" t="s">
        <v>133</v>
      </c>
      <c r="D319" s="9" t="s">
        <v>16</v>
      </c>
      <c r="E319" s="21">
        <v>5417097</v>
      </c>
      <c r="F319" s="21">
        <v>6666254</v>
      </c>
      <c r="G319" s="21">
        <v>6650480</v>
      </c>
      <c r="H319" s="21">
        <v>6662714</v>
      </c>
      <c r="I319" s="21">
        <v>6662151</v>
      </c>
      <c r="J319" s="21">
        <v>6670858</v>
      </c>
      <c r="K319" s="21">
        <v>6351493</v>
      </c>
      <c r="L319" s="21">
        <v>6294203</v>
      </c>
      <c r="M319" s="21">
        <v>6195852</v>
      </c>
      <c r="N319" s="21">
        <v>5713944</v>
      </c>
      <c r="O319" s="21">
        <v>5730730</v>
      </c>
      <c r="P319" s="21">
        <v>5784442</v>
      </c>
      <c r="Q319" s="21">
        <v>5784442</v>
      </c>
      <c r="R319" s="21">
        <v>5801251</v>
      </c>
      <c r="S319" s="21">
        <v>5818368</v>
      </c>
      <c r="T319" s="21">
        <v>5828171</v>
      </c>
      <c r="U319" s="21">
        <v>5834347</v>
      </c>
      <c r="V319" s="21">
        <v>5840432</v>
      </c>
      <c r="W319" s="21">
        <v>5849757</v>
      </c>
      <c r="X319" s="21">
        <v>5859397</v>
      </c>
      <c r="Y319" s="21">
        <v>567439</v>
      </c>
      <c r="Z319" s="21">
        <v>-3</v>
      </c>
      <c r="AA319" s="21">
        <v>-3</v>
      </c>
      <c r="AB319" s="21">
        <v>-3</v>
      </c>
      <c r="AC319" s="21">
        <v>6206581</v>
      </c>
      <c r="AD319" s="21">
        <v>6206581</v>
      </c>
      <c r="AE319" s="21">
        <v>6214719</v>
      </c>
      <c r="AF319" s="21">
        <v>6221120</v>
      </c>
      <c r="AG319" s="21">
        <v>6236012</v>
      </c>
      <c r="AH319" s="21">
        <v>6243819</v>
      </c>
      <c r="AI319" s="21">
        <v>6249967</v>
      </c>
      <c r="AJ319" s="21">
        <v>6258548</v>
      </c>
      <c r="AK319" s="21">
        <v>6260282</v>
      </c>
      <c r="AL319" s="21">
        <v>2039499</v>
      </c>
      <c r="AM319" s="21">
        <v>2071299</v>
      </c>
      <c r="AN319" s="21">
        <v>2084605.6627138501</v>
      </c>
      <c r="AO319" s="21">
        <v>2097928.0544020282</v>
      </c>
      <c r="AP319" s="21">
        <v>6386013.2136067711</v>
      </c>
      <c r="AQ319" s="21">
        <v>6386013.2136067711</v>
      </c>
      <c r="AR319" s="21">
        <v>6399367.1190422922</v>
      </c>
      <c r="AS319" s="21">
        <v>6412736.8092948105</v>
      </c>
      <c r="AT319" s="21">
        <v>6426122.3030225709</v>
      </c>
      <c r="AU319" s="21">
        <v>6439523.618905873</v>
      </c>
      <c r="AV319" s="21">
        <v>6452940.7756470991</v>
      </c>
      <c r="AW319" s="21">
        <v>6466373.7919707373</v>
      </c>
      <c r="AX319" s="21">
        <v>6479822.6866234066</v>
      </c>
      <c r="AY319" s="21">
        <v>6493287.4783738898</v>
      </c>
      <c r="AZ319" s="21">
        <v>6506768.1860131528</v>
      </c>
      <c r="BA319" s="21">
        <v>6520264.828354368</v>
      </c>
      <c r="BB319" s="21">
        <v>6533777.4242329588</v>
      </c>
      <c r="BC319" s="21">
        <v>6547305.9925065972</v>
      </c>
      <c r="BD319" s="21">
        <v>6547305.9925065972</v>
      </c>
      <c r="BE319" s="21">
        <v>6560850.5520552592</v>
      </c>
      <c r="BF319" s="21">
        <v>6574411.1217812272</v>
      </c>
      <c r="BG319" s="21">
        <v>6587987.7206091331</v>
      </c>
      <c r="BH319" s="21">
        <v>6601580.3674859758</v>
      </c>
      <c r="BI319" s="21">
        <v>6615189.0813811505</v>
      </c>
      <c r="BJ319" s="21">
        <v>6628813.8812864767</v>
      </c>
      <c r="BK319" s="21">
        <v>6642454.7862162208</v>
      </c>
      <c r="BL319" s="21">
        <v>6656111.8152071256</v>
      </c>
      <c r="BM319" s="21">
        <v>6669784.9873184385</v>
      </c>
      <c r="BN319" s="21">
        <v>6683474.3216319289</v>
      </c>
      <c r="BO319" s="21">
        <v>6697179.8372519277</v>
      </c>
      <c r="BP319" s="21">
        <v>6710901.5533053465</v>
      </c>
      <c r="BQ319" s="21">
        <v>6710901.5533053465</v>
      </c>
      <c r="BR319" s="21">
        <v>6724639.4889417049</v>
      </c>
      <c r="BS319" s="21">
        <v>6738393.6633331608</v>
      </c>
      <c r="BT319" s="21">
        <v>6752164.095674525</v>
      </c>
      <c r="BU319" s="21">
        <v>6765950.8051833082</v>
      </c>
      <c r="BV319" s="21">
        <v>6779753.8110997342</v>
      </c>
      <c r="BW319" s="21">
        <v>6793573.1326867668</v>
      </c>
      <c r="BX319" s="21">
        <v>6807408.7892301381</v>
      </c>
      <c r="BY319" s="21">
        <v>6821260.8000383805</v>
      </c>
      <c r="BZ319" s="21">
        <v>6835129.1844428508</v>
      </c>
      <c r="CA319" s="21">
        <v>6849013.9617977487</v>
      </c>
      <c r="CB319" s="21">
        <v>6862915.1514801616</v>
      </c>
      <c r="CC319" s="21">
        <v>6876832.7728900732</v>
      </c>
      <c r="CD319" s="21">
        <v>6876832.7728900732</v>
      </c>
    </row>
    <row r="320" spans="1:82" x14ac:dyDescent="0.2">
      <c r="A320" s="9" t="s">
        <v>12</v>
      </c>
      <c r="B320" s="9" t="s">
        <v>111</v>
      </c>
      <c r="C320" s="9" t="s">
        <v>133</v>
      </c>
      <c r="D320" s="9" t="s">
        <v>18</v>
      </c>
      <c r="E320" s="21">
        <v>-954517085</v>
      </c>
      <c r="F320" s="21">
        <v>-962496544</v>
      </c>
      <c r="G320" s="21">
        <v>-967364511</v>
      </c>
      <c r="H320" s="21">
        <v>-975257725</v>
      </c>
      <c r="I320" s="21">
        <v>-983180066</v>
      </c>
      <c r="J320" s="21">
        <v>-990754255</v>
      </c>
      <c r="K320" s="21">
        <v>-999796055</v>
      </c>
      <c r="L320" s="21">
        <v>-1008336665</v>
      </c>
      <c r="M320" s="21">
        <v>-1072043625</v>
      </c>
      <c r="N320" s="21">
        <v>-1075548355</v>
      </c>
      <c r="O320" s="21">
        <v>-1083437427</v>
      </c>
      <c r="P320" s="21">
        <v>-1052088783</v>
      </c>
      <c r="Q320" s="21">
        <v>-1052088783</v>
      </c>
      <c r="R320" s="21">
        <v>-1059818358</v>
      </c>
      <c r="S320" s="21">
        <v>-1068069345</v>
      </c>
      <c r="T320" s="21">
        <v>-1081503900</v>
      </c>
      <c r="U320" s="21">
        <v>-1088282911</v>
      </c>
      <c r="V320" s="21">
        <v>-1096577047</v>
      </c>
      <c r="W320" s="21">
        <v>-1104582166</v>
      </c>
      <c r="X320" s="21">
        <v>-1113189153</v>
      </c>
      <c r="Y320" s="21">
        <v>-1120468715</v>
      </c>
      <c r="Z320" s="21">
        <v>-1100208349</v>
      </c>
      <c r="AA320" s="21">
        <v>-1110904623</v>
      </c>
      <c r="AB320" s="21">
        <v>-1121181388</v>
      </c>
      <c r="AC320" s="21">
        <v>-1130875705</v>
      </c>
      <c r="AD320" s="21">
        <v>-1130875705</v>
      </c>
      <c r="AE320" s="21">
        <v>-1139114464</v>
      </c>
      <c r="AF320" s="21">
        <v>-1148167761</v>
      </c>
      <c r="AG320" s="21">
        <v>-1160643076</v>
      </c>
      <c r="AH320" s="21">
        <v>-1168756102</v>
      </c>
      <c r="AI320" s="21">
        <v>-1177768291</v>
      </c>
      <c r="AJ320" s="21">
        <v>-1189163261</v>
      </c>
      <c r="AK320" s="21">
        <v>-1199200408</v>
      </c>
      <c r="AL320" s="21">
        <v>-1208735937</v>
      </c>
      <c r="AM320" s="21">
        <v>-1196889165</v>
      </c>
      <c r="AN320" s="21">
        <v>-1213565502.1198077</v>
      </c>
      <c r="AO320" s="21">
        <v>-1229963694.7642775</v>
      </c>
      <c r="AP320" s="21">
        <v>-1247163758.9657791</v>
      </c>
      <c r="AQ320" s="21">
        <v>-1247163758.9657791</v>
      </c>
      <c r="AR320" s="21">
        <v>-1257427158.5734265</v>
      </c>
      <c r="AS320" s="21">
        <v>-1267777595.1146636</v>
      </c>
      <c r="AT320" s="21">
        <v>-1278002594.2087798</v>
      </c>
      <c r="AU320" s="21">
        <v>-1288384604.0085456</v>
      </c>
      <c r="AV320" s="21">
        <v>-1298526494.0173371</v>
      </c>
      <c r="AW320" s="21">
        <v>-1308522629.9888637</v>
      </c>
      <c r="AX320" s="21">
        <v>-1318423102.3079419</v>
      </c>
      <c r="AY320" s="21">
        <v>-1328278988.5067394</v>
      </c>
      <c r="AZ320" s="21">
        <v>-1338254498.0633099</v>
      </c>
      <c r="BA320" s="21">
        <v>-1348703366.4409945</v>
      </c>
      <c r="BB320" s="21">
        <v>-1358417186.5652323</v>
      </c>
      <c r="BC320" s="21">
        <v>-1373375449.6384926</v>
      </c>
      <c r="BD320" s="21">
        <v>-1373375449.6384926</v>
      </c>
      <c r="BE320" s="21">
        <v>-1385926569.1463277</v>
      </c>
      <c r="BF320" s="21">
        <v>-1398233747.8102343</v>
      </c>
      <c r="BG320" s="21">
        <v>-1410526499.3507318</v>
      </c>
      <c r="BH320" s="21">
        <v>-1422780557.69384</v>
      </c>
      <c r="BI320" s="21">
        <v>-1434878381.0468788</v>
      </c>
      <c r="BJ320" s="21">
        <v>-1446855828.7764027</v>
      </c>
      <c r="BK320" s="21">
        <v>-1458733234.2999012</v>
      </c>
      <c r="BL320" s="21">
        <v>-1470562984.5890756</v>
      </c>
      <c r="BM320" s="21">
        <v>-1482531595.325114</v>
      </c>
      <c r="BN320" s="21">
        <v>-1494277849.7859225</v>
      </c>
      <c r="BO320" s="21">
        <v>-1505958775.8696074</v>
      </c>
      <c r="BP320" s="21">
        <v>-1521506488.9438789</v>
      </c>
      <c r="BQ320" s="21">
        <v>-1521506488.9438789</v>
      </c>
      <c r="BR320" s="21">
        <v>-1530983349.8263454</v>
      </c>
      <c r="BS320" s="21">
        <v>-1540586653.0791717</v>
      </c>
      <c r="BT320" s="21">
        <v>-1550133060.9421165</v>
      </c>
      <c r="BU320" s="21">
        <v>-1559638420.6654978</v>
      </c>
      <c r="BV320" s="21">
        <v>-1568969839.9418635</v>
      </c>
      <c r="BW320" s="21">
        <v>-1578198335.7709584</v>
      </c>
      <c r="BX320" s="21">
        <v>-1587370758.7220113</v>
      </c>
      <c r="BY320" s="21">
        <v>-1596482585.7273788</v>
      </c>
      <c r="BZ320" s="21">
        <v>-1605569909.348269</v>
      </c>
      <c r="CA320" s="21">
        <v>-1614713961.9339502</v>
      </c>
      <c r="CB320" s="21">
        <v>-1623702148.371897</v>
      </c>
      <c r="CC320" s="21">
        <v>-1632699687.5773911</v>
      </c>
      <c r="CD320" s="21">
        <v>-1632699687.5773911</v>
      </c>
    </row>
    <row r="321" spans="1:82" x14ac:dyDescent="0.2">
      <c r="A321" s="9" t="s">
        <v>12</v>
      </c>
      <c r="B321" s="9" t="s">
        <v>111</v>
      </c>
      <c r="C321" s="9" t="s">
        <v>133</v>
      </c>
      <c r="D321" s="9" t="s">
        <v>20</v>
      </c>
      <c r="E321" s="21">
        <v>-342049668</v>
      </c>
      <c r="F321" s="21">
        <v>-342201377</v>
      </c>
      <c r="G321" s="21">
        <v>-352871010</v>
      </c>
      <c r="H321" s="21">
        <v>-352743894</v>
      </c>
      <c r="I321" s="21">
        <v>-351972495</v>
      </c>
      <c r="J321" s="21">
        <v>-350752378</v>
      </c>
      <c r="K321" s="21">
        <v>-346758820</v>
      </c>
      <c r="L321" s="21">
        <v>-341676675</v>
      </c>
      <c r="M321" s="21">
        <v>-272959141</v>
      </c>
      <c r="N321" s="21">
        <v>-268975455</v>
      </c>
      <c r="O321" s="21">
        <v>-267394107</v>
      </c>
      <c r="P321" s="21">
        <v>-300847862</v>
      </c>
      <c r="Q321" s="21">
        <v>-300847862</v>
      </c>
      <c r="R321" s="21">
        <v>-304901334</v>
      </c>
      <c r="S321" s="21">
        <v>-305310011</v>
      </c>
      <c r="T321" s="21">
        <v>-307557745</v>
      </c>
      <c r="U321" s="21">
        <v>-307188219</v>
      </c>
      <c r="V321" s="21">
        <v>-304636434</v>
      </c>
      <c r="W321" s="21">
        <v>-290869150</v>
      </c>
      <c r="X321" s="21">
        <v>-282991509</v>
      </c>
      <c r="Y321" s="21">
        <v>-276352342</v>
      </c>
      <c r="Z321" s="21">
        <v>-298457828</v>
      </c>
      <c r="AA321" s="21">
        <v>-286500520</v>
      </c>
      <c r="AB321" s="21">
        <v>-284944957</v>
      </c>
      <c r="AC321" s="21">
        <v>-284276838</v>
      </c>
      <c r="AD321" s="21">
        <v>-284276838</v>
      </c>
      <c r="AE321" s="21">
        <v>-289797752</v>
      </c>
      <c r="AF321" s="21">
        <v>-291573358</v>
      </c>
      <c r="AG321" s="21">
        <v>-291176381</v>
      </c>
      <c r="AH321" s="21">
        <v>-290226605</v>
      </c>
      <c r="AI321" s="21">
        <v>-297772097</v>
      </c>
      <c r="AJ321" s="21">
        <v>-296709979</v>
      </c>
      <c r="AK321" s="21">
        <v>-291035371</v>
      </c>
      <c r="AL321" s="21">
        <v>-285276808</v>
      </c>
      <c r="AM321" s="21">
        <v>-301164166</v>
      </c>
      <c r="AN321" s="21">
        <v>-295394227.32376635</v>
      </c>
      <c r="AO321" s="21">
        <v>-297667555.78315216</v>
      </c>
      <c r="AP321" s="21">
        <v>-301985989.20948255</v>
      </c>
      <c r="AQ321" s="21">
        <v>-301985989.20948255</v>
      </c>
      <c r="AR321" s="21">
        <v>-311032696.405101</v>
      </c>
      <c r="AS321" s="21">
        <v>-317761053.62787193</v>
      </c>
      <c r="AT321" s="21">
        <v>-324775674.4724288</v>
      </c>
      <c r="AU321" s="21">
        <v>-330572512.74009222</v>
      </c>
      <c r="AV321" s="21">
        <v>-334256196.99865955</v>
      </c>
      <c r="AW321" s="21">
        <v>-337278764.68338025</v>
      </c>
      <c r="AX321" s="21">
        <v>-338252713.62169677</v>
      </c>
      <c r="AY321" s="21">
        <v>-338048882.50477779</v>
      </c>
      <c r="AZ321" s="21">
        <v>-333468010.91003716</v>
      </c>
      <c r="BA321" s="21">
        <v>-336506928.90361631</v>
      </c>
      <c r="BB321" s="21">
        <v>-338567966.53174555</v>
      </c>
      <c r="BC321" s="21">
        <v>-337341435.52072382</v>
      </c>
      <c r="BD321" s="21">
        <v>-337341435.52072382</v>
      </c>
      <c r="BE321" s="21">
        <v>-336464008.08800101</v>
      </c>
      <c r="BF321" s="21">
        <v>-335777413.36162823</v>
      </c>
      <c r="BG321" s="21">
        <v>-336360821.54525512</v>
      </c>
      <c r="BH321" s="21">
        <v>-335165247.05088252</v>
      </c>
      <c r="BI321" s="21">
        <v>-333748022.89979994</v>
      </c>
      <c r="BJ321" s="21">
        <v>-331537810.97409666</v>
      </c>
      <c r="BK321" s="21">
        <v>-329326806.66339332</v>
      </c>
      <c r="BL321" s="21">
        <v>-326959878.89269006</v>
      </c>
      <c r="BM321" s="21">
        <v>-324072339.38198674</v>
      </c>
      <c r="BN321" s="21">
        <v>-321997688.76128334</v>
      </c>
      <c r="BO321" s="21">
        <v>-319987503.25557995</v>
      </c>
      <c r="BP321" s="21">
        <v>-319324546.30947667</v>
      </c>
      <c r="BQ321" s="21">
        <v>-319324546.30947667</v>
      </c>
      <c r="BR321" s="21">
        <v>-319421140.08918995</v>
      </c>
      <c r="BS321" s="21">
        <v>-319337832.03798354</v>
      </c>
      <c r="BT321" s="21">
        <v>-319877339.14677697</v>
      </c>
      <c r="BU321" s="21">
        <v>-319702905.88557106</v>
      </c>
      <c r="BV321" s="21">
        <v>-319478005.33936471</v>
      </c>
      <c r="BW321" s="21">
        <v>-318630619.08315796</v>
      </c>
      <c r="BX321" s="21">
        <v>-317655291.22195166</v>
      </c>
      <c r="BY321" s="21">
        <v>-316572406.84574568</v>
      </c>
      <c r="BZ321" s="21">
        <v>-315033591.55453902</v>
      </c>
      <c r="CA321" s="21">
        <v>-314602732.83833331</v>
      </c>
      <c r="CB321" s="21">
        <v>-314160582.7871269</v>
      </c>
      <c r="CC321" s="21">
        <v>-313809618.00592071</v>
      </c>
      <c r="CD321" s="21">
        <v>-313809618.00592071</v>
      </c>
    </row>
    <row r="322" spans="1:82" x14ac:dyDescent="0.2">
      <c r="A322" s="9" t="s">
        <v>12</v>
      </c>
      <c r="B322" s="9" t="s">
        <v>111</v>
      </c>
      <c r="C322" s="9" t="s">
        <v>675</v>
      </c>
      <c r="D322" s="9" t="s">
        <v>676</v>
      </c>
      <c r="E322" s="21">
        <v>-219597552.5</v>
      </c>
      <c r="F322" s="21">
        <v>-221775262.5</v>
      </c>
      <c r="G322" s="21">
        <v>-326910822.5</v>
      </c>
      <c r="H322" s="21">
        <v>-326083667.5</v>
      </c>
      <c r="I322" s="21">
        <v>-329606484.5</v>
      </c>
      <c r="J322" s="21">
        <v>-328573655.5</v>
      </c>
      <c r="K322" s="21">
        <v>-327542899.5</v>
      </c>
      <c r="L322" s="21">
        <v>-328550835.5</v>
      </c>
      <c r="M322" s="21">
        <v>-327763503.5</v>
      </c>
      <c r="N322" s="21">
        <v>-327153155.50999999</v>
      </c>
      <c r="O322" s="21">
        <v>-326125926.50999999</v>
      </c>
      <c r="P322" s="21">
        <v>-325772038.50999999</v>
      </c>
      <c r="Q322" s="21">
        <v>-325772038.50999999</v>
      </c>
      <c r="R322" s="21">
        <v>-425604223.50999999</v>
      </c>
      <c r="S322" s="21">
        <v>-424293555.50999999</v>
      </c>
      <c r="T322" s="21">
        <v>-422986236.50999999</v>
      </c>
      <c r="U322" s="21">
        <v>-421925088.50999999</v>
      </c>
      <c r="V322" s="21">
        <v>-420895405.50999999</v>
      </c>
      <c r="W322" s="21">
        <v>-419607231.50999999</v>
      </c>
      <c r="X322" s="21">
        <v>-418304923.50999999</v>
      </c>
      <c r="Y322" s="21">
        <v>-417020237.50999999</v>
      </c>
      <c r="Z322" s="21">
        <v>-415938861.50999999</v>
      </c>
      <c r="AA322" s="21">
        <v>-414863094.50999999</v>
      </c>
      <c r="AB322" s="21">
        <v>-413621824.50999999</v>
      </c>
      <c r="AC322" s="21">
        <v>-412332135.50999999</v>
      </c>
      <c r="AD322" s="21">
        <v>-412332135.50999999</v>
      </c>
      <c r="AE322" s="21">
        <v>-541121527.50999999</v>
      </c>
      <c r="AF322" s="21">
        <v>-539487173.50999999</v>
      </c>
      <c r="AG322" s="21">
        <v>-537929624.50999999</v>
      </c>
      <c r="AH322" s="21">
        <v>-637704441.50999999</v>
      </c>
      <c r="AI322" s="21">
        <v>-635780135.50999999</v>
      </c>
      <c r="AJ322" s="21">
        <v>-633855829.50999999</v>
      </c>
      <c r="AK322" s="21">
        <v>-631951999.50999999</v>
      </c>
      <c r="AL322" s="21">
        <v>-630158878.50999999</v>
      </c>
      <c r="AM322" s="21">
        <v>-628521710.50999999</v>
      </c>
      <c r="AN322" s="21">
        <v>-627879795.96926713</v>
      </c>
      <c r="AO322" s="21">
        <v>-627021232.19976592</v>
      </c>
      <c r="AP322" s="21">
        <v>-753341056.43691397</v>
      </c>
      <c r="AQ322" s="21">
        <v>-753341056.43691397</v>
      </c>
      <c r="AR322" s="21">
        <v>-751636194.61104798</v>
      </c>
      <c r="AS322" s="21">
        <v>-749792308.89651084</v>
      </c>
      <c r="AT322" s="21">
        <v>-786902844.00054264</v>
      </c>
      <c r="AU322" s="21">
        <v>-828199531.77863085</v>
      </c>
      <c r="AV322" s="21">
        <v>-869921364.58449602</v>
      </c>
      <c r="AW322" s="21">
        <v>-908729741.55978835</v>
      </c>
      <c r="AX322" s="21">
        <v>-907308200.02125251</v>
      </c>
      <c r="AY322" s="21">
        <v>-905494706.32486296</v>
      </c>
      <c r="AZ322" s="21">
        <v>-903163955.35167086</v>
      </c>
      <c r="BA322" s="21">
        <v>-900824733.75776029</v>
      </c>
      <c r="BB322" s="21">
        <v>-898476756.33299482</v>
      </c>
      <c r="BC322" s="21">
        <v>-1139996184.2957234</v>
      </c>
      <c r="BD322" s="21">
        <v>-1139996184.2957234</v>
      </c>
      <c r="BE322" s="21">
        <v>-1137404935.9387314</v>
      </c>
      <c r="BF322" s="21">
        <v>-1134639630.1116326</v>
      </c>
      <c r="BG322" s="21">
        <v>-1131860393.9286201</v>
      </c>
      <c r="BH322" s="21">
        <v>-1129080041.865653</v>
      </c>
      <c r="BI322" s="21">
        <v>-1126303180.4639401</v>
      </c>
      <c r="BJ322" s="21">
        <v>-1123528346.0797997</v>
      </c>
      <c r="BK322" s="21">
        <v>-1120754688.7372761</v>
      </c>
      <c r="BL322" s="21">
        <v>-1117981714.8653982</v>
      </c>
      <c r="BM322" s="21">
        <v>-1114939185.9034052</v>
      </c>
      <c r="BN322" s="21">
        <v>-1111896887.3705883</v>
      </c>
      <c r="BO322" s="21">
        <v>-1108854722.6293375</v>
      </c>
      <c r="BP322" s="21">
        <v>-1328141907.2032931</v>
      </c>
      <c r="BQ322" s="21">
        <v>-1328141907.2032931</v>
      </c>
      <c r="BR322" s="21">
        <v>-1324419521.8979321</v>
      </c>
      <c r="BS322" s="21">
        <v>-1320690657.2638528</v>
      </c>
      <c r="BT322" s="21">
        <v>-1316958015.2454019</v>
      </c>
      <c r="BU322" s="21">
        <v>-1313223171.0492275</v>
      </c>
      <c r="BV322" s="21">
        <v>-1309498202.0741053</v>
      </c>
      <c r="BW322" s="21">
        <v>-1305778990.142067</v>
      </c>
      <c r="BX322" s="21">
        <v>-1302063134.443244</v>
      </c>
      <c r="BY322" s="21">
        <v>-1298349235.3567195</v>
      </c>
      <c r="BZ322" s="21">
        <v>-1294318712.4452262</v>
      </c>
      <c r="CA322" s="21">
        <v>-1290288854.5160086</v>
      </c>
      <c r="CB322" s="21">
        <v>-1286259384.2572489</v>
      </c>
      <c r="CC322" s="21">
        <v>-1492669234.4774389</v>
      </c>
      <c r="CD322" s="21">
        <v>-1492669234.4774389</v>
      </c>
    </row>
    <row r="323" spans="1:82" x14ac:dyDescent="0.2">
      <c r="A323" s="9" t="s">
        <v>12</v>
      </c>
      <c r="B323" s="9" t="s">
        <v>111</v>
      </c>
      <c r="C323" s="9" t="s">
        <v>677</v>
      </c>
      <c r="D323" s="9" t="s">
        <v>678</v>
      </c>
      <c r="E323" s="21">
        <v>-5595644.1600000001</v>
      </c>
      <c r="F323" s="21">
        <v>-5595644.1600000001</v>
      </c>
      <c r="G323" s="21">
        <v>-5595644.1600000001</v>
      </c>
      <c r="H323" s="21">
        <v>-5595644.1600000001</v>
      </c>
      <c r="I323" s="21">
        <v>-5595644.1600000001</v>
      </c>
      <c r="J323" s="21">
        <v>-5595644.1600000001</v>
      </c>
      <c r="K323" s="21">
        <v>-11146376.16</v>
      </c>
      <c r="L323" s="21">
        <v>-11146376.16</v>
      </c>
      <c r="M323" s="21">
        <v>-11146376.16</v>
      </c>
      <c r="N323" s="21">
        <v>-11146376.16</v>
      </c>
      <c r="O323" s="21">
        <v>-11146376.16</v>
      </c>
      <c r="P323" s="21">
        <v>-11146376.16</v>
      </c>
      <c r="Q323" s="21">
        <v>-11146376.16</v>
      </c>
      <c r="R323" s="21">
        <v>-10543731.130000001</v>
      </c>
      <c r="S323" s="21">
        <v>-10543731.130000001</v>
      </c>
      <c r="T323" s="21">
        <v>-10543731.130000001</v>
      </c>
      <c r="U323" s="21">
        <v>-10543731.130000001</v>
      </c>
      <c r="V323" s="21">
        <v>-10543731.130000001</v>
      </c>
      <c r="W323" s="21">
        <v>-10451218.930000002</v>
      </c>
      <c r="X323" s="21">
        <v>-10358706.73</v>
      </c>
      <c r="Y323" s="21">
        <v>-10358706.73</v>
      </c>
      <c r="Z323" s="21">
        <v>-10358706.73</v>
      </c>
      <c r="AA323" s="21">
        <v>-10081170.130000001</v>
      </c>
      <c r="AB323" s="21">
        <v>-9988657.9300000016</v>
      </c>
      <c r="AC323" s="21">
        <v>-9896145.7300000004</v>
      </c>
      <c r="AD323" s="21">
        <v>-9896145.7300000004</v>
      </c>
      <c r="AE323" s="21">
        <v>-9200988.5</v>
      </c>
      <c r="AF323" s="21">
        <v>-9108476.3000000007</v>
      </c>
      <c r="AG323" s="21">
        <v>-9015964.0999999996</v>
      </c>
      <c r="AH323" s="21">
        <v>-8923451.9000000004</v>
      </c>
      <c r="AI323" s="21">
        <v>-8830939.6999999993</v>
      </c>
      <c r="AJ323" s="21">
        <v>-8738427.5</v>
      </c>
      <c r="AK323" s="21">
        <v>-8645915.3100000005</v>
      </c>
      <c r="AL323" s="21">
        <v>-8553403.1099999994</v>
      </c>
      <c r="AM323" s="21">
        <v>-8460890.9100000001</v>
      </c>
      <c r="AN323" s="21">
        <v>-9941086.0999999996</v>
      </c>
      <c r="AO323" s="21">
        <v>-9941086.0999999996</v>
      </c>
      <c r="AP323" s="21">
        <v>-9941086.0999999996</v>
      </c>
      <c r="AQ323" s="21">
        <v>-9941086.0999999996</v>
      </c>
      <c r="AR323" s="21">
        <v>-9338441.0700000003</v>
      </c>
      <c r="AS323" s="21">
        <v>-9338441.0700000003</v>
      </c>
      <c r="AT323" s="21">
        <v>-9338441.0700000003</v>
      </c>
      <c r="AU323" s="21">
        <v>-9338441.0700000003</v>
      </c>
      <c r="AV323" s="21">
        <v>-9338441.0700000003</v>
      </c>
      <c r="AW323" s="21">
        <v>-9338441.0700000003</v>
      </c>
      <c r="AX323" s="21">
        <v>-9338441.0700000003</v>
      </c>
      <c r="AY323" s="21">
        <v>-9338441.0700000003</v>
      </c>
      <c r="AZ323" s="21">
        <v>-9338441.0700000003</v>
      </c>
      <c r="BA323" s="21">
        <v>-9338441.0700000003</v>
      </c>
      <c r="BB323" s="21">
        <v>-9338441.0700000003</v>
      </c>
      <c r="BC323" s="21">
        <v>-9338441.0700000003</v>
      </c>
      <c r="BD323" s="21">
        <v>-9338441.0700000003</v>
      </c>
      <c r="BE323" s="21">
        <v>-8735796.0399999991</v>
      </c>
      <c r="BF323" s="21">
        <v>-8735796.0399999991</v>
      </c>
      <c r="BG323" s="21">
        <v>-8735796.0399999991</v>
      </c>
      <c r="BH323" s="21">
        <v>-8735796.0399999991</v>
      </c>
      <c r="BI323" s="21">
        <v>-8735796.0399999991</v>
      </c>
      <c r="BJ323" s="21">
        <v>-8735796.0399999991</v>
      </c>
      <c r="BK323" s="21">
        <v>-8735796.0399999991</v>
      </c>
      <c r="BL323" s="21">
        <v>-8735796.0399999991</v>
      </c>
      <c r="BM323" s="21">
        <v>-8735796.0399999991</v>
      </c>
      <c r="BN323" s="21">
        <v>-8735796.0399999991</v>
      </c>
      <c r="BO323" s="21">
        <v>-8735796.0399999991</v>
      </c>
      <c r="BP323" s="21">
        <v>-8735796.0399999991</v>
      </c>
      <c r="BQ323" s="21">
        <v>-8735796.0399999991</v>
      </c>
      <c r="BR323" s="21">
        <v>-8133151.0099999998</v>
      </c>
      <c r="BS323" s="21">
        <v>-8133151.0099999998</v>
      </c>
      <c r="BT323" s="21">
        <v>-8133151.0099999998</v>
      </c>
      <c r="BU323" s="21">
        <v>-8133151.0099999998</v>
      </c>
      <c r="BV323" s="21">
        <v>-8133151.0099999998</v>
      </c>
      <c r="BW323" s="21">
        <v>-8133151.0099999998</v>
      </c>
      <c r="BX323" s="21">
        <v>-8133151.0099999998</v>
      </c>
      <c r="BY323" s="21">
        <v>-8133151.0099999998</v>
      </c>
      <c r="BZ323" s="21">
        <v>-8133151.0099999998</v>
      </c>
      <c r="CA323" s="21">
        <v>-8133151.0099999998</v>
      </c>
      <c r="CB323" s="21">
        <v>-8133151.0099999998</v>
      </c>
      <c r="CC323" s="21">
        <v>-8133151.0099999998</v>
      </c>
      <c r="CD323" s="21">
        <v>-8133151.0099999998</v>
      </c>
    </row>
    <row r="324" spans="1:82" x14ac:dyDescent="0.2">
      <c r="A324" s="9" t="s">
        <v>12</v>
      </c>
      <c r="B324" s="9" t="s">
        <v>111</v>
      </c>
      <c r="C324" s="9" t="s">
        <v>679</v>
      </c>
      <c r="D324" s="9" t="s">
        <v>680</v>
      </c>
      <c r="E324" s="21">
        <v>-395512.82</v>
      </c>
      <c r="F324" s="21">
        <v>-395512.82</v>
      </c>
      <c r="G324" s="21">
        <v>-395512.82</v>
      </c>
      <c r="H324" s="21">
        <v>-395512.82</v>
      </c>
      <c r="I324" s="21">
        <v>-395512.82</v>
      </c>
      <c r="J324" s="21">
        <v>-395512.82</v>
      </c>
      <c r="K324" s="21">
        <v>-395512.82</v>
      </c>
      <c r="L324" s="21">
        <v>-395512.82</v>
      </c>
      <c r="M324" s="21">
        <v>-395512.82</v>
      </c>
      <c r="N324" s="21">
        <v>-395512.82</v>
      </c>
      <c r="O324" s="21">
        <v>-395512.82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  <c r="V324" s="21">
        <v>0</v>
      </c>
      <c r="W324" s="21">
        <v>0</v>
      </c>
      <c r="X324" s="21">
        <v>0</v>
      </c>
      <c r="Y324" s="21">
        <v>0</v>
      </c>
      <c r="Z324" s="21">
        <v>0</v>
      </c>
      <c r="AA324" s="21">
        <v>0</v>
      </c>
      <c r="AB324" s="21">
        <v>0</v>
      </c>
      <c r="AC324" s="21">
        <v>0</v>
      </c>
      <c r="AD324" s="21">
        <v>0</v>
      </c>
      <c r="AE324" s="21">
        <v>0</v>
      </c>
      <c r="AF324" s="21">
        <v>0</v>
      </c>
      <c r="AG324" s="21">
        <v>0</v>
      </c>
      <c r="AH324" s="21">
        <v>0</v>
      </c>
      <c r="AI324" s="21">
        <v>0</v>
      </c>
      <c r="AJ324" s="21">
        <v>0</v>
      </c>
      <c r="AK324" s="21">
        <v>0</v>
      </c>
      <c r="AL324" s="21">
        <v>0</v>
      </c>
      <c r="AM324" s="21">
        <v>0</v>
      </c>
      <c r="AN324" s="21">
        <v>0</v>
      </c>
      <c r="AO324" s="21">
        <v>0</v>
      </c>
      <c r="AP324" s="21">
        <v>0</v>
      </c>
      <c r="AQ324" s="21">
        <v>0</v>
      </c>
      <c r="AR324" s="21">
        <v>0</v>
      </c>
      <c r="AS324" s="21">
        <v>0</v>
      </c>
      <c r="AT324" s="21">
        <v>0</v>
      </c>
      <c r="AU324" s="21">
        <v>0</v>
      </c>
      <c r="AV324" s="21">
        <v>0</v>
      </c>
      <c r="AW324" s="21">
        <v>0</v>
      </c>
      <c r="AX324" s="21">
        <v>0</v>
      </c>
      <c r="AY324" s="21">
        <v>0</v>
      </c>
      <c r="AZ324" s="21">
        <v>0</v>
      </c>
      <c r="BA324" s="21">
        <v>0</v>
      </c>
      <c r="BB324" s="21">
        <v>0</v>
      </c>
      <c r="BC324" s="21">
        <v>0</v>
      </c>
      <c r="BD324" s="21">
        <v>0</v>
      </c>
      <c r="BE324" s="21">
        <v>0</v>
      </c>
      <c r="BF324" s="21">
        <v>0</v>
      </c>
      <c r="BG324" s="21">
        <v>0</v>
      </c>
      <c r="BH324" s="21">
        <v>0</v>
      </c>
      <c r="BI324" s="21">
        <v>0</v>
      </c>
      <c r="BJ324" s="21">
        <v>0</v>
      </c>
      <c r="BK324" s="21">
        <v>0</v>
      </c>
      <c r="BL324" s="21">
        <v>0</v>
      </c>
      <c r="BM324" s="21">
        <v>0</v>
      </c>
      <c r="BN324" s="21">
        <v>0</v>
      </c>
      <c r="BO324" s="21">
        <v>0</v>
      </c>
      <c r="BP324" s="21">
        <v>0</v>
      </c>
      <c r="BQ324" s="21">
        <v>0</v>
      </c>
      <c r="BR324" s="21">
        <v>0</v>
      </c>
      <c r="BS324" s="21">
        <v>0</v>
      </c>
      <c r="BT324" s="21">
        <v>0</v>
      </c>
      <c r="BU324" s="21">
        <v>0</v>
      </c>
      <c r="BV324" s="21">
        <v>0</v>
      </c>
      <c r="BW324" s="21">
        <v>0</v>
      </c>
      <c r="BX324" s="21">
        <v>0</v>
      </c>
      <c r="BY324" s="21">
        <v>0</v>
      </c>
      <c r="BZ324" s="21">
        <v>0</v>
      </c>
      <c r="CA324" s="21">
        <v>0</v>
      </c>
      <c r="CB324" s="21">
        <v>0</v>
      </c>
      <c r="CC324" s="21">
        <v>0</v>
      </c>
      <c r="CD324" s="21">
        <v>0</v>
      </c>
    </row>
    <row r="325" spans="1:82" x14ac:dyDescent="0.2">
      <c r="A325" s="9" t="s">
        <v>12</v>
      </c>
      <c r="B325" s="9" t="s">
        <v>111</v>
      </c>
      <c r="C325" s="9" t="s">
        <v>681</v>
      </c>
      <c r="D325" s="9" t="s">
        <v>682</v>
      </c>
      <c r="E325" s="21">
        <v>-20007680</v>
      </c>
      <c r="F325" s="21">
        <v>-19931022</v>
      </c>
      <c r="G325" s="21">
        <v>-19854364</v>
      </c>
      <c r="H325" s="21">
        <v>-19777706</v>
      </c>
      <c r="I325" s="21">
        <v>-19701048</v>
      </c>
      <c r="J325" s="21">
        <v>-19624390</v>
      </c>
      <c r="K325" s="21">
        <v>-19547732</v>
      </c>
      <c r="L325" s="21">
        <v>-19471074</v>
      </c>
      <c r="M325" s="21">
        <v>-19394416</v>
      </c>
      <c r="N325" s="21">
        <v>-19317758</v>
      </c>
      <c r="O325" s="21">
        <v>-19241100</v>
      </c>
      <c r="P325" s="21">
        <v>-19164442</v>
      </c>
      <c r="Q325" s="21">
        <v>-19164442</v>
      </c>
      <c r="R325" s="21">
        <v>-19087784</v>
      </c>
      <c r="S325" s="21">
        <v>-19011126</v>
      </c>
      <c r="T325" s="21">
        <v>-18934468</v>
      </c>
      <c r="U325" s="21">
        <v>-18857810</v>
      </c>
      <c r="V325" s="21">
        <v>-18781152</v>
      </c>
      <c r="W325" s="21">
        <v>-18704494</v>
      </c>
      <c r="X325" s="21">
        <v>-18627836</v>
      </c>
      <c r="Y325" s="21">
        <v>-18551178</v>
      </c>
      <c r="Z325" s="21">
        <v>-18474520</v>
      </c>
      <c r="AA325" s="21">
        <v>-18397862</v>
      </c>
      <c r="AB325" s="21">
        <v>-18321204</v>
      </c>
      <c r="AC325" s="21">
        <v>-18244546</v>
      </c>
      <c r="AD325" s="21">
        <v>-18244546</v>
      </c>
      <c r="AE325" s="21">
        <v>-18167888</v>
      </c>
      <c r="AF325" s="21">
        <v>-18091230</v>
      </c>
      <c r="AG325" s="21">
        <v>-18014572</v>
      </c>
      <c r="AH325" s="21">
        <v>-17937914</v>
      </c>
      <c r="AI325" s="21">
        <v>-17861256</v>
      </c>
      <c r="AJ325" s="21">
        <v>-17784598</v>
      </c>
      <c r="AK325" s="21">
        <v>-17707940</v>
      </c>
      <c r="AL325" s="21">
        <v>-17631282</v>
      </c>
      <c r="AM325" s="21">
        <v>-17554624</v>
      </c>
      <c r="AN325" s="21">
        <v>-17477966</v>
      </c>
      <c r="AO325" s="21">
        <v>-17401308</v>
      </c>
      <c r="AP325" s="21">
        <v>-17324650</v>
      </c>
      <c r="AQ325" s="21">
        <v>-17324650</v>
      </c>
      <c r="AR325" s="21">
        <v>-17247992</v>
      </c>
      <c r="AS325" s="21">
        <v>-17171334</v>
      </c>
      <c r="AT325" s="21">
        <v>-17094676</v>
      </c>
      <c r="AU325" s="21">
        <v>-17018018</v>
      </c>
      <c r="AV325" s="21">
        <v>-16941360</v>
      </c>
      <c r="AW325" s="21">
        <v>-16864702</v>
      </c>
      <c r="AX325" s="21">
        <v>-16788044</v>
      </c>
      <c r="AY325" s="21">
        <v>-16711386</v>
      </c>
      <c r="AZ325" s="21">
        <v>-16634728</v>
      </c>
      <c r="BA325" s="21">
        <v>-16558070</v>
      </c>
      <c r="BB325" s="21">
        <v>-16481412</v>
      </c>
      <c r="BC325" s="21">
        <v>-16404754</v>
      </c>
      <c r="BD325" s="21">
        <v>-16404754</v>
      </c>
      <c r="BE325" s="21">
        <v>-16328096</v>
      </c>
      <c r="BF325" s="21">
        <v>-16251438</v>
      </c>
      <c r="BG325" s="21">
        <v>-16174780</v>
      </c>
      <c r="BH325" s="21">
        <v>-16098122</v>
      </c>
      <c r="BI325" s="21">
        <v>-16021464</v>
      </c>
      <c r="BJ325" s="21">
        <v>-15944806</v>
      </c>
      <c r="BK325" s="21">
        <v>-15868148</v>
      </c>
      <c r="BL325" s="21">
        <v>-15791490</v>
      </c>
      <c r="BM325" s="21">
        <v>-15714832</v>
      </c>
      <c r="BN325" s="21">
        <v>-15638174</v>
      </c>
      <c r="BO325" s="21">
        <v>-15561516</v>
      </c>
      <c r="BP325" s="21">
        <v>-15484858</v>
      </c>
      <c r="BQ325" s="21">
        <v>-15484858</v>
      </c>
      <c r="BR325" s="21">
        <v>-15408200</v>
      </c>
      <c r="BS325" s="21">
        <v>-15331542</v>
      </c>
      <c r="BT325" s="21">
        <v>-15254884</v>
      </c>
      <c r="BU325" s="21">
        <v>-15178226</v>
      </c>
      <c r="BV325" s="21">
        <v>-15101568</v>
      </c>
      <c r="BW325" s="21">
        <v>-15024910</v>
      </c>
      <c r="BX325" s="21">
        <v>-14948252</v>
      </c>
      <c r="BY325" s="21">
        <v>-14871594</v>
      </c>
      <c r="BZ325" s="21">
        <v>-14794936</v>
      </c>
      <c r="CA325" s="21">
        <v>-14718278</v>
      </c>
      <c r="CB325" s="21">
        <v>-14641620</v>
      </c>
      <c r="CC325" s="21">
        <v>-14564962</v>
      </c>
      <c r="CD325" s="21">
        <v>-14564962</v>
      </c>
    </row>
    <row r="326" spans="1:82" x14ac:dyDescent="0.2">
      <c r="A326" s="9" t="s">
        <v>12</v>
      </c>
      <c r="B326" s="9" t="s">
        <v>111</v>
      </c>
      <c r="C326" s="9" t="s">
        <v>683</v>
      </c>
      <c r="D326" s="9" t="s">
        <v>684</v>
      </c>
      <c r="E326" s="21">
        <v>-8567012</v>
      </c>
      <c r="F326" s="21">
        <v>-8534865</v>
      </c>
      <c r="G326" s="21">
        <v>-8502718</v>
      </c>
      <c r="H326" s="21">
        <v>-8470571</v>
      </c>
      <c r="I326" s="21">
        <v>-8438424</v>
      </c>
      <c r="J326" s="21">
        <v>-8406277</v>
      </c>
      <c r="K326" s="21">
        <v>-8374130</v>
      </c>
      <c r="L326" s="21">
        <v>-8341983</v>
      </c>
      <c r="M326" s="21">
        <v>-8309836</v>
      </c>
      <c r="N326" s="21">
        <v>-8277689</v>
      </c>
      <c r="O326" s="21">
        <v>-8245542</v>
      </c>
      <c r="P326" s="21">
        <v>-8213395</v>
      </c>
      <c r="Q326" s="21">
        <v>-8213395</v>
      </c>
      <c r="R326" s="21">
        <v>-8181248</v>
      </c>
      <c r="S326" s="21">
        <v>-8149101</v>
      </c>
      <c r="T326" s="21">
        <v>-8116954</v>
      </c>
      <c r="U326" s="21">
        <v>-8084807</v>
      </c>
      <c r="V326" s="21">
        <v>-8052660</v>
      </c>
      <c r="W326" s="21">
        <v>-8020513</v>
      </c>
      <c r="X326" s="21">
        <v>-7988366</v>
      </c>
      <c r="Y326" s="21">
        <v>-7956219</v>
      </c>
      <c r="Z326" s="21">
        <v>-7924072</v>
      </c>
      <c r="AA326" s="21">
        <v>-7891925</v>
      </c>
      <c r="AB326" s="21">
        <v>-7859778</v>
      </c>
      <c r="AC326" s="21">
        <v>-7827631</v>
      </c>
      <c r="AD326" s="21">
        <v>-7827631</v>
      </c>
      <c r="AE326" s="21">
        <v>-7795484</v>
      </c>
      <c r="AF326" s="21">
        <v>-7763337</v>
      </c>
      <c r="AG326" s="21">
        <v>-7731190</v>
      </c>
      <c r="AH326" s="21">
        <v>-7699043</v>
      </c>
      <c r="AI326" s="21">
        <v>-7666896</v>
      </c>
      <c r="AJ326" s="21">
        <v>-7634749</v>
      </c>
      <c r="AK326" s="21">
        <v>-7602602</v>
      </c>
      <c r="AL326" s="21">
        <v>-7570455</v>
      </c>
      <c r="AM326" s="21">
        <v>-7538308</v>
      </c>
      <c r="AN326" s="21">
        <v>-7506161</v>
      </c>
      <c r="AO326" s="21">
        <v>-7474014</v>
      </c>
      <c r="AP326" s="21">
        <v>-7441867</v>
      </c>
      <c r="AQ326" s="21">
        <v>-7441867</v>
      </c>
      <c r="AR326" s="21">
        <v>-7409720</v>
      </c>
      <c r="AS326" s="21">
        <v>-7377573</v>
      </c>
      <c r="AT326" s="21">
        <v>-7345426</v>
      </c>
      <c r="AU326" s="21">
        <v>-7313279</v>
      </c>
      <c r="AV326" s="21">
        <v>-7281132</v>
      </c>
      <c r="AW326" s="21">
        <v>-7248985</v>
      </c>
      <c r="AX326" s="21">
        <v>-7216838</v>
      </c>
      <c r="AY326" s="21">
        <v>-7184691</v>
      </c>
      <c r="AZ326" s="21">
        <v>-7152544</v>
      </c>
      <c r="BA326" s="21">
        <v>-7120397</v>
      </c>
      <c r="BB326" s="21">
        <v>-7088250</v>
      </c>
      <c r="BC326" s="21">
        <v>-7056103</v>
      </c>
      <c r="BD326" s="21">
        <v>-7056103</v>
      </c>
      <c r="BE326" s="21">
        <v>-7023956</v>
      </c>
      <c r="BF326" s="21">
        <v>-6991809</v>
      </c>
      <c r="BG326" s="21">
        <v>-6959662</v>
      </c>
      <c r="BH326" s="21">
        <v>-6927515</v>
      </c>
      <c r="BI326" s="21">
        <v>-6895368</v>
      </c>
      <c r="BJ326" s="21">
        <v>-6863221</v>
      </c>
      <c r="BK326" s="21">
        <v>-6831074</v>
      </c>
      <c r="BL326" s="21">
        <v>-6798927</v>
      </c>
      <c r="BM326" s="21">
        <v>-6766780</v>
      </c>
      <c r="BN326" s="21">
        <v>-6734633</v>
      </c>
      <c r="BO326" s="21">
        <v>-6702486</v>
      </c>
      <c r="BP326" s="21">
        <v>-6670339</v>
      </c>
      <c r="BQ326" s="21">
        <v>-6670339</v>
      </c>
      <c r="BR326" s="21">
        <v>-6638192</v>
      </c>
      <c r="BS326" s="21">
        <v>-6606045</v>
      </c>
      <c r="BT326" s="21">
        <v>-6573898</v>
      </c>
      <c r="BU326" s="21">
        <v>-6541751</v>
      </c>
      <c r="BV326" s="21">
        <v>-6509604</v>
      </c>
      <c r="BW326" s="21">
        <v>-6477457</v>
      </c>
      <c r="BX326" s="21">
        <v>-6445310</v>
      </c>
      <c r="BY326" s="21">
        <v>-6413163</v>
      </c>
      <c r="BZ326" s="21">
        <v>-6381016</v>
      </c>
      <c r="CA326" s="21">
        <v>-6348869</v>
      </c>
      <c r="CB326" s="21">
        <v>-6316722</v>
      </c>
      <c r="CC326" s="21">
        <v>-6284575</v>
      </c>
      <c r="CD326" s="21">
        <v>-6284575</v>
      </c>
    </row>
    <row r="327" spans="1:82" x14ac:dyDescent="0.2">
      <c r="A327" s="9" t="s">
        <v>12</v>
      </c>
      <c r="B327" s="9" t="s">
        <v>111</v>
      </c>
      <c r="C327" s="9" t="s">
        <v>685</v>
      </c>
      <c r="D327" s="9" t="s">
        <v>686</v>
      </c>
      <c r="E327" s="21">
        <v>-59220814</v>
      </c>
      <c r="F327" s="21">
        <v>-59004908</v>
      </c>
      <c r="G327" s="21">
        <v>-58789002</v>
      </c>
      <c r="H327" s="21">
        <v>-58573096</v>
      </c>
      <c r="I327" s="21">
        <v>-58357190</v>
      </c>
      <c r="J327" s="21">
        <v>-58141284</v>
      </c>
      <c r="K327" s="21">
        <v>-57925378</v>
      </c>
      <c r="L327" s="21">
        <v>-57709472</v>
      </c>
      <c r="M327" s="21">
        <v>-57493566</v>
      </c>
      <c r="N327" s="21">
        <v>-57277660</v>
      </c>
      <c r="O327" s="21">
        <v>-57061754</v>
      </c>
      <c r="P327" s="21">
        <v>-56845848</v>
      </c>
      <c r="Q327" s="21">
        <v>-56845848</v>
      </c>
      <c r="R327" s="21">
        <v>-56629942</v>
      </c>
      <c r="S327" s="21">
        <v>-56414036</v>
      </c>
      <c r="T327" s="21">
        <v>-56198130</v>
      </c>
      <c r="U327" s="21">
        <v>-55982224</v>
      </c>
      <c r="V327" s="21">
        <v>-55766318</v>
      </c>
      <c r="W327" s="21">
        <v>-55550412</v>
      </c>
      <c r="X327" s="21">
        <v>-55334506</v>
      </c>
      <c r="Y327" s="21">
        <v>-55118600</v>
      </c>
      <c r="Z327" s="21">
        <v>-54902694</v>
      </c>
      <c r="AA327" s="21">
        <v>-54686788</v>
      </c>
      <c r="AB327" s="21">
        <v>-54470882</v>
      </c>
      <c r="AC327" s="21">
        <v>-54254976</v>
      </c>
      <c r="AD327" s="21">
        <v>-54254976</v>
      </c>
      <c r="AE327" s="21">
        <v>-54039070</v>
      </c>
      <c r="AF327" s="21">
        <v>-53823164</v>
      </c>
      <c r="AG327" s="21">
        <v>-53607258</v>
      </c>
      <c r="AH327" s="21">
        <v>-53391352</v>
      </c>
      <c r="AI327" s="21">
        <v>-53175446</v>
      </c>
      <c r="AJ327" s="21">
        <v>-52959540</v>
      </c>
      <c r="AK327" s="21">
        <v>-52743634</v>
      </c>
      <c r="AL327" s="21">
        <v>-52527728</v>
      </c>
      <c r="AM327" s="21">
        <v>-52311822</v>
      </c>
      <c r="AN327" s="21">
        <v>-52095916</v>
      </c>
      <c r="AO327" s="21">
        <v>-51880010</v>
      </c>
      <c r="AP327" s="21">
        <v>-51664104</v>
      </c>
      <c r="AQ327" s="21">
        <v>-51664104</v>
      </c>
      <c r="AR327" s="21">
        <v>-51448198</v>
      </c>
      <c r="AS327" s="21">
        <v>-51232292</v>
      </c>
      <c r="AT327" s="21">
        <v>-51016386</v>
      </c>
      <c r="AU327" s="21">
        <v>-50800480</v>
      </c>
      <c r="AV327" s="21">
        <v>-50584574</v>
      </c>
      <c r="AW327" s="21">
        <v>-50368668</v>
      </c>
      <c r="AX327" s="21">
        <v>-50152762</v>
      </c>
      <c r="AY327" s="21">
        <v>-49936856</v>
      </c>
      <c r="AZ327" s="21">
        <v>-49720950</v>
      </c>
      <c r="BA327" s="21">
        <v>-49505044</v>
      </c>
      <c r="BB327" s="21">
        <v>-49289138</v>
      </c>
      <c r="BC327" s="21">
        <v>-49073232</v>
      </c>
      <c r="BD327" s="21">
        <v>-49073232</v>
      </c>
      <c r="BE327" s="21">
        <v>-48857326</v>
      </c>
      <c r="BF327" s="21">
        <v>-48641420</v>
      </c>
      <c r="BG327" s="21">
        <v>-48425514</v>
      </c>
      <c r="BH327" s="21">
        <v>-48209608</v>
      </c>
      <c r="BI327" s="21">
        <v>-47993702</v>
      </c>
      <c r="BJ327" s="21">
        <v>-47777796</v>
      </c>
      <c r="BK327" s="21">
        <v>-47561890</v>
      </c>
      <c r="BL327" s="21">
        <v>-47345984</v>
      </c>
      <c r="BM327" s="21">
        <v>-47130078</v>
      </c>
      <c r="BN327" s="21">
        <v>-46914172</v>
      </c>
      <c r="BO327" s="21">
        <v>-46698266</v>
      </c>
      <c r="BP327" s="21">
        <v>-46482360</v>
      </c>
      <c r="BQ327" s="21">
        <v>-46482360</v>
      </c>
      <c r="BR327" s="21">
        <v>-46266454</v>
      </c>
      <c r="BS327" s="21">
        <v>-46050548</v>
      </c>
      <c r="BT327" s="21">
        <v>-45834642</v>
      </c>
      <c r="BU327" s="21">
        <v>-45618736</v>
      </c>
      <c r="BV327" s="21">
        <v>-45402830</v>
      </c>
      <c r="BW327" s="21">
        <v>-45186924</v>
      </c>
      <c r="BX327" s="21">
        <v>-44971018</v>
      </c>
      <c r="BY327" s="21">
        <v>-44755112</v>
      </c>
      <c r="BZ327" s="21">
        <v>-44539206</v>
      </c>
      <c r="CA327" s="21">
        <v>-44323300</v>
      </c>
      <c r="CB327" s="21">
        <v>-44107394</v>
      </c>
      <c r="CC327" s="21">
        <v>-43891488</v>
      </c>
      <c r="CD327" s="21">
        <v>-43891488</v>
      </c>
    </row>
    <row r="328" spans="1:82" x14ac:dyDescent="0.2">
      <c r="A328" s="9" t="s">
        <v>12</v>
      </c>
      <c r="B328" s="9" t="s">
        <v>111</v>
      </c>
      <c r="C328" s="9" t="s">
        <v>687</v>
      </c>
      <c r="D328" s="9" t="s">
        <v>688</v>
      </c>
      <c r="E328" s="21">
        <v>-4321661</v>
      </c>
      <c r="F328" s="21">
        <v>-4260793</v>
      </c>
      <c r="G328" s="21">
        <v>-4199925</v>
      </c>
      <c r="H328" s="21">
        <v>-4139057</v>
      </c>
      <c r="I328" s="21">
        <v>-4078189</v>
      </c>
      <c r="J328" s="21">
        <v>-4017321</v>
      </c>
      <c r="K328" s="21">
        <v>-3956453</v>
      </c>
      <c r="L328" s="21">
        <v>-3895585</v>
      </c>
      <c r="M328" s="21">
        <v>-3834717</v>
      </c>
      <c r="N328" s="21">
        <v>-3773849</v>
      </c>
      <c r="O328" s="21">
        <v>-3712981</v>
      </c>
      <c r="P328" s="21">
        <v>-3652113</v>
      </c>
      <c r="Q328" s="21">
        <v>-3652113</v>
      </c>
      <c r="R328" s="21">
        <v>-3591245</v>
      </c>
      <c r="S328" s="21">
        <v>-3530377</v>
      </c>
      <c r="T328" s="21">
        <v>-3469509</v>
      </c>
      <c r="U328" s="21">
        <v>-3408641</v>
      </c>
      <c r="V328" s="21">
        <v>-3347773</v>
      </c>
      <c r="W328" s="21">
        <v>-3286905</v>
      </c>
      <c r="X328" s="21">
        <v>-3226037</v>
      </c>
      <c r="Y328" s="21">
        <v>-3165169</v>
      </c>
      <c r="Z328" s="21">
        <v>-3104301</v>
      </c>
      <c r="AA328" s="21">
        <v>-3043433</v>
      </c>
      <c r="AB328" s="21">
        <v>-2982565</v>
      </c>
      <c r="AC328" s="21">
        <v>-2921697</v>
      </c>
      <c r="AD328" s="21">
        <v>-2921697</v>
      </c>
      <c r="AE328" s="21">
        <v>-2860829</v>
      </c>
      <c r="AF328" s="21">
        <v>-2799961</v>
      </c>
      <c r="AG328" s="21">
        <v>-2739093</v>
      </c>
      <c r="AH328" s="21">
        <v>-2678225</v>
      </c>
      <c r="AI328" s="21">
        <v>-2617357</v>
      </c>
      <c r="AJ328" s="21">
        <v>-2556489</v>
      </c>
      <c r="AK328" s="21">
        <v>-2495621</v>
      </c>
      <c r="AL328" s="21">
        <v>-2434753</v>
      </c>
      <c r="AM328" s="21">
        <v>-2373885</v>
      </c>
      <c r="AN328" s="21">
        <v>-2313017</v>
      </c>
      <c r="AO328" s="21">
        <v>-2252149</v>
      </c>
      <c r="AP328" s="21">
        <v>-2191281</v>
      </c>
      <c r="AQ328" s="21">
        <v>-2191281</v>
      </c>
      <c r="AR328" s="21">
        <v>-2130413</v>
      </c>
      <c r="AS328" s="21">
        <v>-2069545</v>
      </c>
      <c r="AT328" s="21">
        <v>-2008677</v>
      </c>
      <c r="AU328" s="21">
        <v>-1947809</v>
      </c>
      <c r="AV328" s="21">
        <v>-1886941</v>
      </c>
      <c r="AW328" s="21">
        <v>-1826073</v>
      </c>
      <c r="AX328" s="21">
        <v>-1765205</v>
      </c>
      <c r="AY328" s="21">
        <v>-1704337</v>
      </c>
      <c r="AZ328" s="21">
        <v>-1643469</v>
      </c>
      <c r="BA328" s="21">
        <v>-1582601</v>
      </c>
      <c r="BB328" s="21">
        <v>-1521733</v>
      </c>
      <c r="BC328" s="21">
        <v>-1460865</v>
      </c>
      <c r="BD328" s="21">
        <v>-1460865</v>
      </c>
      <c r="BE328" s="21">
        <v>-1399997</v>
      </c>
      <c r="BF328" s="21">
        <v>-1339129</v>
      </c>
      <c r="BG328" s="21">
        <v>-1278261</v>
      </c>
      <c r="BH328" s="21">
        <v>-1217393</v>
      </c>
      <c r="BI328" s="21">
        <v>-1156525</v>
      </c>
      <c r="BJ328" s="21">
        <v>-1095657</v>
      </c>
      <c r="BK328" s="21">
        <v>-1034789</v>
      </c>
      <c r="BL328" s="21">
        <v>-973921</v>
      </c>
      <c r="BM328" s="21">
        <v>-913053</v>
      </c>
      <c r="BN328" s="21">
        <v>-852185</v>
      </c>
      <c r="BO328" s="21">
        <v>-791317</v>
      </c>
      <c r="BP328" s="21">
        <v>-730449</v>
      </c>
      <c r="BQ328" s="21">
        <v>-730449</v>
      </c>
      <c r="BR328" s="21">
        <v>-669550.75</v>
      </c>
      <c r="BS328" s="21">
        <v>-608652.5</v>
      </c>
      <c r="BT328" s="21">
        <v>-547754.25</v>
      </c>
      <c r="BU328" s="21">
        <v>-486856</v>
      </c>
      <c r="BV328" s="21">
        <v>-425957.75</v>
      </c>
      <c r="BW328" s="21">
        <v>-365059.5</v>
      </c>
      <c r="BX328" s="21">
        <v>-304161.25</v>
      </c>
      <c r="BY328" s="21">
        <v>-243263</v>
      </c>
      <c r="BZ328" s="21">
        <v>-182364.75</v>
      </c>
      <c r="CA328" s="21">
        <v>-121466.5</v>
      </c>
      <c r="CB328" s="21">
        <v>-60568.25</v>
      </c>
      <c r="CC328" s="21">
        <v>0</v>
      </c>
      <c r="CD328" s="21">
        <v>0</v>
      </c>
    </row>
    <row r="329" spans="1:82" x14ac:dyDescent="0.2">
      <c r="A329" s="9" t="s">
        <v>12</v>
      </c>
      <c r="B329" s="9" t="s">
        <v>111</v>
      </c>
      <c r="C329" s="9" t="s">
        <v>689</v>
      </c>
      <c r="D329" s="9" t="s">
        <v>690</v>
      </c>
      <c r="E329" s="21">
        <v>-39646</v>
      </c>
      <c r="F329" s="21">
        <v>-29732</v>
      </c>
      <c r="G329" s="21">
        <v>-19818</v>
      </c>
      <c r="H329" s="21">
        <v>-9904</v>
      </c>
      <c r="I329" s="21">
        <v>10</v>
      </c>
      <c r="J329" s="21">
        <v>10</v>
      </c>
      <c r="K329" s="21">
        <v>10</v>
      </c>
      <c r="L329" s="21">
        <v>10</v>
      </c>
      <c r="M329" s="21">
        <v>10</v>
      </c>
      <c r="N329" s="21">
        <v>0</v>
      </c>
      <c r="O329" s="21">
        <v>0</v>
      </c>
      <c r="P329" s="21">
        <v>-903585</v>
      </c>
      <c r="Q329" s="21">
        <v>-903585</v>
      </c>
      <c r="R329" s="21">
        <v>-888270</v>
      </c>
      <c r="S329" s="21">
        <v>-872955</v>
      </c>
      <c r="T329" s="21">
        <v>-857640</v>
      </c>
      <c r="U329" s="21">
        <v>-842325</v>
      </c>
      <c r="V329" s="21">
        <v>-827010</v>
      </c>
      <c r="W329" s="21">
        <v>-811695</v>
      </c>
      <c r="X329" s="21">
        <v>-796380</v>
      </c>
      <c r="Y329" s="21">
        <v>-781065</v>
      </c>
      <c r="Z329" s="21">
        <v>-765750</v>
      </c>
      <c r="AA329" s="21">
        <v>-750435</v>
      </c>
      <c r="AB329" s="21">
        <v>-735120</v>
      </c>
      <c r="AC329" s="21">
        <v>-719805</v>
      </c>
      <c r="AD329" s="21">
        <v>-719805</v>
      </c>
      <c r="AE329" s="21">
        <v>-704490</v>
      </c>
      <c r="AF329" s="21">
        <v>-689175</v>
      </c>
      <c r="AG329" s="21">
        <v>-673860</v>
      </c>
      <c r="AH329" s="21">
        <v>-658545</v>
      </c>
      <c r="AI329" s="21">
        <v>-1225088</v>
      </c>
      <c r="AJ329" s="21">
        <v>-1199911</v>
      </c>
      <c r="AK329" s="21">
        <v>-1174734</v>
      </c>
      <c r="AL329" s="21">
        <v>-1149557</v>
      </c>
      <c r="AM329" s="21">
        <v>-1124380</v>
      </c>
      <c r="AN329" s="21">
        <v>-1099203</v>
      </c>
      <c r="AO329" s="21">
        <v>-1074026</v>
      </c>
      <c r="AP329" s="21">
        <v>-1048849</v>
      </c>
      <c r="AQ329" s="21">
        <v>-1048849</v>
      </c>
      <c r="AR329" s="21">
        <v>-1023672</v>
      </c>
      <c r="AS329" s="21">
        <v>-998495</v>
      </c>
      <c r="AT329" s="21">
        <v>-973318</v>
      </c>
      <c r="AU329" s="21">
        <v>-948141</v>
      </c>
      <c r="AV329" s="21">
        <v>-922964</v>
      </c>
      <c r="AW329" s="21">
        <v>-897787</v>
      </c>
      <c r="AX329" s="21">
        <v>-872610</v>
      </c>
      <c r="AY329" s="21">
        <v>-847433</v>
      </c>
      <c r="AZ329" s="21">
        <v>-822256</v>
      </c>
      <c r="BA329" s="21">
        <v>-797079</v>
      </c>
      <c r="BB329" s="21">
        <v>-771902</v>
      </c>
      <c r="BC329" s="21">
        <v>-746725</v>
      </c>
      <c r="BD329" s="21">
        <v>-746725</v>
      </c>
      <c r="BE329" s="21">
        <v>-721548</v>
      </c>
      <c r="BF329" s="21">
        <v>-696371</v>
      </c>
      <c r="BG329" s="21">
        <v>-671194</v>
      </c>
      <c r="BH329" s="21">
        <v>-646017</v>
      </c>
      <c r="BI329" s="21">
        <v>-620840</v>
      </c>
      <c r="BJ329" s="21">
        <v>-595663</v>
      </c>
      <c r="BK329" s="21">
        <v>-570486</v>
      </c>
      <c r="BL329" s="21">
        <v>-545309</v>
      </c>
      <c r="BM329" s="21">
        <v>-520132</v>
      </c>
      <c r="BN329" s="21">
        <v>-494955</v>
      </c>
      <c r="BO329" s="21">
        <v>-469778</v>
      </c>
      <c r="BP329" s="21">
        <v>-444601</v>
      </c>
      <c r="BQ329" s="21">
        <v>-444601</v>
      </c>
      <c r="BR329" s="21">
        <v>-419424</v>
      </c>
      <c r="BS329" s="21">
        <v>-394247</v>
      </c>
      <c r="BT329" s="21">
        <v>-369070</v>
      </c>
      <c r="BU329" s="21">
        <v>-343893</v>
      </c>
      <c r="BV329" s="21">
        <v>-318716</v>
      </c>
      <c r="BW329" s="21">
        <v>-293539</v>
      </c>
      <c r="BX329" s="21">
        <v>-268362</v>
      </c>
      <c r="BY329" s="21">
        <v>-243185</v>
      </c>
      <c r="BZ329" s="21">
        <v>-218008</v>
      </c>
      <c r="CA329" s="21">
        <v>-192831</v>
      </c>
      <c r="CB329" s="21">
        <v>-167654</v>
      </c>
      <c r="CC329" s="21">
        <v>-157792</v>
      </c>
      <c r="CD329" s="21">
        <v>-157792</v>
      </c>
    </row>
    <row r="330" spans="1:82" x14ac:dyDescent="0.2">
      <c r="A330" s="9" t="s">
        <v>12</v>
      </c>
      <c r="B330" s="9" t="s">
        <v>111</v>
      </c>
      <c r="C330" s="9" t="s">
        <v>691</v>
      </c>
      <c r="D330" s="9" t="s">
        <v>692</v>
      </c>
      <c r="E330" s="21">
        <v>-23522906.010000002</v>
      </c>
      <c r="F330" s="21">
        <v>-22699496.079999998</v>
      </c>
      <c r="G330" s="21">
        <v>-21876086.170000002</v>
      </c>
      <c r="H330" s="21">
        <v>-21052676.25</v>
      </c>
      <c r="I330" s="21">
        <v>-20229266.25</v>
      </c>
      <c r="J330" s="21">
        <v>-19517500.199999999</v>
      </c>
      <c r="K330" s="21">
        <v>-18692198.030000001</v>
      </c>
      <c r="L330" s="21">
        <v>-17866895.84</v>
      </c>
      <c r="M330" s="21">
        <v>-17041593.670000002</v>
      </c>
      <c r="N330" s="21">
        <v>-16227719.260000002</v>
      </c>
      <c r="O330" s="21">
        <v>-16393840.77</v>
      </c>
      <c r="P330" s="21">
        <v>-46696510.579999998</v>
      </c>
      <c r="Q330" s="21">
        <v>-46696510.579999998</v>
      </c>
      <c r="R330" s="21">
        <v>-45326326.75</v>
      </c>
      <c r="S330" s="21">
        <v>-43998409.960000001</v>
      </c>
      <c r="T330" s="21">
        <v>-42670493.160000004</v>
      </c>
      <c r="U330" s="21">
        <v>-41385300.739999995</v>
      </c>
      <c r="V330" s="21">
        <v>-40102640.270000003</v>
      </c>
      <c r="W330" s="21">
        <v>-38804912.880000003</v>
      </c>
      <c r="X330" s="21">
        <v>-37607588.770000003</v>
      </c>
      <c r="Y330" s="21">
        <v>-36433028.780000001</v>
      </c>
      <c r="Z330" s="21">
        <v>-35355813.340000004</v>
      </c>
      <c r="AA330" s="21">
        <v>-34838783.720000006</v>
      </c>
      <c r="AB330" s="21">
        <v>-33523030.259999998</v>
      </c>
      <c r="AC330" s="21">
        <v>-32629358.030000001</v>
      </c>
      <c r="AD330" s="21">
        <v>-32629358.030000001</v>
      </c>
      <c r="AE330" s="21">
        <v>-31650298.98</v>
      </c>
      <c r="AF330" s="21">
        <v>-30683868.289999999</v>
      </c>
      <c r="AG330" s="21">
        <v>-29717437.579999998</v>
      </c>
      <c r="AH330" s="21">
        <v>-28751006.8699999</v>
      </c>
      <c r="AI330" s="21">
        <v>-27801031.23</v>
      </c>
      <c r="AJ330" s="21">
        <v>-26851055.289999999</v>
      </c>
      <c r="AK330" s="21">
        <v>-25931346.059999999</v>
      </c>
      <c r="AL330" s="21">
        <v>-25011636.829999998</v>
      </c>
      <c r="AM330" s="21">
        <v>-24125112.909999996</v>
      </c>
      <c r="AN330" s="21">
        <v>-23238157</v>
      </c>
      <c r="AO330" s="21">
        <v>-22352945</v>
      </c>
      <c r="AP330" s="21">
        <v>-21514138</v>
      </c>
      <c r="AQ330" s="21">
        <v>-21514138</v>
      </c>
      <c r="AR330" s="21">
        <v>-20675769</v>
      </c>
      <c r="AS330" s="21">
        <v>-19837401</v>
      </c>
      <c r="AT330" s="21">
        <v>-19218549</v>
      </c>
      <c r="AU330" s="21">
        <v>-18599696</v>
      </c>
      <c r="AV330" s="21">
        <v>-17980844</v>
      </c>
      <c r="AW330" s="21">
        <v>-17362765</v>
      </c>
      <c r="AX330" s="21">
        <v>-16744687</v>
      </c>
      <c r="AY330" s="21">
        <v>-16126608</v>
      </c>
      <c r="AZ330" s="21">
        <v>-15516084</v>
      </c>
      <c r="BA330" s="21">
        <v>-14905560</v>
      </c>
      <c r="BB330" s="21">
        <v>-14295036</v>
      </c>
      <c r="BC330" s="21">
        <v>-13684512</v>
      </c>
      <c r="BD330" s="21">
        <v>-13684512</v>
      </c>
      <c r="BE330" s="21">
        <v>-13073986</v>
      </c>
      <c r="BF330" s="21">
        <v>-12471277</v>
      </c>
      <c r="BG330" s="21">
        <v>-11868567</v>
      </c>
      <c r="BH330" s="21">
        <v>-11276447</v>
      </c>
      <c r="BI330" s="21">
        <v>-10684327</v>
      </c>
      <c r="BJ330" s="21">
        <v>-10093137</v>
      </c>
      <c r="BK330" s="21">
        <v>-9506351</v>
      </c>
      <c r="BL330" s="21">
        <v>-8921062</v>
      </c>
      <c r="BM330" s="21">
        <v>-8340694</v>
      </c>
      <c r="BN330" s="21">
        <v>-7765181</v>
      </c>
      <c r="BO330" s="21">
        <v>-7189668</v>
      </c>
      <c r="BP330" s="21">
        <v>-6614156</v>
      </c>
      <c r="BQ330" s="21">
        <v>-6614156</v>
      </c>
      <c r="BR330" s="21">
        <v>-6038643</v>
      </c>
      <c r="BS330" s="21">
        <v>-5463130</v>
      </c>
      <c r="BT330" s="21">
        <v>-4887618</v>
      </c>
      <c r="BU330" s="21">
        <v>-4312105</v>
      </c>
      <c r="BV330" s="21">
        <v>-3736592</v>
      </c>
      <c r="BW330" s="21">
        <v>-3162972</v>
      </c>
      <c r="BX330" s="21">
        <v>-2589351</v>
      </c>
      <c r="BY330" s="21">
        <v>-2015731</v>
      </c>
      <c r="BZ330" s="21">
        <v>-1442111</v>
      </c>
      <c r="CA330" s="21">
        <v>-868684</v>
      </c>
      <c r="CB330" s="21">
        <v>-312064</v>
      </c>
      <c r="CC330" s="21">
        <v>-283325</v>
      </c>
      <c r="CD330" s="21">
        <v>-283325</v>
      </c>
    </row>
    <row r="331" spans="1:82" x14ac:dyDescent="0.2">
      <c r="A331" s="9" t="s">
        <v>12</v>
      </c>
      <c r="B331" s="9" t="s">
        <v>111</v>
      </c>
      <c r="C331" s="9" t="s">
        <v>693</v>
      </c>
      <c r="D331" s="9" t="s">
        <v>694</v>
      </c>
      <c r="E331" s="21">
        <v>-8298353.2999999998</v>
      </c>
      <c r="F331" s="21">
        <v>-7929362.9900000002</v>
      </c>
      <c r="G331" s="21">
        <v>-7560372.71</v>
      </c>
      <c r="H331" s="21">
        <v>-7724412.3799999999</v>
      </c>
      <c r="I331" s="21">
        <v>-7653005.2199999997</v>
      </c>
      <c r="J331" s="21">
        <v>-7271356.1200000001</v>
      </c>
      <c r="K331" s="21">
        <v>-7043952.25</v>
      </c>
      <c r="L331" s="21">
        <v>-6717180.7000000002</v>
      </c>
      <c r="M331" s="21">
        <v>-6713476.1500000004</v>
      </c>
      <c r="N331" s="21">
        <v>-6321771.6400000006</v>
      </c>
      <c r="O331" s="21">
        <v>-5930067.0999999996</v>
      </c>
      <c r="P331" s="21">
        <v>-5620174.96</v>
      </c>
      <c r="Q331" s="21">
        <v>-5620174.96</v>
      </c>
      <c r="R331" s="21">
        <v>-5242920.33</v>
      </c>
      <c r="S331" s="21">
        <v>-4865665.74</v>
      </c>
      <c r="T331" s="21">
        <v>-4653423.24</v>
      </c>
      <c r="U331" s="21">
        <v>-4273558.2700000005</v>
      </c>
      <c r="V331" s="21">
        <v>-3893386.0599999996</v>
      </c>
      <c r="W331" s="21">
        <v>-3513741.5300000003</v>
      </c>
      <c r="X331" s="21">
        <v>-3174032.96</v>
      </c>
      <c r="Y331" s="21">
        <v>-2834701.64</v>
      </c>
      <c r="Z331" s="21">
        <v>-2495370.3200000003</v>
      </c>
      <c r="AA331" s="21">
        <v>-2162698.4099999997</v>
      </c>
      <c r="AB331" s="21">
        <v>-1838087.7800000003</v>
      </c>
      <c r="AC331" s="21">
        <v>-1758683.82</v>
      </c>
      <c r="AD331" s="21">
        <v>-1758683.82</v>
      </c>
      <c r="AE331" s="21">
        <v>-1685414.1800000002</v>
      </c>
      <c r="AF331" s="21">
        <v>-1614833.96</v>
      </c>
      <c r="AG331" s="21">
        <v>-1544253.68</v>
      </c>
      <c r="AH331" s="21">
        <v>-1490387.78</v>
      </c>
      <c r="AI331" s="21">
        <v>-1437228.43</v>
      </c>
      <c r="AJ331" s="21">
        <v>-1384069.17</v>
      </c>
      <c r="AK331" s="21">
        <v>-1330909.8199999901</v>
      </c>
      <c r="AL331" s="21">
        <v>-1277750.47</v>
      </c>
      <c r="AM331" s="21">
        <v>-1224591.21</v>
      </c>
      <c r="AN331" s="21">
        <v>-1171535</v>
      </c>
      <c r="AO331" s="21">
        <v>-1118647</v>
      </c>
      <c r="AP331" s="21">
        <v>-1065759</v>
      </c>
      <c r="AQ331" s="21">
        <v>-1065759</v>
      </c>
      <c r="AR331" s="21">
        <v>-1012629</v>
      </c>
      <c r="AS331" s="21">
        <v>-965151</v>
      </c>
      <c r="AT331" s="21">
        <v>-917672</v>
      </c>
      <c r="AU331" s="21">
        <v>-870193</v>
      </c>
      <c r="AV331" s="21">
        <v>-824236</v>
      </c>
      <c r="AW331" s="21">
        <v>-778278</v>
      </c>
      <c r="AX331" s="21">
        <v>-732320</v>
      </c>
      <c r="AY331" s="21">
        <v>-686363</v>
      </c>
      <c r="AZ331" s="21">
        <v>-640405</v>
      </c>
      <c r="BA331" s="21">
        <v>-594447</v>
      </c>
      <c r="BB331" s="21">
        <v>-548489</v>
      </c>
      <c r="BC331" s="21">
        <v>-510194</v>
      </c>
      <c r="BD331" s="21">
        <v>-510194</v>
      </c>
      <c r="BE331" s="21">
        <v>-475684</v>
      </c>
      <c r="BF331" s="21">
        <v>-441174</v>
      </c>
      <c r="BG331" s="21">
        <v>-406724</v>
      </c>
      <c r="BH331" s="21">
        <v>-372275</v>
      </c>
      <c r="BI331" s="21">
        <v>-339140</v>
      </c>
      <c r="BJ331" s="21">
        <v>-306006</v>
      </c>
      <c r="BK331" s="21">
        <v>-272872</v>
      </c>
      <c r="BL331" s="21">
        <v>-244275</v>
      </c>
      <c r="BM331" s="21">
        <v>-215679</v>
      </c>
      <c r="BN331" s="21">
        <v>-187083</v>
      </c>
      <c r="BO331" s="21">
        <v>-158486</v>
      </c>
      <c r="BP331" s="21">
        <v>-129890</v>
      </c>
      <c r="BQ331" s="21">
        <v>-129890</v>
      </c>
      <c r="BR331" s="21">
        <v>-101294</v>
      </c>
      <c r="BS331" s="21">
        <v>-72698</v>
      </c>
      <c r="BT331" s="21">
        <v>-44101</v>
      </c>
      <c r="BU331" s="21">
        <v>-24514</v>
      </c>
      <c r="BV331" s="21">
        <v>-10097</v>
      </c>
      <c r="BW331" s="21">
        <v>4320</v>
      </c>
      <c r="BX331" s="21">
        <v>16123</v>
      </c>
      <c r="BY331" s="21">
        <v>26951</v>
      </c>
      <c r="BZ331" s="21">
        <v>31312</v>
      </c>
      <c r="CA331" s="21">
        <v>35674</v>
      </c>
      <c r="CB331" s="21">
        <v>40035</v>
      </c>
      <c r="CC331" s="21">
        <v>43254</v>
      </c>
      <c r="CD331" s="21">
        <v>43254</v>
      </c>
    </row>
    <row r="332" spans="1:82" x14ac:dyDescent="0.2">
      <c r="A332" s="9" t="s">
        <v>12</v>
      </c>
      <c r="B332" s="9" t="s">
        <v>111</v>
      </c>
      <c r="C332" s="9" t="s">
        <v>693</v>
      </c>
      <c r="D332" s="9" t="s">
        <v>695</v>
      </c>
      <c r="E332" s="21">
        <v>-32001242.07</v>
      </c>
      <c r="F332" s="21">
        <v>-31999338.149999999</v>
      </c>
      <c r="G332" s="21">
        <v>-31866769.91</v>
      </c>
      <c r="H332" s="21">
        <v>-31734201.699999999</v>
      </c>
      <c r="I332" s="21">
        <v>-31886372.300000001</v>
      </c>
      <c r="J332" s="21">
        <v>-31827293.43</v>
      </c>
      <c r="K332" s="21">
        <v>-31858488.52</v>
      </c>
      <c r="L332" s="21">
        <v>-31735518.460000001</v>
      </c>
      <c r="M332" s="21">
        <v>-31679172.16</v>
      </c>
      <c r="N332" s="21">
        <v>-31590083.460000001</v>
      </c>
      <c r="O332" s="21">
        <v>-31457515.220000003</v>
      </c>
      <c r="P332" s="21">
        <v>-31324947.009999998</v>
      </c>
      <c r="Q332" s="21">
        <v>-31324947.009999998</v>
      </c>
      <c r="R332" s="21">
        <v>-32147804.200000003</v>
      </c>
      <c r="S332" s="21">
        <v>-32027080.939999998</v>
      </c>
      <c r="T332" s="21">
        <v>-31906357.66</v>
      </c>
      <c r="U332" s="21">
        <v>-31785634.399999999</v>
      </c>
      <c r="V332" s="21">
        <v>-31664911.119999997</v>
      </c>
      <c r="W332" s="21">
        <v>-31892299.66</v>
      </c>
      <c r="X332" s="21">
        <v>-32062876.18</v>
      </c>
      <c r="Y332" s="21">
        <v>-31942152.899999999</v>
      </c>
      <c r="Z332" s="21">
        <v>-31821429.619999997</v>
      </c>
      <c r="AA332" s="21">
        <v>-31700706.34</v>
      </c>
      <c r="AB332" s="21">
        <v>-31602837.73</v>
      </c>
      <c r="AC332" s="21">
        <v>-31592899.199999999</v>
      </c>
      <c r="AD332" s="21">
        <v>-31592899.199999999</v>
      </c>
      <c r="AE332" s="21">
        <v>-31571088.309999999</v>
      </c>
      <c r="AF332" s="21">
        <v>-31549277.43</v>
      </c>
      <c r="AG332" s="21">
        <v>-31527466.539999999</v>
      </c>
      <c r="AH332" s="21">
        <v>-31505655.66</v>
      </c>
      <c r="AI332" s="21">
        <v>-31483844.77</v>
      </c>
      <c r="AJ332" s="21">
        <v>-31473736.870000001</v>
      </c>
      <c r="AK332" s="21">
        <v>-31472325.98</v>
      </c>
      <c r="AL332" s="21">
        <v>-31465215.09</v>
      </c>
      <c r="AM332" s="21">
        <v>-31443404.210000001</v>
      </c>
      <c r="AN332" s="21">
        <v>-31421593</v>
      </c>
      <c r="AO332" s="21">
        <v>-31399782</v>
      </c>
      <c r="AP332" s="21">
        <v>-31377972</v>
      </c>
      <c r="AQ332" s="21">
        <v>-31377972</v>
      </c>
      <c r="AR332" s="21">
        <v>-31368407</v>
      </c>
      <c r="AS332" s="21">
        <v>-31358842</v>
      </c>
      <c r="AT332" s="21">
        <v>-31349277</v>
      </c>
      <c r="AU332" s="21">
        <v>-31339712</v>
      </c>
      <c r="AV332" s="21">
        <v>-31330147</v>
      </c>
      <c r="AW332" s="21">
        <v>-31320582</v>
      </c>
      <c r="AX332" s="21">
        <v>-31311017</v>
      </c>
      <c r="AY332" s="21">
        <v>-31301452</v>
      </c>
      <c r="AZ332" s="21">
        <v>-31291886</v>
      </c>
      <c r="BA332" s="21">
        <v>-31282321</v>
      </c>
      <c r="BB332" s="21">
        <v>-31272756</v>
      </c>
      <c r="BC332" s="21">
        <v>-31263191</v>
      </c>
      <c r="BD332" s="21">
        <v>-31263191</v>
      </c>
      <c r="BE332" s="21">
        <v>-31255136</v>
      </c>
      <c r="BF332" s="21">
        <v>-31247081</v>
      </c>
      <c r="BG332" s="21">
        <v>-31239026</v>
      </c>
      <c r="BH332" s="21">
        <v>-31230971</v>
      </c>
      <c r="BI332" s="21">
        <v>-31222916</v>
      </c>
      <c r="BJ332" s="21">
        <v>-31214861</v>
      </c>
      <c r="BK332" s="21">
        <v>-31206806</v>
      </c>
      <c r="BL332" s="21">
        <v>-31198751</v>
      </c>
      <c r="BM332" s="21">
        <v>-31190696</v>
      </c>
      <c r="BN332" s="21">
        <v>-31182641</v>
      </c>
      <c r="BO332" s="21">
        <v>-31174586</v>
      </c>
      <c r="BP332" s="21">
        <v>-31166531</v>
      </c>
      <c r="BQ332" s="21">
        <v>-31166531</v>
      </c>
      <c r="BR332" s="21">
        <v>-30679385</v>
      </c>
      <c r="BS332" s="21">
        <v>-30192238</v>
      </c>
      <c r="BT332" s="21">
        <v>-29705092</v>
      </c>
      <c r="BU332" s="21">
        <v>-29217946</v>
      </c>
      <c r="BV332" s="21">
        <v>-28730800</v>
      </c>
      <c r="BW332" s="21">
        <v>-28243654</v>
      </c>
      <c r="BX332" s="21">
        <v>-27756508</v>
      </c>
      <c r="BY332" s="21">
        <v>-27269362</v>
      </c>
      <c r="BZ332" s="21">
        <v>-26782216</v>
      </c>
      <c r="CA332" s="21">
        <v>-26295070</v>
      </c>
      <c r="CB332" s="21">
        <v>-25807924</v>
      </c>
      <c r="CC332" s="21">
        <v>-25320778</v>
      </c>
      <c r="CD332" s="21">
        <v>-25320778</v>
      </c>
    </row>
    <row r="333" spans="1:82" x14ac:dyDescent="0.2">
      <c r="A333" s="9" t="s">
        <v>12</v>
      </c>
      <c r="B333" s="9" t="s">
        <v>111</v>
      </c>
      <c r="C333" s="9" t="s">
        <v>696</v>
      </c>
      <c r="D333" s="9" t="s">
        <v>697</v>
      </c>
      <c r="E333" s="21">
        <v>-83589414.409999996</v>
      </c>
      <c r="F333" s="21">
        <v>-79955092.040000007</v>
      </c>
      <c r="G333" s="21">
        <v>-75502934.629999995</v>
      </c>
      <c r="H333" s="21">
        <v>-72686447.299999997</v>
      </c>
      <c r="I333" s="21">
        <v>-69052124.930000007</v>
      </c>
      <c r="J333" s="21">
        <v>-65417802.560000002</v>
      </c>
      <c r="K333" s="21">
        <v>-61783480.189999998</v>
      </c>
      <c r="L333" s="21">
        <v>-58149157.82</v>
      </c>
      <c r="M333" s="21">
        <v>-54514835.450000003</v>
      </c>
      <c r="N333" s="21">
        <v>-50880513.080000006</v>
      </c>
      <c r="O333" s="21">
        <v>-47246190.710000001</v>
      </c>
      <c r="P333" s="21">
        <v>-43611868.340000004</v>
      </c>
      <c r="Q333" s="21">
        <v>-43611868.340000004</v>
      </c>
      <c r="R333" s="21">
        <v>-39977545.970000006</v>
      </c>
      <c r="S333" s="21">
        <v>-36343223.600000001</v>
      </c>
      <c r="T333" s="21">
        <v>-32708901.23</v>
      </c>
      <c r="U333" s="21">
        <v>-29074578.859999999</v>
      </c>
      <c r="V333" s="21">
        <v>-25440256.489999998</v>
      </c>
      <c r="W333" s="21">
        <v>-21805934.119999997</v>
      </c>
      <c r="X333" s="21">
        <v>-18171611.75</v>
      </c>
      <c r="Y333" s="21">
        <v>-14537289.379999999</v>
      </c>
      <c r="Z333" s="21">
        <v>-10902967.010000002</v>
      </c>
      <c r="AA333" s="21">
        <v>-7268644.6399999997</v>
      </c>
      <c r="AB333" s="21">
        <v>-3634322.2699999996</v>
      </c>
      <c r="AC333" s="21">
        <v>0.10000000009313226</v>
      </c>
      <c r="AD333" s="21">
        <v>0.10000000009313226</v>
      </c>
      <c r="AE333" s="21">
        <v>0</v>
      </c>
      <c r="AF333" s="21">
        <v>0</v>
      </c>
      <c r="AG333" s="21">
        <v>0</v>
      </c>
      <c r="AH333" s="21">
        <v>0</v>
      </c>
      <c r="AI333" s="21">
        <v>0</v>
      </c>
      <c r="AJ333" s="21">
        <v>0</v>
      </c>
      <c r="AK333" s="21">
        <v>0</v>
      </c>
      <c r="AL333" s="21">
        <v>0</v>
      </c>
      <c r="AM333" s="21">
        <v>0</v>
      </c>
      <c r="AN333" s="21">
        <v>0</v>
      </c>
      <c r="AO333" s="21">
        <v>0</v>
      </c>
      <c r="AP333" s="21">
        <v>0</v>
      </c>
      <c r="AQ333" s="21">
        <v>0</v>
      </c>
      <c r="AR333" s="21">
        <v>0</v>
      </c>
      <c r="AS333" s="21">
        <v>0</v>
      </c>
      <c r="AT333" s="21">
        <v>0</v>
      </c>
      <c r="AU333" s="21">
        <v>0</v>
      </c>
      <c r="AV333" s="21">
        <v>0</v>
      </c>
      <c r="AW333" s="21">
        <v>0</v>
      </c>
      <c r="AX333" s="21">
        <v>0</v>
      </c>
      <c r="AY333" s="21">
        <v>0</v>
      </c>
      <c r="AZ333" s="21">
        <v>0</v>
      </c>
      <c r="BA333" s="21">
        <v>0</v>
      </c>
      <c r="BB333" s="21">
        <v>0</v>
      </c>
      <c r="BC333" s="21">
        <v>0</v>
      </c>
      <c r="BD333" s="21">
        <v>0</v>
      </c>
      <c r="BE333" s="21">
        <v>0</v>
      </c>
      <c r="BF333" s="21">
        <v>0</v>
      </c>
      <c r="BG333" s="21">
        <v>0</v>
      </c>
      <c r="BH333" s="21">
        <v>0</v>
      </c>
      <c r="BI333" s="21">
        <v>0</v>
      </c>
      <c r="BJ333" s="21">
        <v>0</v>
      </c>
      <c r="BK333" s="21">
        <v>0</v>
      </c>
      <c r="BL333" s="21">
        <v>0</v>
      </c>
      <c r="BM333" s="21">
        <v>0</v>
      </c>
      <c r="BN333" s="21">
        <v>0</v>
      </c>
      <c r="BO333" s="21">
        <v>0</v>
      </c>
      <c r="BP333" s="21">
        <v>0</v>
      </c>
      <c r="BQ333" s="21">
        <v>0</v>
      </c>
      <c r="BR333" s="21">
        <v>0</v>
      </c>
      <c r="BS333" s="21">
        <v>0</v>
      </c>
      <c r="BT333" s="21">
        <v>0</v>
      </c>
      <c r="BU333" s="21">
        <v>0</v>
      </c>
      <c r="BV333" s="21">
        <v>0</v>
      </c>
      <c r="BW333" s="21">
        <v>0</v>
      </c>
      <c r="BX333" s="21">
        <v>0</v>
      </c>
      <c r="BY333" s="21">
        <v>0</v>
      </c>
      <c r="BZ333" s="21">
        <v>0</v>
      </c>
      <c r="CA333" s="21">
        <v>0</v>
      </c>
      <c r="CB333" s="21">
        <v>0</v>
      </c>
      <c r="CC333" s="21">
        <v>0</v>
      </c>
      <c r="CD333" s="21">
        <v>0</v>
      </c>
    </row>
    <row r="334" spans="1:82" x14ac:dyDescent="0.2">
      <c r="A334" s="9" t="s">
        <v>12</v>
      </c>
      <c r="B334" s="9" t="s">
        <v>111</v>
      </c>
      <c r="C334" s="9" t="s">
        <v>698</v>
      </c>
      <c r="D334" s="9" t="s">
        <v>699</v>
      </c>
      <c r="E334" s="21">
        <v>-2565520009.8399997</v>
      </c>
      <c r="F334" s="21">
        <v>-2557937438.6699996</v>
      </c>
      <c r="G334" s="21">
        <v>-2509802336.8400002</v>
      </c>
      <c r="H334" s="21">
        <v>-2497863146.1900001</v>
      </c>
      <c r="I334" s="21">
        <v>-2500704509.7000003</v>
      </c>
      <c r="J334" s="21">
        <v>-2542176375.3499999</v>
      </c>
      <c r="K334" s="21">
        <v>-2540472399.04</v>
      </c>
      <c r="L334" s="21">
        <v>-2541815978.71</v>
      </c>
      <c r="M334" s="21">
        <v>-2655941996.23</v>
      </c>
      <c r="N334" s="21">
        <v>-2652119816.6900001</v>
      </c>
      <c r="O334" s="21">
        <v>-2657136396.6799998</v>
      </c>
      <c r="P334" s="21">
        <v>-2351835486.5499997</v>
      </c>
      <c r="Q334" s="21">
        <v>-2351835486.5499997</v>
      </c>
      <c r="R334" s="21">
        <v>-2350313645.98</v>
      </c>
      <c r="S334" s="21">
        <v>-2348118993.9299998</v>
      </c>
      <c r="T334" s="21">
        <v>-2600136747.3599997</v>
      </c>
      <c r="U334" s="21">
        <v>-2589001114.8399997</v>
      </c>
      <c r="V334" s="21">
        <v>-2574698598.1200004</v>
      </c>
      <c r="W334" s="21">
        <v>-2663870585.8699999</v>
      </c>
      <c r="X334" s="21">
        <v>-2663205576.1799998</v>
      </c>
      <c r="Y334" s="21">
        <v>-2664976411.6399999</v>
      </c>
      <c r="Z334" s="21">
        <v>-2690755083.3600001</v>
      </c>
      <c r="AA334" s="21">
        <v>-2688910297.0700006</v>
      </c>
      <c r="AB334" s="21">
        <v>-2692312119.0499997</v>
      </c>
      <c r="AC334" s="21">
        <v>-2827778471.27</v>
      </c>
      <c r="AD334" s="21">
        <v>-2827778471.27</v>
      </c>
      <c r="AE334" s="21">
        <v>-2811482961.5899997</v>
      </c>
      <c r="AF334" s="21">
        <v>-2810865202.1999998</v>
      </c>
      <c r="AG334" s="21">
        <v>-2285842984.1600003</v>
      </c>
      <c r="AH334" s="21">
        <v>-2292597234.54</v>
      </c>
      <c r="AI334" s="21">
        <v>-2293068957.4800005</v>
      </c>
      <c r="AJ334" s="21">
        <v>-2683397751.79</v>
      </c>
      <c r="AK334" s="21">
        <v>-2687303356.1500001</v>
      </c>
      <c r="AL334" s="21">
        <v>-2682628149.9300003</v>
      </c>
      <c r="AM334" s="21">
        <v>-2899245378.1399999</v>
      </c>
      <c r="AN334" s="21">
        <v>-2896196222.0900002</v>
      </c>
      <c r="AO334" s="21">
        <v>-2884708052.8400002</v>
      </c>
      <c r="AP334" s="21">
        <v>-2873188616.5599999</v>
      </c>
      <c r="AQ334" s="21">
        <v>-2873188616.5599999</v>
      </c>
      <c r="AR334" s="21">
        <v>-2864025408.4485998</v>
      </c>
      <c r="AS334" s="21">
        <v>-2854830695.8871999</v>
      </c>
      <c r="AT334" s="21">
        <v>-2845604359.4657998</v>
      </c>
      <c r="AU334" s="21">
        <v>-2836346279.3343997</v>
      </c>
      <c r="AV334" s="21">
        <v>-2827056335.1630001</v>
      </c>
      <c r="AW334" s="21">
        <v>-2817734406.1716003</v>
      </c>
      <c r="AX334" s="21">
        <v>-2808380371.0901999</v>
      </c>
      <c r="AY334" s="21">
        <v>-2798994108.1988001</v>
      </c>
      <c r="AZ334" s="21">
        <v>-2789575495.3074002</v>
      </c>
      <c r="BA334" s="21">
        <v>-2780124409.7360001</v>
      </c>
      <c r="BB334" s="21">
        <v>-2770640728.3446002</v>
      </c>
      <c r="BC334" s="21">
        <v>-2761124327.5132003</v>
      </c>
      <c r="BD334" s="21">
        <v>-2761124327.5132003</v>
      </c>
      <c r="BE334" s="21">
        <v>-2751575083.1417999</v>
      </c>
      <c r="BF334" s="21">
        <v>-2741992870.6504002</v>
      </c>
      <c r="BG334" s="21">
        <v>-2732377564.9790001</v>
      </c>
      <c r="BH334" s="21">
        <v>-2722729040.5876002</v>
      </c>
      <c r="BI334" s="21">
        <v>-2713047171.4362001</v>
      </c>
      <c r="BJ334" s="21">
        <v>-2703331831.0148001</v>
      </c>
      <c r="BK334" s="21">
        <v>-2693582892.3134003</v>
      </c>
      <c r="BL334" s="21">
        <v>-2683800227.8319998</v>
      </c>
      <c r="BM334" s="21">
        <v>-2673983709.5705996</v>
      </c>
      <c r="BN334" s="21">
        <v>-2664133209.0391998</v>
      </c>
      <c r="BO334" s="21">
        <v>-2654248597.2577996</v>
      </c>
      <c r="BP334" s="21">
        <v>-2644329744.7463999</v>
      </c>
      <c r="BQ334" s="21">
        <v>-2644329744.7463999</v>
      </c>
      <c r="BR334" s="21">
        <v>-2634376521.5050001</v>
      </c>
      <c r="BS334" s="21">
        <v>-2624388797.0436001</v>
      </c>
      <c r="BT334" s="21">
        <v>-2614366440.3722</v>
      </c>
      <c r="BU334" s="21">
        <v>-2604309319.9808002</v>
      </c>
      <c r="BV334" s="21">
        <v>-2594217303.8694</v>
      </c>
      <c r="BW334" s="21">
        <v>-2584090259.4980001</v>
      </c>
      <c r="BX334" s="21">
        <v>-2573928053.8366003</v>
      </c>
      <c r="BY334" s="21">
        <v>-2563733868.7451997</v>
      </c>
      <c r="BZ334" s="21">
        <v>-2553504254.7438002</v>
      </c>
      <c r="CA334" s="21">
        <v>-2543239077.2323999</v>
      </c>
      <c r="CB334" s="21">
        <v>-2532938201.1009998</v>
      </c>
      <c r="CC334" s="21">
        <v>-2522601490.7195997</v>
      </c>
      <c r="CD334" s="21">
        <v>-2522601490.7195997</v>
      </c>
    </row>
    <row r="335" spans="1:82" x14ac:dyDescent="0.2">
      <c r="A335" s="9" t="s">
        <v>12</v>
      </c>
      <c r="B335" s="9" t="s">
        <v>111</v>
      </c>
      <c r="C335" s="9" t="s">
        <v>700</v>
      </c>
      <c r="D335" s="9" t="s">
        <v>701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-221642</v>
      </c>
      <c r="K335" s="21">
        <v>-221642</v>
      </c>
      <c r="L335" s="21">
        <v>-221642</v>
      </c>
      <c r="M335" s="21">
        <v>-221642</v>
      </c>
      <c r="N335" s="21">
        <v>-221642</v>
      </c>
      <c r="O335" s="21">
        <v>-221642</v>
      </c>
      <c r="P335" s="21">
        <v>-616458</v>
      </c>
      <c r="Q335" s="21">
        <v>-616458</v>
      </c>
      <c r="R335" s="21">
        <v>-616458</v>
      </c>
      <c r="S335" s="21">
        <v>-616458</v>
      </c>
      <c r="T335" s="21">
        <v>-616458</v>
      </c>
      <c r="U335" s="21">
        <v>-616458</v>
      </c>
      <c r="V335" s="21">
        <v>-662781</v>
      </c>
      <c r="W335" s="21">
        <v>-696605</v>
      </c>
      <c r="X335" s="21">
        <v>-696605</v>
      </c>
      <c r="Y335" s="21">
        <v>-730057</v>
      </c>
      <c r="Z335" s="21">
        <v>-730057</v>
      </c>
      <c r="AA335" s="21">
        <v>-730057</v>
      </c>
      <c r="AB335" s="21">
        <v>-100792</v>
      </c>
      <c r="AC335" s="21">
        <v>-453874</v>
      </c>
      <c r="AD335" s="21">
        <v>-453874</v>
      </c>
      <c r="AE335" s="21">
        <v>-453874</v>
      </c>
      <c r="AF335" s="21">
        <v>-453874</v>
      </c>
      <c r="AG335" s="21">
        <v>-1275868</v>
      </c>
      <c r="AH335" s="21">
        <v>-1275868</v>
      </c>
      <c r="AI335" s="21">
        <v>-874539</v>
      </c>
      <c r="AJ335" s="21">
        <v>-874539</v>
      </c>
      <c r="AK335" s="21">
        <v>-874539</v>
      </c>
      <c r="AL335" s="21">
        <v>-839801</v>
      </c>
      <c r="AM335" s="21">
        <v>-798002</v>
      </c>
      <c r="AN335" s="21">
        <v>-798002</v>
      </c>
      <c r="AO335" s="21">
        <v>-798002</v>
      </c>
      <c r="AP335" s="21">
        <v>-798002</v>
      </c>
      <c r="AQ335" s="21">
        <v>-798002</v>
      </c>
      <c r="AR335" s="21">
        <v>-798002</v>
      </c>
      <c r="AS335" s="21">
        <v>-798002</v>
      </c>
      <c r="AT335" s="21">
        <v>-798002</v>
      </c>
      <c r="AU335" s="21">
        <v>-798002</v>
      </c>
      <c r="AV335" s="21">
        <v>-798002</v>
      </c>
      <c r="AW335" s="21">
        <v>-798002</v>
      </c>
      <c r="AX335" s="21">
        <v>-798002</v>
      </c>
      <c r="AY335" s="21">
        <v>-798002</v>
      </c>
      <c r="AZ335" s="21">
        <v>-798002</v>
      </c>
      <c r="BA335" s="21">
        <v>-798002</v>
      </c>
      <c r="BB335" s="21">
        <v>-798002</v>
      </c>
      <c r="BC335" s="21">
        <v>-798002</v>
      </c>
      <c r="BD335" s="21">
        <v>-798002</v>
      </c>
      <c r="BE335" s="21">
        <v>-798002</v>
      </c>
      <c r="BF335" s="21">
        <v>-798002</v>
      </c>
      <c r="BG335" s="21">
        <v>-798002</v>
      </c>
      <c r="BH335" s="21">
        <v>-798002</v>
      </c>
      <c r="BI335" s="21">
        <v>-798002</v>
      </c>
      <c r="BJ335" s="21">
        <v>-798002</v>
      </c>
      <c r="BK335" s="21">
        <v>-798002</v>
      </c>
      <c r="BL335" s="21">
        <v>-798002</v>
      </c>
      <c r="BM335" s="21">
        <v>-798002</v>
      </c>
      <c r="BN335" s="21">
        <v>-798002</v>
      </c>
      <c r="BO335" s="21">
        <v>-798002</v>
      </c>
      <c r="BP335" s="21">
        <v>-798002</v>
      </c>
      <c r="BQ335" s="21">
        <v>-798002</v>
      </c>
      <c r="BR335" s="21">
        <v>-798002</v>
      </c>
      <c r="BS335" s="21">
        <v>-798002</v>
      </c>
      <c r="BT335" s="21">
        <v>-798002</v>
      </c>
      <c r="BU335" s="21">
        <v>-798002</v>
      </c>
      <c r="BV335" s="21">
        <v>-798002</v>
      </c>
      <c r="BW335" s="21">
        <v>-798002</v>
      </c>
      <c r="BX335" s="21">
        <v>-798002</v>
      </c>
      <c r="BY335" s="21">
        <v>-798002</v>
      </c>
      <c r="BZ335" s="21">
        <v>-798002</v>
      </c>
      <c r="CA335" s="21">
        <v>-798002</v>
      </c>
      <c r="CB335" s="21">
        <v>-798002</v>
      </c>
      <c r="CC335" s="21">
        <v>-798002</v>
      </c>
      <c r="CD335" s="21">
        <v>-798002</v>
      </c>
    </row>
    <row r="336" spans="1:82" x14ac:dyDescent="0.2">
      <c r="A336" s="9" t="s">
        <v>12</v>
      </c>
      <c r="B336" s="9" t="s">
        <v>111</v>
      </c>
      <c r="C336" s="9" t="s">
        <v>702</v>
      </c>
      <c r="D336" s="9" t="s">
        <v>703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-1058746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0</v>
      </c>
      <c r="AQ336" s="21">
        <v>0</v>
      </c>
      <c r="AR336" s="21">
        <v>0</v>
      </c>
      <c r="AS336" s="21">
        <v>0</v>
      </c>
      <c r="AT336" s="21">
        <v>0</v>
      </c>
      <c r="AU336" s="21">
        <v>0</v>
      </c>
      <c r="AV336" s="21">
        <v>0</v>
      </c>
      <c r="AW336" s="21">
        <v>0</v>
      </c>
      <c r="AX336" s="21">
        <v>0</v>
      </c>
      <c r="AY336" s="21">
        <v>0</v>
      </c>
      <c r="AZ336" s="21">
        <v>0</v>
      </c>
      <c r="BA336" s="21">
        <v>0</v>
      </c>
      <c r="BB336" s="21">
        <v>0</v>
      </c>
      <c r="BC336" s="21">
        <v>0</v>
      </c>
      <c r="BD336" s="21">
        <v>0</v>
      </c>
      <c r="BE336" s="21">
        <v>0</v>
      </c>
      <c r="BF336" s="21">
        <v>0</v>
      </c>
      <c r="BG336" s="21">
        <v>0</v>
      </c>
      <c r="BH336" s="21">
        <v>0</v>
      </c>
      <c r="BI336" s="21">
        <v>0</v>
      </c>
      <c r="BJ336" s="21">
        <v>0</v>
      </c>
      <c r="BK336" s="21">
        <v>0</v>
      </c>
      <c r="BL336" s="21">
        <v>0</v>
      </c>
      <c r="BM336" s="21">
        <v>0</v>
      </c>
      <c r="BN336" s="21">
        <v>0</v>
      </c>
      <c r="BO336" s="21">
        <v>0</v>
      </c>
      <c r="BP336" s="21">
        <v>0</v>
      </c>
      <c r="BQ336" s="21">
        <v>0</v>
      </c>
      <c r="BR336" s="21">
        <v>0</v>
      </c>
      <c r="BS336" s="21">
        <v>0</v>
      </c>
      <c r="BT336" s="21">
        <v>0</v>
      </c>
      <c r="BU336" s="21">
        <v>0</v>
      </c>
      <c r="BV336" s="21">
        <v>0</v>
      </c>
      <c r="BW336" s="21">
        <v>0</v>
      </c>
      <c r="BX336" s="21">
        <v>0</v>
      </c>
      <c r="BY336" s="21">
        <v>0</v>
      </c>
      <c r="BZ336" s="21">
        <v>0</v>
      </c>
      <c r="CA336" s="21">
        <v>0</v>
      </c>
      <c r="CB336" s="21">
        <v>0</v>
      </c>
      <c r="CC336" s="21">
        <v>0</v>
      </c>
      <c r="CD336" s="21">
        <v>0</v>
      </c>
    </row>
    <row r="337" spans="1:82" x14ac:dyDescent="0.2">
      <c r="A337" s="9" t="s">
        <v>12</v>
      </c>
      <c r="B337" s="9" t="s">
        <v>111</v>
      </c>
      <c r="C337" s="9" t="s">
        <v>704</v>
      </c>
      <c r="D337" s="9" t="s">
        <v>705</v>
      </c>
      <c r="E337" s="21">
        <v>-4902870833</v>
      </c>
      <c r="F337" s="21">
        <v>-4902870833</v>
      </c>
      <c r="G337" s="21">
        <v>-4913036527</v>
      </c>
      <c r="H337" s="21">
        <v>-4912974114</v>
      </c>
      <c r="I337" s="21">
        <v>-4912974114</v>
      </c>
      <c r="J337" s="21">
        <v>-4851751354</v>
      </c>
      <c r="K337" s="21">
        <v>-4851751354</v>
      </c>
      <c r="L337" s="21">
        <v>-4851751354</v>
      </c>
      <c r="M337" s="21">
        <v>-4777333982</v>
      </c>
      <c r="N337" s="21">
        <v>-4777333982.1999998</v>
      </c>
      <c r="O337" s="21">
        <v>-4777333982.1999998</v>
      </c>
      <c r="P337" s="21">
        <v>-4711895262.1999998</v>
      </c>
      <c r="Q337" s="21">
        <v>-4711895262.1999998</v>
      </c>
      <c r="R337" s="21">
        <v>-4711895262.1999998</v>
      </c>
      <c r="S337" s="21">
        <v>-4711895262.1999998</v>
      </c>
      <c r="T337" s="21">
        <v>-4700181880.1999998</v>
      </c>
      <c r="U337" s="21">
        <v>-4700181880.1999998</v>
      </c>
      <c r="V337" s="21">
        <v>-4700181880.1999998</v>
      </c>
      <c r="W337" s="21">
        <v>-4513905060.1999998</v>
      </c>
      <c r="X337" s="21">
        <v>-4513905060.1999998</v>
      </c>
      <c r="Y337" s="21">
        <v>-4513905060.1999998</v>
      </c>
      <c r="Z337" s="21">
        <v>-4442435842.1999998</v>
      </c>
      <c r="AA337" s="21">
        <v>-4442435842.1999998</v>
      </c>
      <c r="AB337" s="21">
        <v>-4442435842.1999998</v>
      </c>
      <c r="AC337" s="21">
        <v>-4374769431.1999998</v>
      </c>
      <c r="AD337" s="21">
        <v>-4374769431.1999998</v>
      </c>
      <c r="AE337" s="21">
        <v>-4374769431.1999998</v>
      </c>
      <c r="AF337" s="21">
        <v>-4374769431.1999998</v>
      </c>
      <c r="AG337" s="21">
        <v>-4354772492.1999998</v>
      </c>
      <c r="AH337" s="21">
        <v>-4354772492.1999998</v>
      </c>
      <c r="AI337" s="21">
        <v>-4354772492.1999998</v>
      </c>
      <c r="AJ337" s="21">
        <v>-4312855453.1999998</v>
      </c>
      <c r="AK337" s="21">
        <v>-4312855453.1999998</v>
      </c>
      <c r="AL337" s="21">
        <v>-4312855453.1999998</v>
      </c>
      <c r="AM337" s="21">
        <v>-4229129969.1999998</v>
      </c>
      <c r="AN337" s="21">
        <v>-4229129969.1999998</v>
      </c>
      <c r="AO337" s="21">
        <v>-4229129969.1999998</v>
      </c>
      <c r="AP337" s="21">
        <v>-4229129969.1999998</v>
      </c>
      <c r="AQ337" s="21">
        <v>-4229129969.1999998</v>
      </c>
      <c r="AR337" s="21">
        <v>-4229129969.1999998</v>
      </c>
      <c r="AS337" s="21">
        <v>-4229129969.1999998</v>
      </c>
      <c r="AT337" s="21">
        <v>-4229129969.1999998</v>
      </c>
      <c r="AU337" s="21">
        <v>-4229129969.1999998</v>
      </c>
      <c r="AV337" s="21">
        <v>-4229129969.1999998</v>
      </c>
      <c r="AW337" s="21">
        <v>-4229129969.1999998</v>
      </c>
      <c r="AX337" s="21">
        <v>-4229129969.1999998</v>
      </c>
      <c r="AY337" s="21">
        <v>-4229129969.1999998</v>
      </c>
      <c r="AZ337" s="21">
        <v>-4229129969.1999998</v>
      </c>
      <c r="BA337" s="21">
        <v>-4229129969.1999998</v>
      </c>
      <c r="BB337" s="21">
        <v>-4229129969.1999998</v>
      </c>
      <c r="BC337" s="21">
        <v>-4229129969.1999998</v>
      </c>
      <c r="BD337" s="21">
        <v>-4229129969.1999998</v>
      </c>
      <c r="BE337" s="21">
        <v>-4229129969.1999998</v>
      </c>
      <c r="BF337" s="21">
        <v>-4229129969.1999998</v>
      </c>
      <c r="BG337" s="21">
        <v>-4229129969.1999998</v>
      </c>
      <c r="BH337" s="21">
        <v>-4229129969.1999998</v>
      </c>
      <c r="BI337" s="21">
        <v>-4229129969.1999998</v>
      </c>
      <c r="BJ337" s="21">
        <v>-4229129969.1999998</v>
      </c>
      <c r="BK337" s="21">
        <v>-4229129969.1999998</v>
      </c>
      <c r="BL337" s="21">
        <v>-4229129969.1999998</v>
      </c>
      <c r="BM337" s="21">
        <v>-4229129969.1999998</v>
      </c>
      <c r="BN337" s="21">
        <v>-4229129969.1999998</v>
      </c>
      <c r="BO337" s="21">
        <v>-4229129969.1999998</v>
      </c>
      <c r="BP337" s="21">
        <v>-4229129969.1999998</v>
      </c>
      <c r="BQ337" s="21">
        <v>-4229129969.1999998</v>
      </c>
      <c r="BR337" s="21">
        <v>-4229129969.1999998</v>
      </c>
      <c r="BS337" s="21">
        <v>-4229129969.1999998</v>
      </c>
      <c r="BT337" s="21">
        <v>-4229129969.1999998</v>
      </c>
      <c r="BU337" s="21">
        <v>-4229129969.1999998</v>
      </c>
      <c r="BV337" s="21">
        <v>-4229129969.1999998</v>
      </c>
      <c r="BW337" s="21">
        <v>-4229129969.1999998</v>
      </c>
      <c r="BX337" s="21">
        <v>-4229129969.1999998</v>
      </c>
      <c r="BY337" s="21">
        <v>-4229129969.1999998</v>
      </c>
      <c r="BZ337" s="21">
        <v>-4229129969.1999998</v>
      </c>
      <c r="CA337" s="21">
        <v>-4229129969.1999998</v>
      </c>
      <c r="CB337" s="21">
        <v>-4229129969.1999998</v>
      </c>
      <c r="CC337" s="21">
        <v>-4229129969.1999998</v>
      </c>
      <c r="CD337" s="21">
        <v>-4229129969.1999998</v>
      </c>
    </row>
    <row r="338" spans="1:82" x14ac:dyDescent="0.2">
      <c r="A338" s="9" t="s">
        <v>12</v>
      </c>
      <c r="B338" s="9" t="s">
        <v>111</v>
      </c>
      <c r="C338" s="9" t="s">
        <v>706</v>
      </c>
      <c r="D338" s="9" t="s">
        <v>707</v>
      </c>
      <c r="E338" s="21">
        <v>-46564191.289999999</v>
      </c>
      <c r="F338" s="21">
        <v>-46326618.880000003</v>
      </c>
      <c r="G338" s="21">
        <v>-46089046.469999999</v>
      </c>
      <c r="H338" s="21">
        <v>-45851474.060000002</v>
      </c>
      <c r="I338" s="21">
        <v>-45613901.649999999</v>
      </c>
      <c r="J338" s="21">
        <v>-45376329.240000002</v>
      </c>
      <c r="K338" s="21">
        <v>-45138756.829999998</v>
      </c>
      <c r="L338" s="21">
        <v>-44901184.420000002</v>
      </c>
      <c r="M338" s="21">
        <v>-44663612.009999998</v>
      </c>
      <c r="N338" s="21">
        <v>-44426039.600000001</v>
      </c>
      <c r="O338" s="21">
        <v>-44188467.190000005</v>
      </c>
      <c r="P338" s="21">
        <v>-43950894.780000001</v>
      </c>
      <c r="Q338" s="21">
        <v>-43950894.780000001</v>
      </c>
      <c r="R338" s="21">
        <v>-43713322.370000005</v>
      </c>
      <c r="S338" s="21">
        <v>-43475749.960000001</v>
      </c>
      <c r="T338" s="21">
        <v>-43238177.550000004</v>
      </c>
      <c r="U338" s="21">
        <v>-43000605.140000001</v>
      </c>
      <c r="V338" s="21">
        <v>-42763032.730000004</v>
      </c>
      <c r="W338" s="21">
        <v>-42525460.32</v>
      </c>
      <c r="X338" s="21">
        <v>-42287887.910000004</v>
      </c>
      <c r="Y338" s="21">
        <v>-42050315.5</v>
      </c>
      <c r="Z338" s="21">
        <v>-41812743.090000004</v>
      </c>
      <c r="AA338" s="21">
        <v>-41575170.680000007</v>
      </c>
      <c r="AB338" s="21">
        <v>-41337598.270000003</v>
      </c>
      <c r="AC338" s="21">
        <v>-41100025.860000007</v>
      </c>
      <c r="AD338" s="21">
        <v>-41100025.860000007</v>
      </c>
      <c r="AE338" s="21">
        <v>-40862453.450000003</v>
      </c>
      <c r="AF338" s="21">
        <v>-40624881.040000007</v>
      </c>
      <c r="AG338" s="21">
        <v>-40387308.630000003</v>
      </c>
      <c r="AH338" s="21">
        <v>-40149736.219999999</v>
      </c>
      <c r="AI338" s="21">
        <v>-39912163.810000002</v>
      </c>
      <c r="AJ338" s="21">
        <v>-39674591.399999999</v>
      </c>
      <c r="AK338" s="21">
        <v>-39437018.990000002</v>
      </c>
      <c r="AL338" s="21">
        <v>-39199446.579999998</v>
      </c>
      <c r="AM338" s="21">
        <v>-38961874.170000002</v>
      </c>
      <c r="AN338" s="21">
        <v>-38713436.170000002</v>
      </c>
      <c r="AO338" s="21">
        <v>-38464998.170000002</v>
      </c>
      <c r="AP338" s="21">
        <v>-38216560.170000002</v>
      </c>
      <c r="AQ338" s="21">
        <v>-38216560.170000002</v>
      </c>
      <c r="AR338" s="21">
        <v>-37968122.170000002</v>
      </c>
      <c r="AS338" s="21">
        <v>-37719684.170000002</v>
      </c>
      <c r="AT338" s="21">
        <v>-37471246.170000002</v>
      </c>
      <c r="AU338" s="21">
        <v>-37222808.170000002</v>
      </c>
      <c r="AV338" s="21">
        <v>-36974370.170000002</v>
      </c>
      <c r="AW338" s="21">
        <v>-36725932.170000002</v>
      </c>
      <c r="AX338" s="21">
        <v>-36477494.170000002</v>
      </c>
      <c r="AY338" s="21">
        <v>-36229056.170000002</v>
      </c>
      <c r="AZ338" s="21">
        <v>-35980618.170000002</v>
      </c>
      <c r="BA338" s="21">
        <v>-35732180.170000002</v>
      </c>
      <c r="BB338" s="21">
        <v>-35483742.170000002</v>
      </c>
      <c r="BC338" s="21">
        <v>-35235304.170000002</v>
      </c>
      <c r="BD338" s="21">
        <v>-35235304.170000002</v>
      </c>
      <c r="BE338" s="21">
        <v>-34986866.170000002</v>
      </c>
      <c r="BF338" s="21">
        <v>-34738428.170000002</v>
      </c>
      <c r="BG338" s="21">
        <v>-34489990.170000002</v>
      </c>
      <c r="BH338" s="21">
        <v>-34241552.170000002</v>
      </c>
      <c r="BI338" s="21">
        <v>-33993114.170000002</v>
      </c>
      <c r="BJ338" s="21">
        <v>-33744676.170000002</v>
      </c>
      <c r="BK338" s="21">
        <v>-33496238.170000002</v>
      </c>
      <c r="BL338" s="21">
        <v>-33247800.170000002</v>
      </c>
      <c r="BM338" s="21">
        <v>-32999362.170000002</v>
      </c>
      <c r="BN338" s="21">
        <v>-32750924.170000002</v>
      </c>
      <c r="BO338" s="21">
        <v>-32502486.170000002</v>
      </c>
      <c r="BP338" s="21">
        <v>-32254048.170000002</v>
      </c>
      <c r="BQ338" s="21">
        <v>-32254048.170000002</v>
      </c>
      <c r="BR338" s="21">
        <v>-32005610.170000002</v>
      </c>
      <c r="BS338" s="21">
        <v>-31757172.170000002</v>
      </c>
      <c r="BT338" s="21">
        <v>-31508734.170000002</v>
      </c>
      <c r="BU338" s="21">
        <v>-31260296.170000002</v>
      </c>
      <c r="BV338" s="21">
        <v>-31011858.170000002</v>
      </c>
      <c r="BW338" s="21">
        <v>-30763420.170000002</v>
      </c>
      <c r="BX338" s="21">
        <v>-30514982.170000002</v>
      </c>
      <c r="BY338" s="21">
        <v>-30266544.170000002</v>
      </c>
      <c r="BZ338" s="21">
        <v>-30018106.170000002</v>
      </c>
      <c r="CA338" s="21">
        <v>-29769668.170000002</v>
      </c>
      <c r="CB338" s="21">
        <v>-29521230.170000002</v>
      </c>
      <c r="CC338" s="21">
        <v>-29272792.170000002</v>
      </c>
      <c r="CD338" s="21">
        <v>-29272792.170000002</v>
      </c>
    </row>
    <row r="339" spans="1:82" x14ac:dyDescent="0.2">
      <c r="A339" s="9" t="s">
        <v>12</v>
      </c>
      <c r="B339" s="9" t="s">
        <v>111</v>
      </c>
      <c r="C339" s="9" t="s">
        <v>708</v>
      </c>
      <c r="D339" s="9" t="s">
        <v>709</v>
      </c>
      <c r="E339" s="21">
        <v>-568.33000000000004</v>
      </c>
      <c r="F339" s="21">
        <v>-140494.06</v>
      </c>
      <c r="G339" s="21">
        <v>-86075.81</v>
      </c>
      <c r="H339" s="21">
        <v>-246480.08</v>
      </c>
      <c r="I339" s="21">
        <v>-1229701.03</v>
      </c>
      <c r="J339" s="21">
        <v>-866032.24</v>
      </c>
      <c r="K339" s="21">
        <v>-830305.73</v>
      </c>
      <c r="L339" s="21">
        <v>-994197.25</v>
      </c>
      <c r="M339" s="21">
        <v>-954845.71</v>
      </c>
      <c r="N339" s="21">
        <v>-754032.7</v>
      </c>
      <c r="O339" s="21">
        <v>-461493.79</v>
      </c>
      <c r="P339" s="21">
        <v>-8879541.4299999997</v>
      </c>
      <c r="Q339" s="21">
        <v>-8879541.4299999997</v>
      </c>
      <c r="R339" s="21">
        <v>-8272928.8699999992</v>
      </c>
      <c r="S339" s="21">
        <v>-7289739.71</v>
      </c>
      <c r="T339" s="21">
        <v>-6824347.5799999991</v>
      </c>
      <c r="U339" s="21">
        <v>-6180834.0600000005</v>
      </c>
      <c r="V339" s="21">
        <v>-5496069.8499999996</v>
      </c>
      <c r="W339" s="21">
        <v>-4051892.53</v>
      </c>
      <c r="X339" s="21">
        <v>-3390218.46</v>
      </c>
      <c r="Y339" s="21">
        <v>-2734268.16</v>
      </c>
      <c r="Z339" s="21">
        <v>-2296521.1400000006</v>
      </c>
      <c r="AA339" s="21">
        <v>-1413611.84</v>
      </c>
      <c r="AB339" s="21">
        <v>-1113285.82</v>
      </c>
      <c r="AC339" s="21">
        <v>-612169.98</v>
      </c>
      <c r="AD339" s="21">
        <v>-612169.98</v>
      </c>
      <c r="AE339" s="21">
        <v>-140049.01</v>
      </c>
      <c r="AF339" s="21">
        <v>-2349.8000000000175</v>
      </c>
      <c r="AG339" s="21">
        <v>5.4</v>
      </c>
      <c r="AH339" s="21">
        <v>5.4</v>
      </c>
      <c r="AI339" s="21">
        <v>5.4</v>
      </c>
      <c r="AJ339" s="21">
        <v>-401026.59</v>
      </c>
      <c r="AK339" s="21">
        <v>-2172698.9500000002</v>
      </c>
      <c r="AL339" s="21">
        <v>-1432212.99</v>
      </c>
      <c r="AM339" s="21">
        <v>-1389199.28</v>
      </c>
      <c r="AN339" s="21">
        <v>0</v>
      </c>
      <c r="AO339" s="21">
        <v>0</v>
      </c>
      <c r="AP339" s="21">
        <v>0</v>
      </c>
      <c r="AQ339" s="21">
        <v>0</v>
      </c>
      <c r="AR339" s="21">
        <v>0</v>
      </c>
      <c r="AS339" s="21">
        <v>0</v>
      </c>
      <c r="AT339" s="21">
        <v>0</v>
      </c>
      <c r="AU339" s="21">
        <v>0</v>
      </c>
      <c r="AV339" s="21">
        <v>0</v>
      </c>
      <c r="AW339" s="21">
        <v>0</v>
      </c>
      <c r="AX339" s="21">
        <v>0</v>
      </c>
      <c r="AY339" s="21">
        <v>0</v>
      </c>
      <c r="AZ339" s="21">
        <v>0</v>
      </c>
      <c r="BA339" s="21">
        <v>0</v>
      </c>
      <c r="BB339" s="21">
        <v>0</v>
      </c>
      <c r="BC339" s="21">
        <v>0</v>
      </c>
      <c r="BD339" s="21">
        <v>0</v>
      </c>
      <c r="BE339" s="21">
        <v>0</v>
      </c>
      <c r="BF339" s="21">
        <v>0</v>
      </c>
      <c r="BG339" s="21">
        <v>0</v>
      </c>
      <c r="BH339" s="21">
        <v>0</v>
      </c>
      <c r="BI339" s="21">
        <v>0</v>
      </c>
      <c r="BJ339" s="21">
        <v>0</v>
      </c>
      <c r="BK339" s="21">
        <v>0</v>
      </c>
      <c r="BL339" s="21">
        <v>0</v>
      </c>
      <c r="BM339" s="21">
        <v>0</v>
      </c>
      <c r="BN339" s="21">
        <v>0</v>
      </c>
      <c r="BO339" s="21">
        <v>0</v>
      </c>
      <c r="BP339" s="21">
        <v>0</v>
      </c>
      <c r="BQ339" s="21">
        <v>0</v>
      </c>
      <c r="BR339" s="21">
        <v>0</v>
      </c>
      <c r="BS339" s="21">
        <v>0</v>
      </c>
      <c r="BT339" s="21">
        <v>0</v>
      </c>
      <c r="BU339" s="21">
        <v>0</v>
      </c>
      <c r="BV339" s="21">
        <v>0</v>
      </c>
      <c r="BW339" s="21">
        <v>0</v>
      </c>
      <c r="BX339" s="21">
        <v>0</v>
      </c>
      <c r="BY339" s="21">
        <v>0</v>
      </c>
      <c r="BZ339" s="21">
        <v>0</v>
      </c>
      <c r="CA339" s="21">
        <v>0</v>
      </c>
      <c r="CB339" s="21">
        <v>0</v>
      </c>
      <c r="CC339" s="21">
        <v>0</v>
      </c>
      <c r="CD339" s="21">
        <v>0</v>
      </c>
    </row>
    <row r="340" spans="1:82" x14ac:dyDescent="0.2">
      <c r="A340" s="9" t="s">
        <v>12</v>
      </c>
      <c r="B340" s="9" t="s">
        <v>111</v>
      </c>
      <c r="C340" s="9" t="s">
        <v>710</v>
      </c>
      <c r="D340" s="9" t="s">
        <v>711</v>
      </c>
      <c r="E340" s="21">
        <v>-363310720.44</v>
      </c>
      <c r="F340" s="21">
        <v>-365819118.13999999</v>
      </c>
      <c r="G340" s="21">
        <v>-366464814.72000003</v>
      </c>
      <c r="H340" s="21">
        <v>-367780056.24000001</v>
      </c>
      <c r="I340" s="21">
        <v>-368399673.57000005</v>
      </c>
      <c r="J340" s="21">
        <v>-379195352.24000001</v>
      </c>
      <c r="K340" s="21">
        <v>-367034374</v>
      </c>
      <c r="L340" s="21">
        <v>-364230015.63</v>
      </c>
      <c r="M340" s="21">
        <v>-359720344.13</v>
      </c>
      <c r="N340" s="21">
        <v>-368811439.51999998</v>
      </c>
      <c r="O340" s="21">
        <v>-367022896.44999999</v>
      </c>
      <c r="P340" s="21">
        <v>-366552173.49000001</v>
      </c>
      <c r="Q340" s="21">
        <v>-366552173.49000001</v>
      </c>
      <c r="R340" s="21">
        <v>-361687756.82999998</v>
      </c>
      <c r="S340" s="21">
        <v>-362462931.06</v>
      </c>
      <c r="T340" s="21">
        <v>-358898189.68000007</v>
      </c>
      <c r="U340" s="21">
        <v>-357932768.88999999</v>
      </c>
      <c r="V340" s="21">
        <v>-359402008.81999999</v>
      </c>
      <c r="W340" s="21">
        <v>-354467549.51999998</v>
      </c>
      <c r="X340" s="21">
        <v>-354807814.86000001</v>
      </c>
      <c r="Y340" s="21">
        <v>-354620166.42999995</v>
      </c>
      <c r="Z340" s="21">
        <v>-352359678.92000002</v>
      </c>
      <c r="AA340" s="21">
        <v>-352418591.81</v>
      </c>
      <c r="AB340" s="21">
        <v>-350507115.66999996</v>
      </c>
      <c r="AC340" s="21">
        <v>-350029672.84999996</v>
      </c>
      <c r="AD340" s="21">
        <v>-350029672.84999996</v>
      </c>
      <c r="AE340" s="21">
        <v>-350957106.00999999</v>
      </c>
      <c r="AF340" s="21">
        <v>-352058071.08999997</v>
      </c>
      <c r="AG340" s="21">
        <v>-352278567.88</v>
      </c>
      <c r="AH340" s="21">
        <v>-352563748.51999998</v>
      </c>
      <c r="AI340" s="21">
        <v>-353684290.59999996</v>
      </c>
      <c r="AJ340" s="21">
        <v>-355218783.96000004</v>
      </c>
      <c r="AK340" s="21">
        <v>-355843918.44</v>
      </c>
      <c r="AL340" s="21">
        <v>-356307473.31</v>
      </c>
      <c r="AM340" s="21">
        <v>-357030243.02999997</v>
      </c>
      <c r="AN340" s="21">
        <v>-355383306.41000003</v>
      </c>
      <c r="AO340" s="21">
        <v>-354932700.0800001</v>
      </c>
      <c r="AP340" s="21">
        <v>-352563220.59000009</v>
      </c>
      <c r="AQ340" s="21">
        <v>-352563220.59000009</v>
      </c>
      <c r="AR340" s="21">
        <v>-352125245.72000003</v>
      </c>
      <c r="AS340" s="21">
        <v>-350762612.48000002</v>
      </c>
      <c r="AT340" s="21">
        <v>-349404715.61000001</v>
      </c>
      <c r="AU340" s="21">
        <v>-346523249.20999992</v>
      </c>
      <c r="AV340" s="21">
        <v>-345467576.94000012</v>
      </c>
      <c r="AW340" s="21">
        <v>-344606983.60999995</v>
      </c>
      <c r="AX340" s="21">
        <v>-343747676.79000008</v>
      </c>
      <c r="AY340" s="21">
        <v>-342888363.57000005</v>
      </c>
      <c r="AZ340" s="21">
        <v>-342029052.06000006</v>
      </c>
      <c r="BA340" s="21">
        <v>-330039614.42000008</v>
      </c>
      <c r="BB340" s="21">
        <v>-329180327.66999996</v>
      </c>
      <c r="BC340" s="21">
        <v>-327636366.95000005</v>
      </c>
      <c r="BD340" s="21">
        <v>-327636366.95000005</v>
      </c>
      <c r="BE340" s="21">
        <v>-319930716.6099999</v>
      </c>
      <c r="BF340" s="21">
        <v>-319852906.71000022</v>
      </c>
      <c r="BG340" s="21">
        <v>-319774735.97999996</v>
      </c>
      <c r="BH340" s="21">
        <v>-319696787.04000008</v>
      </c>
      <c r="BI340" s="21">
        <v>-319618715.39000016</v>
      </c>
      <c r="BJ340" s="21">
        <v>-319540651.66000003</v>
      </c>
      <c r="BK340" s="21">
        <v>-319462698.93000013</v>
      </c>
      <c r="BL340" s="21">
        <v>-319384515.52999997</v>
      </c>
      <c r="BM340" s="21">
        <v>-319306446.07000023</v>
      </c>
      <c r="BN340" s="21">
        <v>-319228502.18000001</v>
      </c>
      <c r="BO340" s="21">
        <v>-319150458.28000003</v>
      </c>
      <c r="BP340" s="21">
        <v>-318182078.79000002</v>
      </c>
      <c r="BQ340" s="21">
        <v>-318182078.79000002</v>
      </c>
      <c r="BR340" s="21">
        <v>-320057290.87999988</v>
      </c>
      <c r="BS340" s="21">
        <v>-321113091.66000021</v>
      </c>
      <c r="BT340" s="21">
        <v>-322168542.54999983</v>
      </c>
      <c r="BU340" s="21">
        <v>-323224311.53000003</v>
      </c>
      <c r="BV340" s="21">
        <v>-324279721.94999993</v>
      </c>
      <c r="BW340" s="21">
        <v>-325335256.63000005</v>
      </c>
      <c r="BX340" s="21">
        <v>-326390906.1500001</v>
      </c>
      <c r="BY340" s="21">
        <v>-327446317.04999989</v>
      </c>
      <c r="BZ340" s="21">
        <v>-328501961.79000008</v>
      </c>
      <c r="CA340" s="21">
        <v>-329557505.11000001</v>
      </c>
      <c r="CB340" s="21">
        <v>-330613060.25000018</v>
      </c>
      <c r="CC340" s="21">
        <v>-330849095.57999992</v>
      </c>
      <c r="CD340" s="21">
        <v>-330849095.57999992</v>
      </c>
    </row>
    <row r="341" spans="1:82" x14ac:dyDescent="0.2">
      <c r="A341" s="9" t="s">
        <v>12</v>
      </c>
      <c r="B341" s="9" t="s">
        <v>111</v>
      </c>
      <c r="C341" s="9" t="s">
        <v>712</v>
      </c>
      <c r="D341" s="9" t="s">
        <v>713</v>
      </c>
      <c r="E341" s="21">
        <v>59436812.479999997</v>
      </c>
      <c r="F341" s="21">
        <v>59771655.439999998</v>
      </c>
      <c r="G341" s="21">
        <v>60106498.400000006</v>
      </c>
      <c r="H341" s="21">
        <v>60441341.359999999</v>
      </c>
      <c r="I341" s="21">
        <v>60776184.32</v>
      </c>
      <c r="J341" s="21">
        <v>61111027.280000001</v>
      </c>
      <c r="K341" s="21">
        <v>61445870.240000002</v>
      </c>
      <c r="L341" s="21">
        <v>61780713.200000003</v>
      </c>
      <c r="M341" s="21">
        <v>62115556.159999996</v>
      </c>
      <c r="N341" s="21">
        <v>62450399.119999997</v>
      </c>
      <c r="O341" s="21">
        <v>62785242.079999998</v>
      </c>
      <c r="P341" s="21">
        <v>63120085.039999999</v>
      </c>
      <c r="Q341" s="21">
        <v>63120085.039999999</v>
      </c>
      <c r="R341" s="21">
        <v>63454928</v>
      </c>
      <c r="S341" s="21">
        <v>63789770.960000001</v>
      </c>
      <c r="T341" s="21">
        <v>64124613.919999994</v>
      </c>
      <c r="U341" s="21">
        <v>64459456.879999995</v>
      </c>
      <c r="V341" s="21">
        <v>64794299.840000004</v>
      </c>
      <c r="W341" s="21">
        <v>65129142.799999997</v>
      </c>
      <c r="X341" s="21">
        <v>65463985.759999998</v>
      </c>
      <c r="Y341" s="21">
        <v>65798828.719999991</v>
      </c>
      <c r="Z341" s="21">
        <v>66133671.68</v>
      </c>
      <c r="AA341" s="21">
        <v>66468514.640000001</v>
      </c>
      <c r="AB341" s="21">
        <v>66803357.599999994</v>
      </c>
      <c r="AC341" s="21">
        <v>67138200.560000002</v>
      </c>
      <c r="AD341" s="21">
        <v>67138200.560000002</v>
      </c>
      <c r="AE341" s="21">
        <v>67473043.519999996</v>
      </c>
      <c r="AF341" s="21">
        <v>67807886.480000004</v>
      </c>
      <c r="AG341" s="21">
        <v>68142729.439999998</v>
      </c>
      <c r="AH341" s="21">
        <v>68477572.399999887</v>
      </c>
      <c r="AI341" s="21">
        <v>68812415.359999999</v>
      </c>
      <c r="AJ341" s="21">
        <v>69147258.319999993</v>
      </c>
      <c r="AK341" s="21">
        <v>69482101.280000001</v>
      </c>
      <c r="AL341" s="21">
        <v>69816944.23999989</v>
      </c>
      <c r="AM341" s="21">
        <v>70151787.200000003</v>
      </c>
      <c r="AN341" s="21">
        <v>70486630.159999996</v>
      </c>
      <c r="AO341" s="21">
        <v>70821473.11999999</v>
      </c>
      <c r="AP341" s="21">
        <v>71156316.079999998</v>
      </c>
      <c r="AQ341" s="21">
        <v>71156316.079999998</v>
      </c>
      <c r="AR341" s="21">
        <v>71491159.039999992</v>
      </c>
      <c r="AS341" s="21">
        <v>71826002</v>
      </c>
      <c r="AT341" s="21">
        <v>72160844.959999993</v>
      </c>
      <c r="AU341" s="21">
        <v>72495687.920000002</v>
      </c>
      <c r="AV341" s="21">
        <v>72830530.879999995</v>
      </c>
      <c r="AW341" s="21">
        <v>73165373.840000004</v>
      </c>
      <c r="AX341" s="21">
        <v>73500216.799999997</v>
      </c>
      <c r="AY341" s="21">
        <v>73835059.75999999</v>
      </c>
      <c r="AZ341" s="21">
        <v>74169902.719999999</v>
      </c>
      <c r="BA341" s="21">
        <v>74504745.679999992</v>
      </c>
      <c r="BB341" s="21">
        <v>74839588.640000001</v>
      </c>
      <c r="BC341" s="21">
        <v>75174431.599999994</v>
      </c>
      <c r="BD341" s="21">
        <v>75174431.599999994</v>
      </c>
      <c r="BE341" s="21">
        <v>75509274.560000002</v>
      </c>
      <c r="BF341" s="21">
        <v>75844117.519999996</v>
      </c>
      <c r="BG341" s="21">
        <v>76178960.479999989</v>
      </c>
      <c r="BH341" s="21">
        <v>76513803.439999998</v>
      </c>
      <c r="BI341" s="21">
        <v>76848646.399999991</v>
      </c>
      <c r="BJ341" s="21">
        <v>77183489.359999999</v>
      </c>
      <c r="BK341" s="21">
        <v>77518332.319999993</v>
      </c>
      <c r="BL341" s="21">
        <v>77853175.280000001</v>
      </c>
      <c r="BM341" s="21">
        <v>78188018.239999995</v>
      </c>
      <c r="BN341" s="21">
        <v>78522861.200000003</v>
      </c>
      <c r="BO341" s="21">
        <v>78857704.159999996</v>
      </c>
      <c r="BP341" s="21">
        <v>79192547.120000005</v>
      </c>
      <c r="BQ341" s="21">
        <v>79192547.120000005</v>
      </c>
      <c r="BR341" s="21">
        <v>79527390.079999998</v>
      </c>
      <c r="BS341" s="21">
        <v>79862233.039999992</v>
      </c>
      <c r="BT341" s="21">
        <v>80197076</v>
      </c>
      <c r="BU341" s="21">
        <v>80531918.960000008</v>
      </c>
      <c r="BV341" s="21">
        <v>80866761.920000002</v>
      </c>
      <c r="BW341" s="21">
        <v>81201604.879999995</v>
      </c>
      <c r="BX341" s="21">
        <v>81536447.840000004</v>
      </c>
      <c r="BY341" s="21">
        <v>81871290.800000012</v>
      </c>
      <c r="BZ341" s="21">
        <v>82206133.760000005</v>
      </c>
      <c r="CA341" s="21">
        <v>82540976.719999999</v>
      </c>
      <c r="CB341" s="21">
        <v>82875819.680000007</v>
      </c>
      <c r="CC341" s="21">
        <v>83210662.640000015</v>
      </c>
      <c r="CD341" s="21">
        <v>83210662.640000015</v>
      </c>
    </row>
    <row r="342" spans="1:82" x14ac:dyDescent="0.2">
      <c r="A342" s="9" t="s">
        <v>12</v>
      </c>
      <c r="B342" s="9" t="s">
        <v>111</v>
      </c>
      <c r="C342" s="9" t="s">
        <v>714</v>
      </c>
      <c r="D342" s="9" t="s">
        <v>715</v>
      </c>
      <c r="E342" s="21">
        <v>146014234.30000001</v>
      </c>
      <c r="F342" s="21">
        <v>146014234.30000001</v>
      </c>
      <c r="G342" s="21">
        <v>146014234.30000001</v>
      </c>
      <c r="H342" s="21">
        <v>146014234.30000001</v>
      </c>
      <c r="I342" s="21">
        <v>146014234.30000001</v>
      </c>
      <c r="J342" s="21">
        <v>146014234.30000001</v>
      </c>
      <c r="K342" s="21">
        <v>146014234.30000001</v>
      </c>
      <c r="L342" s="21">
        <v>146014234.30000001</v>
      </c>
      <c r="M342" s="21">
        <v>146014234.30000001</v>
      </c>
      <c r="N342" s="21">
        <v>146014234.33000001</v>
      </c>
      <c r="O342" s="21">
        <v>146014234.33000001</v>
      </c>
      <c r="P342" s="21">
        <v>146014234.33000001</v>
      </c>
      <c r="Q342" s="21">
        <v>146014234.33000001</v>
      </c>
      <c r="R342" s="21">
        <v>146014234.33000001</v>
      </c>
      <c r="S342" s="21">
        <v>146014234.33000001</v>
      </c>
      <c r="T342" s="21">
        <v>146014234.33000001</v>
      </c>
      <c r="U342" s="21">
        <v>146014234.33000001</v>
      </c>
      <c r="V342" s="21">
        <v>146014234.33000001</v>
      </c>
      <c r="W342" s="21">
        <v>146014234.33000001</v>
      </c>
      <c r="X342" s="21">
        <v>146014234.33000001</v>
      </c>
      <c r="Y342" s="21">
        <v>146014234.33000001</v>
      </c>
      <c r="Z342" s="21">
        <v>146014234.33000001</v>
      </c>
      <c r="AA342" s="21">
        <v>71418075.330000013</v>
      </c>
      <c r="AB342" s="21">
        <v>71712709.329999998</v>
      </c>
      <c r="AC342" s="21">
        <v>146014234.32999998</v>
      </c>
      <c r="AD342" s="21">
        <v>146014234.32999998</v>
      </c>
      <c r="AE342" s="21">
        <v>146014234.33000001</v>
      </c>
      <c r="AF342" s="21">
        <v>146014234.33000001</v>
      </c>
      <c r="AG342" s="21">
        <v>146014234.33000001</v>
      </c>
      <c r="AH342" s="21">
        <v>146014234.33000001</v>
      </c>
      <c r="AI342" s="21">
        <v>146014234.33000001</v>
      </c>
      <c r="AJ342" s="21">
        <v>146014234.33000001</v>
      </c>
      <c r="AK342" s="21">
        <v>146014234.33000001</v>
      </c>
      <c r="AL342" s="21">
        <v>146014234.33000001</v>
      </c>
      <c r="AM342" s="21">
        <v>146014234.33000001</v>
      </c>
      <c r="AN342" s="21">
        <v>68408399.217623577</v>
      </c>
      <c r="AO342" s="21">
        <v>120490026.11620709</v>
      </c>
      <c r="AP342" s="21">
        <v>146014234.31</v>
      </c>
      <c r="AQ342" s="21">
        <v>146014234.31</v>
      </c>
      <c r="AR342" s="21">
        <v>146014234.31</v>
      </c>
      <c r="AS342" s="21">
        <v>146014234.31</v>
      </c>
      <c r="AT342" s="21">
        <v>146014234.31</v>
      </c>
      <c r="AU342" s="21">
        <v>146014234.31</v>
      </c>
      <c r="AV342" s="21">
        <v>146014234.31</v>
      </c>
      <c r="AW342" s="21">
        <v>146014234.31</v>
      </c>
      <c r="AX342" s="21">
        <v>146014234.31</v>
      </c>
      <c r="AY342" s="21">
        <v>146014234.31</v>
      </c>
      <c r="AZ342" s="21">
        <v>146014234.31</v>
      </c>
      <c r="BA342" s="21">
        <v>146014234.31</v>
      </c>
      <c r="BB342" s="21">
        <v>146014234.31</v>
      </c>
      <c r="BC342" s="21">
        <v>146014234.31</v>
      </c>
      <c r="BD342" s="21">
        <v>146014234.31</v>
      </c>
      <c r="BE342" s="21">
        <v>146014234.31</v>
      </c>
      <c r="BF342" s="21">
        <v>146014234.31</v>
      </c>
      <c r="BG342" s="21">
        <v>146014234.31</v>
      </c>
      <c r="BH342" s="21">
        <v>146014234.31</v>
      </c>
      <c r="BI342" s="21">
        <v>146014234.31</v>
      </c>
      <c r="BJ342" s="21">
        <v>146014234.31</v>
      </c>
      <c r="BK342" s="21">
        <v>146014234.31</v>
      </c>
      <c r="BL342" s="21">
        <v>146014234.31</v>
      </c>
      <c r="BM342" s="21">
        <v>146014234.31</v>
      </c>
      <c r="BN342" s="21">
        <v>146014234.31</v>
      </c>
      <c r="BO342" s="21">
        <v>146014234.31</v>
      </c>
      <c r="BP342" s="21">
        <v>146014234.31</v>
      </c>
      <c r="BQ342" s="21">
        <v>146014234.31</v>
      </c>
      <c r="BR342" s="21">
        <v>146014234.31</v>
      </c>
      <c r="BS342" s="21">
        <v>146014234.31</v>
      </c>
      <c r="BT342" s="21">
        <v>146014234.31</v>
      </c>
      <c r="BU342" s="21">
        <v>146014234.31</v>
      </c>
      <c r="BV342" s="21">
        <v>146014234.31</v>
      </c>
      <c r="BW342" s="21">
        <v>146014234.31</v>
      </c>
      <c r="BX342" s="21">
        <v>146014234.31</v>
      </c>
      <c r="BY342" s="21">
        <v>146014234.31</v>
      </c>
      <c r="BZ342" s="21">
        <v>146014234.31</v>
      </c>
      <c r="CA342" s="21">
        <v>146014234.31</v>
      </c>
      <c r="CB342" s="21">
        <v>146014234.31</v>
      </c>
      <c r="CC342" s="21">
        <v>146014234.31</v>
      </c>
      <c r="CD342" s="21">
        <v>146014234.31</v>
      </c>
    </row>
    <row r="343" spans="1:82" x14ac:dyDescent="0.2">
      <c r="A343" s="9" t="s">
        <v>12</v>
      </c>
      <c r="B343" s="9" t="s">
        <v>111</v>
      </c>
      <c r="C343" s="9" t="s">
        <v>716</v>
      </c>
      <c r="D343" s="9" t="s">
        <v>717</v>
      </c>
      <c r="E343" s="21">
        <v>14669792.109999999</v>
      </c>
      <c r="F343" s="21">
        <v>14669792.109999999</v>
      </c>
      <c r="G343" s="21">
        <v>12967752.91</v>
      </c>
      <c r="H343" s="21">
        <v>12967752.91</v>
      </c>
      <c r="I343" s="21">
        <v>12967752.91</v>
      </c>
      <c r="J343" s="21">
        <v>4839800.1900000004</v>
      </c>
      <c r="K343" s="21">
        <v>4839800.1900000004</v>
      </c>
      <c r="L343" s="21">
        <v>4839800.1900000004</v>
      </c>
      <c r="M343" s="21">
        <v>-4806626.12</v>
      </c>
      <c r="N343" s="21">
        <v>-4806626.12</v>
      </c>
      <c r="O343" s="21">
        <v>-4806626.12</v>
      </c>
      <c r="P343" s="21">
        <v>15762092.119999997</v>
      </c>
      <c r="Q343" s="21">
        <v>15762092.119999997</v>
      </c>
      <c r="R343" s="21">
        <v>15762092.119999999</v>
      </c>
      <c r="S343" s="21">
        <v>15762092.119999999</v>
      </c>
      <c r="T343" s="21">
        <v>9005848.0199999996</v>
      </c>
      <c r="U343" s="21">
        <v>9005848.0199999996</v>
      </c>
      <c r="V343" s="21">
        <v>9005848.0199999996</v>
      </c>
      <c r="W343" s="21">
        <v>3987231.2699999996</v>
      </c>
      <c r="X343" s="21">
        <v>3987231.27</v>
      </c>
      <c r="Y343" s="21">
        <v>3987231.27</v>
      </c>
      <c r="Z343" s="21">
        <v>3713808.21</v>
      </c>
      <c r="AA343" s="21">
        <v>3713808.21</v>
      </c>
      <c r="AB343" s="21">
        <v>3713808.21</v>
      </c>
      <c r="AC343" s="21">
        <v>3955499.57</v>
      </c>
      <c r="AD343" s="21">
        <v>3955499.57</v>
      </c>
      <c r="AE343" s="21">
        <v>3955499.57</v>
      </c>
      <c r="AF343" s="21">
        <v>3955499.57</v>
      </c>
      <c r="AG343" s="21">
        <v>13277609.83</v>
      </c>
      <c r="AH343" s="21">
        <v>13277609.83</v>
      </c>
      <c r="AI343" s="21">
        <v>13277609.83</v>
      </c>
      <c r="AJ343" s="21">
        <v>60292232.379999898</v>
      </c>
      <c r="AK343" s="21">
        <v>60292232.380000003</v>
      </c>
      <c r="AL343" s="21">
        <v>60292232.380000003</v>
      </c>
      <c r="AM343" s="21">
        <v>32102713.370000001</v>
      </c>
      <c r="AN343" s="21">
        <v>32102713.370000001</v>
      </c>
      <c r="AO343" s="21">
        <v>32102713.370000001</v>
      </c>
      <c r="AP343" s="21">
        <v>32102713.370000001</v>
      </c>
      <c r="AQ343" s="21">
        <v>32102713.370000001</v>
      </c>
      <c r="AR343" s="21">
        <v>32102713.370000001</v>
      </c>
      <c r="AS343" s="21">
        <v>32102713.370000001</v>
      </c>
      <c r="AT343" s="21">
        <v>32102713.370000001</v>
      </c>
      <c r="AU343" s="21">
        <v>32102713.370000001</v>
      </c>
      <c r="AV343" s="21">
        <v>32102713.370000001</v>
      </c>
      <c r="AW343" s="21">
        <v>32102713.370000001</v>
      </c>
      <c r="AX343" s="21">
        <v>32102713.370000001</v>
      </c>
      <c r="AY343" s="21">
        <v>32102713.370000001</v>
      </c>
      <c r="AZ343" s="21">
        <v>32102713.370000001</v>
      </c>
      <c r="BA343" s="21">
        <v>32102713.370000001</v>
      </c>
      <c r="BB343" s="21">
        <v>32102713.370000001</v>
      </c>
      <c r="BC343" s="21">
        <v>32102713.370000001</v>
      </c>
      <c r="BD343" s="21">
        <v>32102713.370000001</v>
      </c>
      <c r="BE343" s="21">
        <v>32102713.370000001</v>
      </c>
      <c r="BF343" s="21">
        <v>32102713.370000001</v>
      </c>
      <c r="BG343" s="21">
        <v>32102713.370000001</v>
      </c>
      <c r="BH343" s="21">
        <v>32102713.370000001</v>
      </c>
      <c r="BI343" s="21">
        <v>32102713.370000001</v>
      </c>
      <c r="BJ343" s="21">
        <v>32102713.370000001</v>
      </c>
      <c r="BK343" s="21">
        <v>32102713.370000001</v>
      </c>
      <c r="BL343" s="21">
        <v>32102713.370000001</v>
      </c>
      <c r="BM343" s="21">
        <v>32102713.370000001</v>
      </c>
      <c r="BN343" s="21">
        <v>32102713.370000001</v>
      </c>
      <c r="BO343" s="21">
        <v>32102713.370000001</v>
      </c>
      <c r="BP343" s="21">
        <v>32102713.370000001</v>
      </c>
      <c r="BQ343" s="21">
        <v>32102713.370000001</v>
      </c>
      <c r="BR343" s="21">
        <v>32102713.370000001</v>
      </c>
      <c r="BS343" s="21">
        <v>32102713.370000001</v>
      </c>
      <c r="BT343" s="21">
        <v>32102713.370000001</v>
      </c>
      <c r="BU343" s="21">
        <v>32102713.370000001</v>
      </c>
      <c r="BV343" s="21">
        <v>32102713.370000001</v>
      </c>
      <c r="BW343" s="21">
        <v>32102713.370000001</v>
      </c>
      <c r="BX343" s="21">
        <v>32102713.370000001</v>
      </c>
      <c r="BY343" s="21">
        <v>32102713.370000001</v>
      </c>
      <c r="BZ343" s="21">
        <v>32102713.370000001</v>
      </c>
      <c r="CA343" s="21">
        <v>32102713.370000001</v>
      </c>
      <c r="CB343" s="21">
        <v>32102713.370000001</v>
      </c>
      <c r="CC343" s="21">
        <v>32102713.370000001</v>
      </c>
      <c r="CD343" s="21">
        <v>32102713.370000001</v>
      </c>
    </row>
    <row r="344" spans="1:82" x14ac:dyDescent="0.2">
      <c r="A344" s="9" t="s">
        <v>12</v>
      </c>
      <c r="B344" s="9" t="s">
        <v>111</v>
      </c>
      <c r="C344" s="9" t="s">
        <v>718</v>
      </c>
      <c r="D344" s="9" t="s">
        <v>719</v>
      </c>
      <c r="E344" s="21">
        <v>-356332180</v>
      </c>
      <c r="F344" s="21">
        <v>-356332180</v>
      </c>
      <c r="G344" s="21">
        <v>-356332180</v>
      </c>
      <c r="H344" s="21">
        <v>-356332180</v>
      </c>
      <c r="I344" s="21">
        <v>-356332180</v>
      </c>
      <c r="J344" s="21">
        <v>-356332180</v>
      </c>
      <c r="K344" s="21">
        <v>-356332180</v>
      </c>
      <c r="L344" s="21">
        <v>-356332180</v>
      </c>
      <c r="M344" s="21">
        <v>-356332180</v>
      </c>
      <c r="N344" s="21">
        <v>-356332180.02999997</v>
      </c>
      <c r="O344" s="21">
        <v>-356332180.02999997</v>
      </c>
      <c r="P344" s="21">
        <v>-356332180.02999997</v>
      </c>
      <c r="Q344" s="21">
        <v>-356332180.02999997</v>
      </c>
      <c r="R344" s="21">
        <v>-356332180.02999997</v>
      </c>
      <c r="S344" s="21">
        <v>-356332180.02999997</v>
      </c>
      <c r="T344" s="21">
        <v>-356332180.02999997</v>
      </c>
      <c r="U344" s="21">
        <v>-356332180.02999997</v>
      </c>
      <c r="V344" s="21">
        <v>-356332180.02999997</v>
      </c>
      <c r="W344" s="21">
        <v>-356332180.02999997</v>
      </c>
      <c r="X344" s="21">
        <v>-356332180.02999997</v>
      </c>
      <c r="Y344" s="21">
        <v>-356332180.02999997</v>
      </c>
      <c r="Z344" s="21">
        <v>-356332180.02999997</v>
      </c>
      <c r="AA344" s="21">
        <v>-356332180.02999997</v>
      </c>
      <c r="AB344" s="21">
        <v>-356332180.02999997</v>
      </c>
      <c r="AC344" s="21">
        <v>-356332180.02999997</v>
      </c>
      <c r="AD344" s="21">
        <v>-356332180.02999997</v>
      </c>
      <c r="AE344" s="21">
        <v>-356332180.02999997</v>
      </c>
      <c r="AF344" s="21">
        <v>-356332180.02999997</v>
      </c>
      <c r="AG344" s="21">
        <v>-356332180.02999997</v>
      </c>
      <c r="AH344" s="21">
        <v>-356332180.02999997</v>
      </c>
      <c r="AI344" s="21">
        <v>-356332180.02999997</v>
      </c>
      <c r="AJ344" s="21">
        <v>-356332180.02999997</v>
      </c>
      <c r="AK344" s="21">
        <v>-356332180.02999997</v>
      </c>
      <c r="AL344" s="21">
        <v>-356332180.02999997</v>
      </c>
      <c r="AM344" s="21">
        <v>-356332180.02999997</v>
      </c>
      <c r="AN344" s="21">
        <v>-356332180.02999997</v>
      </c>
      <c r="AO344" s="21">
        <v>-356332180.02999997</v>
      </c>
      <c r="AP344" s="21">
        <v>-356332180.02999997</v>
      </c>
      <c r="AQ344" s="21">
        <v>-356332180.02999997</v>
      </c>
      <c r="AR344" s="21">
        <v>-356332180.02999997</v>
      </c>
      <c r="AS344" s="21">
        <v>-356332180.02999997</v>
      </c>
      <c r="AT344" s="21">
        <v>-356332180.02999997</v>
      </c>
      <c r="AU344" s="21">
        <v>-356332180.02999997</v>
      </c>
      <c r="AV344" s="21">
        <v>-356332180.02999997</v>
      </c>
      <c r="AW344" s="21">
        <v>-356332180.02999997</v>
      </c>
      <c r="AX344" s="21">
        <v>-356332180.02999997</v>
      </c>
      <c r="AY344" s="21">
        <v>-356332180.02999997</v>
      </c>
      <c r="AZ344" s="21">
        <v>-356332180.02999997</v>
      </c>
      <c r="BA344" s="21">
        <v>-356332180.02999997</v>
      </c>
      <c r="BB344" s="21">
        <v>-356332180.02999997</v>
      </c>
      <c r="BC344" s="21">
        <v>-356332180.02999997</v>
      </c>
      <c r="BD344" s="21">
        <v>-356332180.02999997</v>
      </c>
      <c r="BE344" s="21">
        <v>-356332180.02999997</v>
      </c>
      <c r="BF344" s="21">
        <v>-356332180.02999997</v>
      </c>
      <c r="BG344" s="21">
        <v>-356332180.02999997</v>
      </c>
      <c r="BH344" s="21">
        <v>-356332180.02999997</v>
      </c>
      <c r="BI344" s="21">
        <v>-356332180.02999997</v>
      </c>
      <c r="BJ344" s="21">
        <v>-356332180.02999997</v>
      </c>
      <c r="BK344" s="21">
        <v>-356332180.02999997</v>
      </c>
      <c r="BL344" s="21">
        <v>-356332180.02999997</v>
      </c>
      <c r="BM344" s="21">
        <v>-356332180.02999997</v>
      </c>
      <c r="BN344" s="21">
        <v>-356332180.02999997</v>
      </c>
      <c r="BO344" s="21">
        <v>-356332180.02999997</v>
      </c>
      <c r="BP344" s="21">
        <v>-356332180.02999997</v>
      </c>
      <c r="BQ344" s="21">
        <v>-356332180.02999997</v>
      </c>
      <c r="BR344" s="21">
        <v>-356332180.02999997</v>
      </c>
      <c r="BS344" s="21">
        <v>-356332180.02999997</v>
      </c>
      <c r="BT344" s="21">
        <v>-356332180.02999997</v>
      </c>
      <c r="BU344" s="21">
        <v>-356332180.02999997</v>
      </c>
      <c r="BV344" s="21">
        <v>-356332180.02999997</v>
      </c>
      <c r="BW344" s="21">
        <v>-356332180.02999997</v>
      </c>
      <c r="BX344" s="21">
        <v>-356332180.02999997</v>
      </c>
      <c r="BY344" s="21">
        <v>-356332180.02999997</v>
      </c>
      <c r="BZ344" s="21">
        <v>-356332180.02999997</v>
      </c>
      <c r="CA344" s="21">
        <v>-356332180.02999997</v>
      </c>
      <c r="CB344" s="21">
        <v>-356332180.02999997</v>
      </c>
      <c r="CC344" s="21">
        <v>-356332180.02999997</v>
      </c>
      <c r="CD344" s="21">
        <v>-356332180.02999997</v>
      </c>
    </row>
    <row r="345" spans="1:82" x14ac:dyDescent="0.2">
      <c r="A345" s="9" t="s">
        <v>12</v>
      </c>
      <c r="B345" s="9" t="s">
        <v>111</v>
      </c>
      <c r="C345" s="9" t="s">
        <v>720</v>
      </c>
      <c r="D345" s="9" t="s">
        <v>721</v>
      </c>
      <c r="E345" s="21">
        <v>4182830056</v>
      </c>
      <c r="F345" s="21">
        <v>4186717031</v>
      </c>
      <c r="G345" s="21">
        <v>4149899294</v>
      </c>
      <c r="H345" s="21">
        <v>4149311606</v>
      </c>
      <c r="I345" s="21">
        <v>4163538753</v>
      </c>
      <c r="J345" s="21">
        <v>4216430827</v>
      </c>
      <c r="K345" s="21">
        <v>4224833659</v>
      </c>
      <c r="L345" s="21">
        <v>4236318762</v>
      </c>
      <c r="M345" s="21">
        <v>4360621162</v>
      </c>
      <c r="N345" s="21">
        <v>4367010369.4899998</v>
      </c>
      <c r="O345" s="21">
        <v>4382273488.8199997</v>
      </c>
      <c r="P345" s="21">
        <v>4086476726.6699996</v>
      </c>
      <c r="Q345" s="21">
        <v>4086476726.6699996</v>
      </c>
      <c r="R345" s="21">
        <v>4095270714.5599999</v>
      </c>
      <c r="S345" s="21">
        <v>4103427483.3800001</v>
      </c>
      <c r="T345" s="21">
        <v>4378206235.79</v>
      </c>
      <c r="U345" s="21">
        <v>4390002440.3800001</v>
      </c>
      <c r="V345" s="21">
        <v>4398668164.7399998</v>
      </c>
      <c r="W345" s="21">
        <v>4510211066.1499996</v>
      </c>
      <c r="X345" s="21">
        <v>4520210549.7399998</v>
      </c>
      <c r="Y345" s="21">
        <v>4532682724.96</v>
      </c>
      <c r="Z345" s="21">
        <v>4569199736.6800003</v>
      </c>
      <c r="AA345" s="21">
        <v>4578130444.2600002</v>
      </c>
      <c r="AB345" s="21">
        <v>4592345070.2800007</v>
      </c>
      <c r="AC345" s="21">
        <v>4754894702.3299999</v>
      </c>
      <c r="AD345" s="21">
        <v>4754894702.3299999</v>
      </c>
      <c r="AE345" s="21">
        <v>4763031282.5900002</v>
      </c>
      <c r="AF345" s="21">
        <v>4771487322.3699999</v>
      </c>
      <c r="AG345" s="21">
        <v>4255569178.79</v>
      </c>
      <c r="AH345" s="21">
        <v>4271457893.79</v>
      </c>
      <c r="AI345" s="21">
        <v>4281094586.6900001</v>
      </c>
      <c r="AJ345" s="21">
        <v>4678757662.9200001</v>
      </c>
      <c r="AK345" s="21">
        <v>4691886448.5900002</v>
      </c>
      <c r="AL345" s="21">
        <v>4695499289.1400003</v>
      </c>
      <c r="AM345" s="21">
        <v>4917159724.1000004</v>
      </c>
      <c r="AN345" s="21">
        <v>4925567587.9400005</v>
      </c>
      <c r="AO345" s="21">
        <v>4925567587.9400005</v>
      </c>
      <c r="AP345" s="21">
        <v>4925567587.9400005</v>
      </c>
      <c r="AQ345" s="21">
        <v>4925567587.9400005</v>
      </c>
      <c r="AR345" s="21">
        <v>4925567587.9400005</v>
      </c>
      <c r="AS345" s="21">
        <v>4925567587.9400005</v>
      </c>
      <c r="AT345" s="21">
        <v>4925567587.9400005</v>
      </c>
      <c r="AU345" s="21">
        <v>4925567587.9400005</v>
      </c>
      <c r="AV345" s="21">
        <v>4925567587.9400005</v>
      </c>
      <c r="AW345" s="21">
        <v>4925567587.9400005</v>
      </c>
      <c r="AX345" s="21">
        <v>4925567587.9400005</v>
      </c>
      <c r="AY345" s="21">
        <v>4925567587.9400005</v>
      </c>
      <c r="AZ345" s="21">
        <v>4925567587.9400005</v>
      </c>
      <c r="BA345" s="21">
        <v>4925567587.9400005</v>
      </c>
      <c r="BB345" s="21">
        <v>4925567587.9400005</v>
      </c>
      <c r="BC345" s="21">
        <v>4925567587.9400005</v>
      </c>
      <c r="BD345" s="21">
        <v>4925567587.9400005</v>
      </c>
      <c r="BE345" s="21">
        <v>4925567587.9400005</v>
      </c>
      <c r="BF345" s="21">
        <v>4925567587.9400005</v>
      </c>
      <c r="BG345" s="21">
        <v>4925567587.9400005</v>
      </c>
      <c r="BH345" s="21">
        <v>4925567587.9400005</v>
      </c>
      <c r="BI345" s="21">
        <v>4925567587.9400005</v>
      </c>
      <c r="BJ345" s="21">
        <v>4925567587.9400005</v>
      </c>
      <c r="BK345" s="21">
        <v>4925567587.9400005</v>
      </c>
      <c r="BL345" s="21">
        <v>4925567587.9400005</v>
      </c>
      <c r="BM345" s="21">
        <v>4925567587.9400005</v>
      </c>
      <c r="BN345" s="21">
        <v>4925567587.9400005</v>
      </c>
      <c r="BO345" s="21">
        <v>4925567587.9400005</v>
      </c>
      <c r="BP345" s="21">
        <v>4925567587.9400005</v>
      </c>
      <c r="BQ345" s="21">
        <v>4925567587.9400005</v>
      </c>
      <c r="BR345" s="21">
        <v>4925567587.9400005</v>
      </c>
      <c r="BS345" s="21">
        <v>4925567587.9400005</v>
      </c>
      <c r="BT345" s="21">
        <v>4925567587.9400005</v>
      </c>
      <c r="BU345" s="21">
        <v>4925567587.9400005</v>
      </c>
      <c r="BV345" s="21">
        <v>4925567587.9400005</v>
      </c>
      <c r="BW345" s="21">
        <v>4925567587.9400005</v>
      </c>
      <c r="BX345" s="21">
        <v>4925567587.9400005</v>
      </c>
      <c r="BY345" s="21">
        <v>4925567587.9400005</v>
      </c>
      <c r="BZ345" s="21">
        <v>4925567587.9400005</v>
      </c>
      <c r="CA345" s="21">
        <v>4925567587.9400005</v>
      </c>
      <c r="CB345" s="21">
        <v>4925567587.9400005</v>
      </c>
      <c r="CC345" s="21">
        <v>4925567587.9400005</v>
      </c>
      <c r="CD345" s="21">
        <v>4925567587.9400005</v>
      </c>
    </row>
    <row r="346" spans="1:82" x14ac:dyDescent="0.2">
      <c r="A346" s="9" t="s">
        <v>12</v>
      </c>
      <c r="B346" s="9" t="s">
        <v>111</v>
      </c>
      <c r="C346" s="9" t="s">
        <v>722</v>
      </c>
      <c r="D346" s="9" t="s">
        <v>723</v>
      </c>
      <c r="E346" s="21">
        <v>-912004688.29999995</v>
      </c>
      <c r="F346" s="21">
        <v>-912004688.29999995</v>
      </c>
      <c r="G346" s="21">
        <v>-912004688.29999995</v>
      </c>
      <c r="H346" s="21">
        <v>-912004688.29999995</v>
      </c>
      <c r="I346" s="21">
        <v>-912004688.29999995</v>
      </c>
      <c r="J346" s="21">
        <v>-912004688.29999995</v>
      </c>
      <c r="K346" s="21">
        <v>-912004688.29999995</v>
      </c>
      <c r="L346" s="21">
        <v>-912004688.29999995</v>
      </c>
      <c r="M346" s="21">
        <v>-912004688.29999995</v>
      </c>
      <c r="N346" s="21">
        <v>-912004688.33000004</v>
      </c>
      <c r="O346" s="21">
        <v>-912004688.33000004</v>
      </c>
      <c r="P346" s="21">
        <v>-912004688.33000004</v>
      </c>
      <c r="Q346" s="21">
        <v>-912004688.33000004</v>
      </c>
      <c r="R346" s="21">
        <v>-912004688.33000004</v>
      </c>
      <c r="S346" s="21">
        <v>-912004688.33000004</v>
      </c>
      <c r="T346" s="21">
        <v>-912004688.33000004</v>
      </c>
      <c r="U346" s="21">
        <v>-912004688.33000004</v>
      </c>
      <c r="V346" s="21">
        <v>-912004688.33000004</v>
      </c>
      <c r="W346" s="21">
        <v>-912004688.33000004</v>
      </c>
      <c r="X346" s="21">
        <v>-912004688.33000004</v>
      </c>
      <c r="Y346" s="21">
        <v>-912004688.33000004</v>
      </c>
      <c r="Z346" s="21">
        <v>-912004688.33000004</v>
      </c>
      <c r="AA346" s="21">
        <v>-912004688.33000004</v>
      </c>
      <c r="AB346" s="21">
        <v>-912004688.33000004</v>
      </c>
      <c r="AC346" s="21">
        <v>-912004688.33000004</v>
      </c>
      <c r="AD346" s="21">
        <v>-912004688.33000004</v>
      </c>
      <c r="AE346" s="21">
        <v>-912004688.33000004</v>
      </c>
      <c r="AF346" s="21">
        <v>-912004688.33000004</v>
      </c>
      <c r="AG346" s="21">
        <v>-912004688.33000004</v>
      </c>
      <c r="AH346" s="21">
        <v>-912004688.33000004</v>
      </c>
      <c r="AI346" s="21">
        <v>-912004688.33000004</v>
      </c>
      <c r="AJ346" s="21">
        <v>-912004688.33000004</v>
      </c>
      <c r="AK346" s="21">
        <v>-912004688.33000004</v>
      </c>
      <c r="AL346" s="21">
        <v>-912004688.33000004</v>
      </c>
      <c r="AM346" s="21">
        <v>-912004688.33000004</v>
      </c>
      <c r="AN346" s="21">
        <v>-912004688.33000004</v>
      </c>
      <c r="AO346" s="21">
        <v>-912004688.33000004</v>
      </c>
      <c r="AP346" s="21">
        <v>-912004688.33000004</v>
      </c>
      <c r="AQ346" s="21">
        <v>-912004688.33000004</v>
      </c>
      <c r="AR346" s="21">
        <v>-912004688.33000004</v>
      </c>
      <c r="AS346" s="21">
        <v>-912004688.33000004</v>
      </c>
      <c r="AT346" s="21">
        <v>-912004688.33000004</v>
      </c>
      <c r="AU346" s="21">
        <v>-912004688.33000004</v>
      </c>
      <c r="AV346" s="21">
        <v>-912004688.33000004</v>
      </c>
      <c r="AW346" s="21">
        <v>-912004688.33000004</v>
      </c>
      <c r="AX346" s="21">
        <v>-912004688.33000004</v>
      </c>
      <c r="AY346" s="21">
        <v>-912004688.33000004</v>
      </c>
      <c r="AZ346" s="21">
        <v>-912004688.33000004</v>
      </c>
      <c r="BA346" s="21">
        <v>-912004688.33000004</v>
      </c>
      <c r="BB346" s="21">
        <v>-912004688.33000004</v>
      </c>
      <c r="BC346" s="21">
        <v>-912004688.33000004</v>
      </c>
      <c r="BD346" s="21">
        <v>-912004688.33000004</v>
      </c>
      <c r="BE346" s="21">
        <v>-912004688.33000004</v>
      </c>
      <c r="BF346" s="21">
        <v>-912004688.33000004</v>
      </c>
      <c r="BG346" s="21">
        <v>-912004688.33000004</v>
      </c>
      <c r="BH346" s="21">
        <v>-912004688.33000004</v>
      </c>
      <c r="BI346" s="21">
        <v>-912004688.33000004</v>
      </c>
      <c r="BJ346" s="21">
        <v>-912004688.33000004</v>
      </c>
      <c r="BK346" s="21">
        <v>-912004688.33000004</v>
      </c>
      <c r="BL346" s="21">
        <v>-912004688.33000004</v>
      </c>
      <c r="BM346" s="21">
        <v>-912004688.33000004</v>
      </c>
      <c r="BN346" s="21">
        <v>-912004688.33000004</v>
      </c>
      <c r="BO346" s="21">
        <v>-912004688.33000004</v>
      </c>
      <c r="BP346" s="21">
        <v>-912004688.33000004</v>
      </c>
      <c r="BQ346" s="21">
        <v>-912004688.33000004</v>
      </c>
      <c r="BR346" s="21">
        <v>-912004688.33000004</v>
      </c>
      <c r="BS346" s="21">
        <v>-912004688.33000004</v>
      </c>
      <c r="BT346" s="21">
        <v>-912004688.33000004</v>
      </c>
      <c r="BU346" s="21">
        <v>-912004688.33000004</v>
      </c>
      <c r="BV346" s="21">
        <v>-912004688.33000004</v>
      </c>
      <c r="BW346" s="21">
        <v>-912004688.33000004</v>
      </c>
      <c r="BX346" s="21">
        <v>-912004688.33000004</v>
      </c>
      <c r="BY346" s="21">
        <v>-912004688.33000004</v>
      </c>
      <c r="BZ346" s="21">
        <v>-912004688.33000004</v>
      </c>
      <c r="CA346" s="21">
        <v>-912004688.33000004</v>
      </c>
      <c r="CB346" s="21">
        <v>-912004688.33000004</v>
      </c>
      <c r="CC346" s="21">
        <v>-912004688.33000004</v>
      </c>
      <c r="CD346" s="21">
        <v>-912004688.33000004</v>
      </c>
    </row>
    <row r="347" spans="1:82" x14ac:dyDescent="0.2">
      <c r="A347" s="9" t="s">
        <v>12</v>
      </c>
      <c r="B347" s="9" t="s">
        <v>111</v>
      </c>
      <c r="C347" s="9" t="s">
        <v>724</v>
      </c>
      <c r="D347" s="9" t="s">
        <v>725</v>
      </c>
      <c r="E347" s="21">
        <v>-712335722.39999998</v>
      </c>
      <c r="F347" s="21">
        <v>-712994523.29999995</v>
      </c>
      <c r="G347" s="21">
        <v>-715200914.70000005</v>
      </c>
      <c r="H347" s="21">
        <v>-715760211.70000005</v>
      </c>
      <c r="I347" s="21">
        <v>-718922261.79999995</v>
      </c>
      <c r="J347" s="21">
        <v>-718630354</v>
      </c>
      <c r="K347" s="21">
        <v>-720035486.70000005</v>
      </c>
      <c r="L347" s="21">
        <v>-726249608.39999998</v>
      </c>
      <c r="M347" s="21">
        <v>-724224293.29999995</v>
      </c>
      <c r="N347" s="21">
        <v>-726761672.78999996</v>
      </c>
      <c r="O347" s="21">
        <v>-737359968.75</v>
      </c>
      <c r="P347" s="21">
        <v>-739135365.55999994</v>
      </c>
      <c r="Q347" s="21">
        <v>-739135365.55999994</v>
      </c>
      <c r="R347" s="21">
        <v>-741096514.67999995</v>
      </c>
      <c r="S347" s="21">
        <v>-740986054.38</v>
      </c>
      <c r="T347" s="21">
        <v>-747117597.35000002</v>
      </c>
      <c r="U347" s="21">
        <v>-751011323.18000007</v>
      </c>
      <c r="V347" s="21">
        <v>-752830707.25</v>
      </c>
      <c r="W347" s="21">
        <v>-754893141.32000005</v>
      </c>
      <c r="X347" s="21">
        <v>-756662974.79000008</v>
      </c>
      <c r="Y347" s="21">
        <v>-761148871.33999991</v>
      </c>
      <c r="Z347" s="21">
        <v>-764800828.57000005</v>
      </c>
      <c r="AA347" s="21">
        <v>-767397068.4000001</v>
      </c>
      <c r="AB347" s="21">
        <v>-770134603.05999994</v>
      </c>
      <c r="AC347" s="21">
        <v>-770556802.73999989</v>
      </c>
      <c r="AD347" s="21">
        <v>-770556802.73999989</v>
      </c>
      <c r="AE347" s="21">
        <v>-773016570.23000002</v>
      </c>
      <c r="AF347" s="21">
        <v>-772737547.19000006</v>
      </c>
      <c r="AG347" s="21">
        <v>-774152232.51999998</v>
      </c>
      <c r="AH347" s="21">
        <v>-771426859.62</v>
      </c>
      <c r="AI347" s="21">
        <v>-776347814.53999996</v>
      </c>
      <c r="AJ347" s="21">
        <v>-775710221.38999999</v>
      </c>
      <c r="AK347" s="21">
        <v>-778853752.71000004</v>
      </c>
      <c r="AL347" s="21">
        <v>-772458197.72000003</v>
      </c>
      <c r="AM347" s="21">
        <v>-779078593.56000006</v>
      </c>
      <c r="AN347" s="21">
        <v>-782105953.15827417</v>
      </c>
      <c r="AO347" s="21">
        <v>-785143760.0563792</v>
      </c>
      <c r="AP347" s="21">
        <v>-788192050.30753911</v>
      </c>
      <c r="AQ347" s="21">
        <v>-788192050.30753911</v>
      </c>
      <c r="AR347" s="21">
        <v>-791250860.08939624</v>
      </c>
      <c r="AS347" s="21">
        <v>-794320225.70444059</v>
      </c>
      <c r="AT347" s="21">
        <v>-797400183.5804404</v>
      </c>
      <c r="AU347" s="21">
        <v>-800490770.2708751</v>
      </c>
      <c r="AV347" s="21">
        <v>-803592022.45536804</v>
      </c>
      <c r="AW347" s="21">
        <v>-806703976.94012356</v>
      </c>
      <c r="AX347" s="21">
        <v>-809826670.65836191</v>
      </c>
      <c r="AY347" s="21">
        <v>-812960140.67075872</v>
      </c>
      <c r="AZ347" s="21">
        <v>-816104424.16588461</v>
      </c>
      <c r="BA347" s="21">
        <v>-819259558.46064651</v>
      </c>
      <c r="BB347" s="21">
        <v>-822425581.00073051</v>
      </c>
      <c r="BC347" s="21">
        <v>-825602529.36104643</v>
      </c>
      <c r="BD347" s="21">
        <v>-825602529.36104643</v>
      </c>
      <c r="BE347" s="21">
        <v>-828790441.24617338</v>
      </c>
      <c r="BF347" s="21">
        <v>-831989354.49080753</v>
      </c>
      <c r="BG347" s="21">
        <v>-835199307.06021142</v>
      </c>
      <c r="BH347" s="21">
        <v>-838420337.05066383</v>
      </c>
      <c r="BI347" s="21">
        <v>-841652482.68991268</v>
      </c>
      <c r="BJ347" s="21">
        <v>-844895782.33762801</v>
      </c>
      <c r="BK347" s="21">
        <v>-848150274.48585796</v>
      </c>
      <c r="BL347" s="21">
        <v>-851415997.75948489</v>
      </c>
      <c r="BM347" s="21">
        <v>-854692990.91668403</v>
      </c>
      <c r="BN347" s="21">
        <v>-857981292.84938431</v>
      </c>
      <c r="BO347" s="21">
        <v>-861280942.58372819</v>
      </c>
      <c r="BP347" s="21">
        <v>-864591979.28053653</v>
      </c>
      <c r="BQ347" s="21">
        <v>-864591979.28053653</v>
      </c>
      <c r="BR347" s="21">
        <v>-867914442.23577213</v>
      </c>
      <c r="BS347" s="21">
        <v>-871248370.88100743</v>
      </c>
      <c r="BT347" s="21">
        <v>-874593804.78389072</v>
      </c>
      <c r="BU347" s="21">
        <v>-877950783.64861739</v>
      </c>
      <c r="BV347" s="21">
        <v>-881319347.31640005</v>
      </c>
      <c r="BW347" s="21">
        <v>-884699535.7659421</v>
      </c>
      <c r="BX347" s="21">
        <v>-888091389.11391151</v>
      </c>
      <c r="BY347" s="21">
        <v>-891494947.61541784</v>
      </c>
      <c r="BZ347" s="21">
        <v>-894910251.66448891</v>
      </c>
      <c r="CA347" s="21">
        <v>-898337341.79455113</v>
      </c>
      <c r="CB347" s="21">
        <v>-901776258.67891002</v>
      </c>
      <c r="CC347" s="21">
        <v>-905227043.1312331</v>
      </c>
      <c r="CD347" s="21">
        <v>-905227043.1312331</v>
      </c>
    </row>
    <row r="348" spans="1:82" x14ac:dyDescent="0.2">
      <c r="A348" s="9" t="s">
        <v>12</v>
      </c>
      <c r="B348" s="9" t="s">
        <v>111</v>
      </c>
      <c r="C348" s="9" t="s">
        <v>726</v>
      </c>
      <c r="D348" s="9" t="s">
        <v>727</v>
      </c>
      <c r="E348" s="21">
        <v>-1256830553</v>
      </c>
      <c r="F348" s="21">
        <v>-1260098173</v>
      </c>
      <c r="G348" s="21">
        <v>-1270536522</v>
      </c>
      <c r="H348" s="21">
        <v>-1277492636</v>
      </c>
      <c r="I348" s="21">
        <v>-1282085418</v>
      </c>
      <c r="J348" s="21">
        <v>-1293390212</v>
      </c>
      <c r="K348" s="21">
        <v>-1301006164</v>
      </c>
      <c r="L348" s="21">
        <v>-1307374540</v>
      </c>
      <c r="M348" s="21">
        <v>-1314771610</v>
      </c>
      <c r="N348" s="21">
        <v>-1319089480.97</v>
      </c>
      <c r="O348" s="21">
        <v>-1324855073.98</v>
      </c>
      <c r="P348" s="21">
        <v>-1323145983.2</v>
      </c>
      <c r="Q348" s="21">
        <v>-1323145983.2</v>
      </c>
      <c r="R348" s="21">
        <v>-1330624516.5900002</v>
      </c>
      <c r="S348" s="21">
        <v>-1339495998.1499999</v>
      </c>
      <c r="T348" s="21">
        <v>-1347311365.7800002</v>
      </c>
      <c r="U348" s="21">
        <v>-1356076475.05</v>
      </c>
      <c r="V348" s="21">
        <v>-1363559392.1399999</v>
      </c>
      <c r="W348" s="21">
        <v>-1368111401.0800002</v>
      </c>
      <c r="X348" s="21">
        <v>-1377076538.96</v>
      </c>
      <c r="Y348" s="21">
        <v>-1385973859.3199999</v>
      </c>
      <c r="Z348" s="21">
        <v>-1395517109.3099999</v>
      </c>
      <c r="AA348" s="21">
        <v>-1402505635.8999999</v>
      </c>
      <c r="AB348" s="21">
        <v>-1415027632.9300001</v>
      </c>
      <c r="AC348" s="21">
        <v>-1424859121.97</v>
      </c>
      <c r="AD348" s="21">
        <v>-1424859121.97</v>
      </c>
      <c r="AE348" s="21">
        <v>-1431131558.8099999</v>
      </c>
      <c r="AF348" s="21">
        <v>-1440493496.52</v>
      </c>
      <c r="AG348" s="21">
        <v>-1437883906.9400001</v>
      </c>
      <c r="AH348" s="21">
        <v>-1457681983.45</v>
      </c>
      <c r="AI348" s="21">
        <v>-1463097602.53</v>
      </c>
      <c r="AJ348" s="21">
        <v>-1469634593.0599999</v>
      </c>
      <c r="AK348" s="21">
        <v>-1480583228.4299901</v>
      </c>
      <c r="AL348" s="21">
        <v>-1490876829.6900001</v>
      </c>
      <c r="AM348" s="21">
        <v>-1499665367.47</v>
      </c>
      <c r="AN348" s="21">
        <v>-1512844794.0865183</v>
      </c>
      <c r="AO348" s="21">
        <v>-1526065955.5539889</v>
      </c>
      <c r="AP348" s="21">
        <v>-1539328984.0327733</v>
      </c>
      <c r="AQ348" s="21">
        <v>-1539328984.0327733</v>
      </c>
      <c r="AR348" s="21">
        <v>-1552634012.1017404</v>
      </c>
      <c r="AS348" s="21">
        <v>-1565981172.7595925</v>
      </c>
      <c r="AT348" s="21">
        <v>-1579370599.4261947</v>
      </c>
      <c r="AU348" s="21">
        <v>-1592802425.9439075</v>
      </c>
      <c r="AV348" s="21">
        <v>-1606276786.5789266</v>
      </c>
      <c r="AW348" s="21">
        <v>-1619793816.0226231</v>
      </c>
      <c r="AX348" s="21">
        <v>-1633353649.3928916</v>
      </c>
      <c r="AY348" s="21">
        <v>-1646956422.2354989</v>
      </c>
      <c r="AZ348" s="21">
        <v>-1660602270.5254416</v>
      </c>
      <c r="BA348" s="21">
        <v>-1674291330.6683021</v>
      </c>
      <c r="BB348" s="21">
        <v>-1688023739.501615</v>
      </c>
      <c r="BC348" s="21">
        <v>-1701799634.2962334</v>
      </c>
      <c r="BD348" s="21">
        <v>-1701799634.2962334</v>
      </c>
      <c r="BE348" s="21">
        <v>-1715619152.7577014</v>
      </c>
      <c r="BF348" s="21">
        <v>-1729482433.0276308</v>
      </c>
      <c r="BG348" s="21">
        <v>-1743389613.6850817</v>
      </c>
      <c r="BH348" s="21">
        <v>-1757340833.7479477</v>
      </c>
      <c r="BI348" s="21">
        <v>-1771336232.6743462</v>
      </c>
      <c r="BJ348" s="21">
        <v>-1785375950.3640115</v>
      </c>
      <c r="BK348" s="21">
        <v>-1799460127.1596944</v>
      </c>
      <c r="BL348" s="21">
        <v>-1813588903.8485634</v>
      </c>
      <c r="BM348" s="21">
        <v>-1827762421.6636138</v>
      </c>
      <c r="BN348" s="21">
        <v>-1841980822.2850785</v>
      </c>
      <c r="BO348" s="21">
        <v>-1856244247.8418448</v>
      </c>
      <c r="BP348" s="21">
        <v>-1870552840.912874</v>
      </c>
      <c r="BQ348" s="21">
        <v>-1870552840.912874</v>
      </c>
      <c r="BR348" s="21">
        <v>-1884906744.5286281</v>
      </c>
      <c r="BS348" s="21">
        <v>-1899306102.1724987</v>
      </c>
      <c r="BT348" s="21">
        <v>-1913751057.7822416</v>
      </c>
      <c r="BU348" s="21">
        <v>-1928241755.7514153</v>
      </c>
      <c r="BV348" s="21">
        <v>-1942778340.930825</v>
      </c>
      <c r="BW348" s="21">
        <v>-1957360958.6299694</v>
      </c>
      <c r="BX348" s="21">
        <v>-1971989754.618494</v>
      </c>
      <c r="BY348" s="21">
        <v>-1986664875.1276493</v>
      </c>
      <c r="BZ348" s="21">
        <v>-2001386466.8517501</v>
      </c>
      <c r="CA348" s="21">
        <v>-2016154676.9496441</v>
      </c>
      <c r="CB348" s="21">
        <v>-2030969653.0461812</v>
      </c>
      <c r="CC348" s="21">
        <v>-2045831543.2336907</v>
      </c>
      <c r="CD348" s="21">
        <v>-2045831543.2336907</v>
      </c>
    </row>
    <row r="349" spans="1:82" x14ac:dyDescent="0.2">
      <c r="A349" s="9" t="s">
        <v>12</v>
      </c>
      <c r="B349" s="9" t="s">
        <v>111</v>
      </c>
      <c r="C349" s="9" t="s">
        <v>728</v>
      </c>
      <c r="D349" s="9" t="s">
        <v>729</v>
      </c>
      <c r="E349" s="21">
        <v>-1285684791</v>
      </c>
      <c r="F349" s="21">
        <v>-1285684791</v>
      </c>
      <c r="G349" s="21">
        <v>-1231839437</v>
      </c>
      <c r="H349" s="21">
        <v>-1231839437</v>
      </c>
      <c r="I349" s="21">
        <v>-1231839437</v>
      </c>
      <c r="J349" s="21">
        <v>-1269471584</v>
      </c>
      <c r="K349" s="21">
        <v>-1269471584</v>
      </c>
      <c r="L349" s="21">
        <v>-1269471584</v>
      </c>
      <c r="M349" s="21">
        <v>-1387850122</v>
      </c>
      <c r="N349" s="21">
        <v>-1387850121.75</v>
      </c>
      <c r="O349" s="21">
        <v>-1387850121.75</v>
      </c>
      <c r="P349" s="21">
        <v>-1090931871.1199999</v>
      </c>
      <c r="Q349" s="21">
        <v>-1090931871.1199999</v>
      </c>
      <c r="R349" s="21">
        <v>-1090931871.1199999</v>
      </c>
      <c r="S349" s="21">
        <v>-1090931871.1199999</v>
      </c>
      <c r="T349" s="21">
        <v>-1365082801.3199999</v>
      </c>
      <c r="U349" s="21">
        <v>-1365082801.3199999</v>
      </c>
      <c r="V349" s="21">
        <v>-1365082801.3199999</v>
      </c>
      <c r="W349" s="21">
        <v>-1473144981.6099999</v>
      </c>
      <c r="X349" s="21">
        <v>-1473144981.6099999</v>
      </c>
      <c r="Y349" s="21">
        <v>-1473144981.6099999</v>
      </c>
      <c r="Z349" s="21">
        <v>-1498866269.8399999</v>
      </c>
      <c r="AA349" s="21">
        <v>-1498866269.8399999</v>
      </c>
      <c r="AB349" s="21">
        <v>-1498866269.8399999</v>
      </c>
      <c r="AC349" s="21">
        <v>-1663297193.8</v>
      </c>
      <c r="AD349" s="21">
        <v>-1663297193.8</v>
      </c>
      <c r="AE349" s="21">
        <v>-1663297193.8</v>
      </c>
      <c r="AF349" s="21">
        <v>-1663297193.8</v>
      </c>
      <c r="AG349" s="21">
        <v>-1120191600.5999999</v>
      </c>
      <c r="AH349" s="21">
        <v>-1120191600.5999999</v>
      </c>
      <c r="AI349" s="21">
        <v>-1120191600.5999999</v>
      </c>
      <c r="AJ349" s="21">
        <v>-1588061825.5999999</v>
      </c>
      <c r="AK349" s="21">
        <v>-1588061825.5999999</v>
      </c>
      <c r="AL349" s="21">
        <v>-1588061825.5999999</v>
      </c>
      <c r="AM349" s="21">
        <v>-1782352593.8899999</v>
      </c>
      <c r="AN349" s="21">
        <v>-1782352593.8899999</v>
      </c>
      <c r="AO349" s="21">
        <v>-1782352593.8899999</v>
      </c>
      <c r="AP349" s="21">
        <v>-1782352593.8899999</v>
      </c>
      <c r="AQ349" s="21">
        <v>-1782352593.8899999</v>
      </c>
      <c r="AR349" s="21">
        <v>-1782352593.8899999</v>
      </c>
      <c r="AS349" s="21">
        <v>-1782352593.8899999</v>
      </c>
      <c r="AT349" s="21">
        <v>-1782352593.8899999</v>
      </c>
      <c r="AU349" s="21">
        <v>-1782352593.8899999</v>
      </c>
      <c r="AV349" s="21">
        <v>-1782352593.8899999</v>
      </c>
      <c r="AW349" s="21">
        <v>-1782352593.8899999</v>
      </c>
      <c r="AX349" s="21">
        <v>-1782352593.8899999</v>
      </c>
      <c r="AY349" s="21">
        <v>-1782352593.8899999</v>
      </c>
      <c r="AZ349" s="21">
        <v>-1782352593.8899999</v>
      </c>
      <c r="BA349" s="21">
        <v>-1782352593.8899999</v>
      </c>
      <c r="BB349" s="21">
        <v>-1782352593.8899999</v>
      </c>
      <c r="BC349" s="21">
        <v>-1782352593.8899999</v>
      </c>
      <c r="BD349" s="21">
        <v>-1782352593.8899999</v>
      </c>
      <c r="BE349" s="21">
        <v>-1782352593.8899999</v>
      </c>
      <c r="BF349" s="21">
        <v>-1782352593.8899999</v>
      </c>
      <c r="BG349" s="21">
        <v>-1782352593.8899999</v>
      </c>
      <c r="BH349" s="21">
        <v>-1782352593.8899999</v>
      </c>
      <c r="BI349" s="21">
        <v>-1782352593.8899999</v>
      </c>
      <c r="BJ349" s="21">
        <v>-1782352593.8899999</v>
      </c>
      <c r="BK349" s="21">
        <v>-1782352593.8899999</v>
      </c>
      <c r="BL349" s="21">
        <v>-1782352593.8899999</v>
      </c>
      <c r="BM349" s="21">
        <v>-1782352593.8899999</v>
      </c>
      <c r="BN349" s="21">
        <v>-1782352593.8899999</v>
      </c>
      <c r="BO349" s="21">
        <v>-1782352593.8899999</v>
      </c>
      <c r="BP349" s="21">
        <v>-1782352593.8899999</v>
      </c>
      <c r="BQ349" s="21">
        <v>-1782352593.8899999</v>
      </c>
      <c r="BR349" s="21">
        <v>-1782352593.8899999</v>
      </c>
      <c r="BS349" s="21">
        <v>-1782352593.8899999</v>
      </c>
      <c r="BT349" s="21">
        <v>-1782352593.8899999</v>
      </c>
      <c r="BU349" s="21">
        <v>-1782352593.8899999</v>
      </c>
      <c r="BV349" s="21">
        <v>-1782352593.8899999</v>
      </c>
      <c r="BW349" s="21">
        <v>-1782352593.8899999</v>
      </c>
      <c r="BX349" s="21">
        <v>-1782352593.8899999</v>
      </c>
      <c r="BY349" s="21">
        <v>-1782352593.8899999</v>
      </c>
      <c r="BZ349" s="21">
        <v>-1782352593.8899999</v>
      </c>
      <c r="CA349" s="21">
        <v>-1782352593.8899999</v>
      </c>
      <c r="CB349" s="21">
        <v>-1782352593.8899999</v>
      </c>
      <c r="CC349" s="21">
        <v>-1782352593.8899999</v>
      </c>
      <c r="CD349" s="21">
        <v>-1782352593.8899999</v>
      </c>
    </row>
    <row r="350" spans="1:82" x14ac:dyDescent="0.2">
      <c r="A350" s="9" t="s">
        <v>12</v>
      </c>
      <c r="B350" s="9" t="s">
        <v>111</v>
      </c>
      <c r="C350" s="9" t="s">
        <v>176</v>
      </c>
      <c r="D350" s="9" t="s">
        <v>730</v>
      </c>
      <c r="E350" s="21">
        <v>-2054304998.3199999</v>
      </c>
      <c r="F350" s="21">
        <v>-2062558810.1600001</v>
      </c>
      <c r="G350" s="21">
        <v>-2070846617.72</v>
      </c>
      <c r="H350" s="21">
        <v>-2079168563.0600002</v>
      </c>
      <c r="I350" s="21">
        <v>-2087524789.24</v>
      </c>
      <c r="J350" s="21">
        <v>-2095915441.3100002</v>
      </c>
      <c r="K350" s="21">
        <v>-2104340661.3400002</v>
      </c>
      <c r="L350" s="21">
        <v>-2112800594.3700001</v>
      </c>
      <c r="M350" s="21">
        <v>-2121295387.48</v>
      </c>
      <c r="N350" s="21">
        <v>-2129825185.27</v>
      </c>
      <c r="O350" s="21">
        <v>-2138390134.73</v>
      </c>
      <c r="P350" s="21">
        <v>-2146212692.8299999</v>
      </c>
      <c r="Q350" s="21">
        <v>-2146212692.8299999</v>
      </c>
      <c r="R350" s="21">
        <v>-2154846932.04</v>
      </c>
      <c r="S350" s="21">
        <v>-2163516763.71</v>
      </c>
      <c r="T350" s="21">
        <v>-2221717682.5799999</v>
      </c>
      <c r="U350" s="21">
        <v>-2230594094.1200004</v>
      </c>
      <c r="V350" s="21">
        <v>-2239506909.6899996</v>
      </c>
      <c r="W350" s="21">
        <v>-2247822397.6699996</v>
      </c>
      <c r="X350" s="21">
        <v>-2256805302.1799998</v>
      </c>
      <c r="Y350" s="21">
        <v>-2265825052.7199998</v>
      </c>
      <c r="Z350" s="21">
        <v>-2274881803.0799999</v>
      </c>
      <c r="AA350" s="21">
        <v>-2283975707.6699996</v>
      </c>
      <c r="AB350" s="21">
        <v>-2293106921.8299999</v>
      </c>
      <c r="AC350" s="21">
        <v>-2267462843.7200003</v>
      </c>
      <c r="AD350" s="21">
        <v>-2267462843.7200003</v>
      </c>
      <c r="AE350" s="21">
        <v>-2275620913.3000007</v>
      </c>
      <c r="AF350" s="21">
        <v>-2283809144.7200003</v>
      </c>
      <c r="AG350" s="21">
        <v>-2292027651.9200001</v>
      </c>
      <c r="AH350" s="21">
        <v>-2300276549.23</v>
      </c>
      <c r="AI350" s="21">
        <v>-2308555951.8099904</v>
      </c>
      <c r="AJ350" s="21">
        <v>-2315004666.1900001</v>
      </c>
      <c r="AK350" s="21">
        <v>-2323342279.4600005</v>
      </c>
      <c r="AL350" s="21">
        <v>-2330744758.6399999</v>
      </c>
      <c r="AM350" s="21">
        <v>-2341396694.71</v>
      </c>
      <c r="AN350" s="21">
        <v>-2349803381.5999999</v>
      </c>
      <c r="AO350" s="21">
        <v>-2358241217.8499999</v>
      </c>
      <c r="AP350" s="21">
        <v>-2366710321.1300001</v>
      </c>
      <c r="AQ350" s="21">
        <v>-2366710321.1300001</v>
      </c>
      <c r="AR350" s="21">
        <v>-2375210809.9200001</v>
      </c>
      <c r="AS350" s="21">
        <v>-2383742803.1599998</v>
      </c>
      <c r="AT350" s="21">
        <v>-2392306420.2599998</v>
      </c>
      <c r="AU350" s="21">
        <v>-2400901781.0700002</v>
      </c>
      <c r="AV350" s="21">
        <v>-2409529005.9200001</v>
      </c>
      <c r="AW350" s="21">
        <v>-2418188215.5900002</v>
      </c>
      <c r="AX350" s="21">
        <v>-2426879531.3500004</v>
      </c>
      <c r="AY350" s="21">
        <v>-2435603074.9200001</v>
      </c>
      <c r="AZ350" s="21">
        <v>-2444358968.4900002</v>
      </c>
      <c r="BA350" s="21">
        <v>-2453147334.7400002</v>
      </c>
      <c r="BB350" s="21">
        <v>-2461968296.8100004</v>
      </c>
      <c r="BC350" s="21">
        <v>-2470821978.3200002</v>
      </c>
      <c r="BD350" s="21">
        <v>-2470821978.3200002</v>
      </c>
      <c r="BE350" s="21">
        <v>-2479708503.3700004</v>
      </c>
      <c r="BF350" s="21">
        <v>-2488627996.54</v>
      </c>
      <c r="BG350" s="21">
        <v>-2497580582.8899999</v>
      </c>
      <c r="BH350" s="21">
        <v>-2506566387.96</v>
      </c>
      <c r="BI350" s="21">
        <v>-2515585537.79</v>
      </c>
      <c r="BJ350" s="21">
        <v>-2524638158.8899999</v>
      </c>
      <c r="BK350" s="21">
        <v>-2533724378.27</v>
      </c>
      <c r="BL350" s="21">
        <v>-2542844323.4299998</v>
      </c>
      <c r="BM350" s="21">
        <v>-2551998122.3699999</v>
      </c>
      <c r="BN350" s="21">
        <v>-2561185903.5799999</v>
      </c>
      <c r="BO350" s="21">
        <v>-2570407796.04</v>
      </c>
      <c r="BP350" s="21">
        <v>-2579663929.23</v>
      </c>
      <c r="BQ350" s="21">
        <v>-2579663929.23</v>
      </c>
      <c r="BR350" s="21">
        <v>-2588954433.1500001</v>
      </c>
      <c r="BS350" s="21">
        <v>-2598279438.29</v>
      </c>
      <c r="BT350" s="21">
        <v>-2607639075.6399999</v>
      </c>
      <c r="BU350" s="21">
        <v>-2617033476.71</v>
      </c>
      <c r="BV350" s="21">
        <v>-2626462773.5</v>
      </c>
      <c r="BW350" s="21">
        <v>-2635927098.5500002</v>
      </c>
      <c r="BX350" s="21">
        <v>-2645426584.8900003</v>
      </c>
      <c r="BY350" s="21">
        <v>-2654961366.0799999</v>
      </c>
      <c r="BZ350" s="21">
        <v>-2664531576.1799998</v>
      </c>
      <c r="CA350" s="21">
        <v>-2674137349.79</v>
      </c>
      <c r="CB350" s="21">
        <v>-2683778822.02</v>
      </c>
      <c r="CC350" s="21">
        <v>-2693456128.5</v>
      </c>
      <c r="CD350" s="21">
        <v>-2693456128.5</v>
      </c>
    </row>
    <row r="351" spans="1:82" x14ac:dyDescent="0.2">
      <c r="A351" s="9" t="s">
        <v>12</v>
      </c>
      <c r="B351" s="9" t="s">
        <v>111</v>
      </c>
      <c r="C351" s="9" t="s">
        <v>731</v>
      </c>
      <c r="D351" s="9" t="s">
        <v>732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-59620149.760000005</v>
      </c>
      <c r="T351" s="21">
        <v>-51295133.050000004</v>
      </c>
      <c r="U351" s="21">
        <v>-48455145.759999998</v>
      </c>
      <c r="V351" s="21">
        <v>-47681896.969999999</v>
      </c>
      <c r="W351" s="21">
        <v>-46893683.760000005</v>
      </c>
      <c r="X351" s="21">
        <v>-50915300.950000003</v>
      </c>
      <c r="Y351" s="21">
        <v>-49923426.590000004</v>
      </c>
      <c r="Z351" s="21">
        <v>-48586304.259999998</v>
      </c>
      <c r="AA351" s="21">
        <v>-47857691.450000003</v>
      </c>
      <c r="AB351" s="21">
        <v>-47127960.219999999</v>
      </c>
      <c r="AC351" s="21">
        <v>-46261550.25</v>
      </c>
      <c r="AD351" s="21">
        <v>-46261550.25</v>
      </c>
      <c r="AE351" s="21">
        <v>-45397546.68</v>
      </c>
      <c r="AF351" s="21">
        <v>-44662399.25</v>
      </c>
      <c r="AG351" s="21">
        <v>-43925791.909999996</v>
      </c>
      <c r="AH351" s="21">
        <v>-43187721.420000002</v>
      </c>
      <c r="AI351" s="21">
        <v>-42431981.480000004</v>
      </c>
      <c r="AJ351" s="21">
        <v>-41674735.739999995</v>
      </c>
      <c r="AK351" s="21">
        <v>-40915980.859999903</v>
      </c>
      <c r="AL351" s="21">
        <v>-39569342.980000004</v>
      </c>
      <c r="AM351" s="21">
        <v>-38807559.689999998</v>
      </c>
      <c r="AN351" s="21">
        <v>-38807559.689999998</v>
      </c>
      <c r="AO351" s="21">
        <v>-38807559.689999998</v>
      </c>
      <c r="AP351" s="21">
        <v>-38807559.689999998</v>
      </c>
      <c r="AQ351" s="21">
        <v>-38807559.689999998</v>
      </c>
      <c r="AR351" s="21">
        <v>-38807559.689999998</v>
      </c>
      <c r="AS351" s="21">
        <v>-38807559.689999998</v>
      </c>
      <c r="AT351" s="21">
        <v>-38807559.689999998</v>
      </c>
      <c r="AU351" s="21">
        <v>-38807559.689999998</v>
      </c>
      <c r="AV351" s="21">
        <v>-38807559.689999998</v>
      </c>
      <c r="AW351" s="21">
        <v>-38807559.689999998</v>
      </c>
      <c r="AX351" s="21">
        <v>-38807559.689999998</v>
      </c>
      <c r="AY351" s="21">
        <v>-38807559.689999998</v>
      </c>
      <c r="AZ351" s="21">
        <v>-38807559.689999998</v>
      </c>
      <c r="BA351" s="21">
        <v>-38807559.689999998</v>
      </c>
      <c r="BB351" s="21">
        <v>-38807559.689999998</v>
      </c>
      <c r="BC351" s="21">
        <v>-38807559.689999998</v>
      </c>
      <c r="BD351" s="21">
        <v>-38807559.689999998</v>
      </c>
      <c r="BE351" s="21">
        <v>-38807559.689999998</v>
      </c>
      <c r="BF351" s="21">
        <v>-38807559.689999998</v>
      </c>
      <c r="BG351" s="21">
        <v>-38807559.689999998</v>
      </c>
      <c r="BH351" s="21">
        <v>-38807559.689999998</v>
      </c>
      <c r="BI351" s="21">
        <v>-38807559.689999998</v>
      </c>
      <c r="BJ351" s="21">
        <v>-38807559.689999998</v>
      </c>
      <c r="BK351" s="21">
        <v>-38807559.689999998</v>
      </c>
      <c r="BL351" s="21">
        <v>-38807559.689999998</v>
      </c>
      <c r="BM351" s="21">
        <v>-38807559.689999998</v>
      </c>
      <c r="BN351" s="21">
        <v>-38807559.689999998</v>
      </c>
      <c r="BO351" s="21">
        <v>-38807559.689999998</v>
      </c>
      <c r="BP351" s="21">
        <v>-38807559.689999998</v>
      </c>
      <c r="BQ351" s="21">
        <v>-38807559.689999998</v>
      </c>
      <c r="BR351" s="21">
        <v>-38807559.689999998</v>
      </c>
      <c r="BS351" s="21">
        <v>-38807559.689999998</v>
      </c>
      <c r="BT351" s="21">
        <v>-38807559.689999998</v>
      </c>
      <c r="BU351" s="21">
        <v>-38807559.689999998</v>
      </c>
      <c r="BV351" s="21">
        <v>-38807559.689999998</v>
      </c>
      <c r="BW351" s="21">
        <v>-38807559.689999998</v>
      </c>
      <c r="BX351" s="21">
        <v>-38807559.689999998</v>
      </c>
      <c r="BY351" s="21">
        <v>-38807559.689999998</v>
      </c>
      <c r="BZ351" s="21">
        <v>-38807559.689999998</v>
      </c>
      <c r="CA351" s="21">
        <v>-38807559.689999998</v>
      </c>
      <c r="CB351" s="21">
        <v>-38807559.689999998</v>
      </c>
      <c r="CC351" s="21">
        <v>-38807559.689999998</v>
      </c>
      <c r="CD351" s="21">
        <v>-38807559.689999998</v>
      </c>
    </row>
    <row r="352" spans="1:82" x14ac:dyDescent="0.2">
      <c r="A352" s="9" t="s">
        <v>12</v>
      </c>
      <c r="B352" s="9" t="s">
        <v>111</v>
      </c>
      <c r="C352" s="9" t="s">
        <v>733</v>
      </c>
      <c r="D352" s="9" t="s">
        <v>734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-8294767.379999999</v>
      </c>
      <c r="T352" s="21">
        <v>-10381941.529999999</v>
      </c>
      <c r="U352" s="21">
        <v>-12453651.02</v>
      </c>
      <c r="V352" s="21">
        <v>-12274916.73</v>
      </c>
      <c r="W352" s="21">
        <v>-12548109.080000002</v>
      </c>
      <c r="X352" s="21">
        <v>-12363538.170000002</v>
      </c>
      <c r="Y352" s="21">
        <v>-12102856.27</v>
      </c>
      <c r="Z352" s="21">
        <v>-12215245.23</v>
      </c>
      <c r="AA352" s="21">
        <v>-11865838.640000001</v>
      </c>
      <c r="AB352" s="21">
        <v>-11707006.439999999</v>
      </c>
      <c r="AC352" s="21">
        <v>-12009386.32</v>
      </c>
      <c r="AD352" s="21">
        <v>-12009386.32</v>
      </c>
      <c r="AE352" s="21">
        <v>-8167513.6400000006</v>
      </c>
      <c r="AF352" s="21">
        <v>-10764719.530000001</v>
      </c>
      <c r="AG352" s="21">
        <v>-10640164.85</v>
      </c>
      <c r="AH352" s="21">
        <v>-10894517.02</v>
      </c>
      <c r="AI352" s="21">
        <v>-9897147.3399999812</v>
      </c>
      <c r="AJ352" s="21">
        <v>-9781080.3399999999</v>
      </c>
      <c r="AK352" s="21">
        <v>-9646196.4000000004</v>
      </c>
      <c r="AL352" s="21">
        <v>-9497071.7599999998</v>
      </c>
      <c r="AM352" s="21">
        <v>-9383070.4399999995</v>
      </c>
      <c r="AN352" s="21">
        <v>-9383070.4399999995</v>
      </c>
      <c r="AO352" s="21">
        <v>-9383070.4399999995</v>
      </c>
      <c r="AP352" s="21">
        <v>-9383070.4399999995</v>
      </c>
      <c r="AQ352" s="21">
        <v>-9383070.4399999995</v>
      </c>
      <c r="AR352" s="21">
        <v>-9383070.4399999995</v>
      </c>
      <c r="AS352" s="21">
        <v>-9383070.4399999995</v>
      </c>
      <c r="AT352" s="21">
        <v>-9383070.4399999995</v>
      </c>
      <c r="AU352" s="21">
        <v>-9383070.4399999995</v>
      </c>
      <c r="AV352" s="21">
        <v>-9383070.4399999995</v>
      </c>
      <c r="AW352" s="21">
        <v>-9383070.4399999995</v>
      </c>
      <c r="AX352" s="21">
        <v>-9383070.4399999995</v>
      </c>
      <c r="AY352" s="21">
        <v>-9383070.4399999995</v>
      </c>
      <c r="AZ352" s="21">
        <v>-9383070.4399999995</v>
      </c>
      <c r="BA352" s="21">
        <v>-9383070.4399999995</v>
      </c>
      <c r="BB352" s="21">
        <v>-9383070.4399999995</v>
      </c>
      <c r="BC352" s="21">
        <v>-9383070.4399999995</v>
      </c>
      <c r="BD352" s="21">
        <v>-9383070.4399999995</v>
      </c>
      <c r="BE352" s="21">
        <v>-9383070.4399999995</v>
      </c>
      <c r="BF352" s="21">
        <v>-9383070.4399999995</v>
      </c>
      <c r="BG352" s="21">
        <v>-9383070.4399999995</v>
      </c>
      <c r="BH352" s="21">
        <v>-9383070.4399999995</v>
      </c>
      <c r="BI352" s="21">
        <v>-9383070.4399999995</v>
      </c>
      <c r="BJ352" s="21">
        <v>-9383070.4399999995</v>
      </c>
      <c r="BK352" s="21">
        <v>-9383070.4399999995</v>
      </c>
      <c r="BL352" s="21">
        <v>-9383070.4399999995</v>
      </c>
      <c r="BM352" s="21">
        <v>-9383070.4399999995</v>
      </c>
      <c r="BN352" s="21">
        <v>-9383070.4399999995</v>
      </c>
      <c r="BO352" s="21">
        <v>-9383070.4399999995</v>
      </c>
      <c r="BP352" s="21">
        <v>-9383070.4399999995</v>
      </c>
      <c r="BQ352" s="21">
        <v>-9383070.4399999995</v>
      </c>
      <c r="BR352" s="21">
        <v>-9383070.4399999995</v>
      </c>
      <c r="BS352" s="21">
        <v>-9383070.4399999995</v>
      </c>
      <c r="BT352" s="21">
        <v>-9383070.4399999995</v>
      </c>
      <c r="BU352" s="21">
        <v>-9383070.4399999995</v>
      </c>
      <c r="BV352" s="21">
        <v>-9383070.4399999995</v>
      </c>
      <c r="BW352" s="21">
        <v>-9383070.4399999995</v>
      </c>
      <c r="BX352" s="21">
        <v>-9383070.4399999995</v>
      </c>
      <c r="BY352" s="21">
        <v>-9383070.4399999995</v>
      </c>
      <c r="BZ352" s="21">
        <v>-9383070.4399999995</v>
      </c>
      <c r="CA352" s="21">
        <v>-9383070.4399999995</v>
      </c>
      <c r="CB352" s="21">
        <v>-9383070.4399999995</v>
      </c>
      <c r="CC352" s="21">
        <v>-9383070.4399999995</v>
      </c>
      <c r="CD352" s="21">
        <v>-9383070.4399999995</v>
      </c>
    </row>
    <row r="353" spans="1:82" x14ac:dyDescent="0.2">
      <c r="A353" s="9" t="s">
        <v>12</v>
      </c>
      <c r="B353" s="9" t="s">
        <v>111</v>
      </c>
      <c r="C353" s="9" t="s">
        <v>735</v>
      </c>
      <c r="D353" s="9" t="s">
        <v>736</v>
      </c>
      <c r="E353" s="21">
        <v>-43581.87</v>
      </c>
      <c r="F353" s="21">
        <v>-43581.87</v>
      </c>
      <c r="G353" s="21">
        <v>-43581.87</v>
      </c>
      <c r="H353" s="21">
        <v>-43581.87</v>
      </c>
      <c r="I353" s="21">
        <v>-43581.87</v>
      </c>
      <c r="J353" s="21">
        <v>-43581.87</v>
      </c>
      <c r="K353" s="21">
        <v>-43581.87</v>
      </c>
      <c r="L353" s="21">
        <v>-43581.87</v>
      </c>
      <c r="M353" s="21">
        <v>-43581.87</v>
      </c>
      <c r="N353" s="21">
        <v>-43581.87</v>
      </c>
      <c r="O353" s="21">
        <v>-43581.87</v>
      </c>
      <c r="P353" s="21">
        <v>-43581.87</v>
      </c>
      <c r="Q353" s="21">
        <v>-43581.87</v>
      </c>
      <c r="R353" s="21">
        <v>-43581.87</v>
      </c>
      <c r="S353" s="21">
        <v>-43581.87</v>
      </c>
      <c r="T353" s="21">
        <v>-43581.87</v>
      </c>
      <c r="U353" s="21">
        <v>-43581.87</v>
      </c>
      <c r="V353" s="21">
        <v>-43581.87</v>
      </c>
      <c r="W353" s="21">
        <v>-43581.87</v>
      </c>
      <c r="X353" s="21">
        <v>-43581.87</v>
      </c>
      <c r="Y353" s="21">
        <v>-43581.87</v>
      </c>
      <c r="Z353" s="21">
        <v>-43581.87</v>
      </c>
      <c r="AA353" s="21">
        <v>-43581.87</v>
      </c>
      <c r="AB353" s="21">
        <v>-43581.87</v>
      </c>
      <c r="AC353" s="21">
        <v>-43581.87</v>
      </c>
      <c r="AD353" s="21">
        <v>-43581.87</v>
      </c>
      <c r="AE353" s="21">
        <v>-43581.87</v>
      </c>
      <c r="AF353" s="21">
        <v>-43581.87</v>
      </c>
      <c r="AG353" s="21">
        <v>-83581.87</v>
      </c>
      <c r="AH353" s="21">
        <v>-83581.87</v>
      </c>
      <c r="AI353" s="21">
        <v>-83581.87</v>
      </c>
      <c r="AJ353" s="21">
        <v>-83581.87</v>
      </c>
      <c r="AK353" s="21">
        <v>-83581.87</v>
      </c>
      <c r="AL353" s="21">
        <v>-74137.87</v>
      </c>
      <c r="AM353" s="21">
        <v>-74137.87</v>
      </c>
      <c r="AN353" s="21">
        <v>-74137.87</v>
      </c>
      <c r="AO353" s="21">
        <v>-74137.87</v>
      </c>
      <c r="AP353" s="21">
        <v>-74137.87</v>
      </c>
      <c r="AQ353" s="21">
        <v>-74137.87</v>
      </c>
      <c r="AR353" s="21">
        <v>-74137.87</v>
      </c>
      <c r="AS353" s="21">
        <v>-74137.87</v>
      </c>
      <c r="AT353" s="21">
        <v>-74137.87</v>
      </c>
      <c r="AU353" s="21">
        <v>-74137.87</v>
      </c>
      <c r="AV353" s="21">
        <v>-74137.87</v>
      </c>
      <c r="AW353" s="21">
        <v>-74137.87</v>
      </c>
      <c r="AX353" s="21">
        <v>-74137.87</v>
      </c>
      <c r="AY353" s="21">
        <v>-74137.87</v>
      </c>
      <c r="AZ353" s="21">
        <v>-74137.87</v>
      </c>
      <c r="BA353" s="21">
        <v>-74137.87</v>
      </c>
      <c r="BB353" s="21">
        <v>-74137.87</v>
      </c>
      <c r="BC353" s="21">
        <v>-74137.87</v>
      </c>
      <c r="BD353" s="21">
        <v>-74137.87</v>
      </c>
      <c r="BE353" s="21">
        <v>-74137.87</v>
      </c>
      <c r="BF353" s="21">
        <v>-74137.87</v>
      </c>
      <c r="BG353" s="21">
        <v>-74137.87</v>
      </c>
      <c r="BH353" s="21">
        <v>-74137.87</v>
      </c>
      <c r="BI353" s="21">
        <v>-74137.87</v>
      </c>
      <c r="BJ353" s="21">
        <v>-74137.87</v>
      </c>
      <c r="BK353" s="21">
        <v>-74137.87</v>
      </c>
      <c r="BL353" s="21">
        <v>-74137.87</v>
      </c>
      <c r="BM353" s="21">
        <v>-74137.87</v>
      </c>
      <c r="BN353" s="21">
        <v>-74137.87</v>
      </c>
      <c r="BO353" s="21">
        <v>-74137.87</v>
      </c>
      <c r="BP353" s="21">
        <v>-74137.87</v>
      </c>
      <c r="BQ353" s="21">
        <v>-74137.87</v>
      </c>
      <c r="BR353" s="21">
        <v>-74137.87</v>
      </c>
      <c r="BS353" s="21">
        <v>-74137.87</v>
      </c>
      <c r="BT353" s="21">
        <v>-74137.87</v>
      </c>
      <c r="BU353" s="21">
        <v>-74137.87</v>
      </c>
      <c r="BV353" s="21">
        <v>-74137.87</v>
      </c>
      <c r="BW353" s="21">
        <v>-74137.87</v>
      </c>
      <c r="BX353" s="21">
        <v>-74137.87</v>
      </c>
      <c r="BY353" s="21">
        <v>-74137.87</v>
      </c>
      <c r="BZ353" s="21">
        <v>-74137.87</v>
      </c>
      <c r="CA353" s="21">
        <v>-74137.87</v>
      </c>
      <c r="CB353" s="21">
        <v>-74137.87</v>
      </c>
      <c r="CC353" s="21">
        <v>-74137.87</v>
      </c>
      <c r="CD353" s="21">
        <v>-74137.87</v>
      </c>
    </row>
    <row r="354" spans="1:82" x14ac:dyDescent="0.2">
      <c r="A354" s="9" t="s">
        <v>12</v>
      </c>
      <c r="B354" s="9" t="s">
        <v>111</v>
      </c>
      <c r="C354" s="9" t="s">
        <v>737</v>
      </c>
      <c r="D354" s="9" t="s">
        <v>738</v>
      </c>
      <c r="E354" s="21">
        <v>-5020000</v>
      </c>
      <c r="F354" s="21">
        <v>-5020000</v>
      </c>
      <c r="G354" s="21">
        <v>-5020000</v>
      </c>
      <c r="H354" s="21">
        <v>-5020000</v>
      </c>
      <c r="I354" s="21">
        <v>-5020000</v>
      </c>
      <c r="J354" s="21">
        <v>-5020000</v>
      </c>
      <c r="K354" s="21">
        <v>-5020000</v>
      </c>
      <c r="L354" s="21">
        <v>-5020000</v>
      </c>
      <c r="M354" s="21">
        <v>-5020000</v>
      </c>
      <c r="N354" s="21">
        <v>-5020000</v>
      </c>
      <c r="O354" s="21">
        <v>-5020000</v>
      </c>
      <c r="P354" s="21">
        <v>-5020000</v>
      </c>
      <c r="Q354" s="21">
        <v>-5020000</v>
      </c>
      <c r="R354" s="21">
        <v>-5020000</v>
      </c>
      <c r="S354" s="21">
        <v>-5020000</v>
      </c>
      <c r="T354" s="21">
        <v>-5020000</v>
      </c>
      <c r="U354" s="21">
        <v>-5020000</v>
      </c>
      <c r="V354" s="21">
        <v>-5020000</v>
      </c>
      <c r="W354" s="21">
        <v>-5020000</v>
      </c>
      <c r="X354" s="21">
        <v>-5020000</v>
      </c>
      <c r="Y354" s="21">
        <v>-5020000</v>
      </c>
      <c r="Z354" s="21">
        <v>-5020000</v>
      </c>
      <c r="AA354" s="21">
        <v>-5020000</v>
      </c>
      <c r="AB354" s="21">
        <v>-5020000</v>
      </c>
      <c r="AC354" s="21">
        <v>-5020000</v>
      </c>
      <c r="AD354" s="21">
        <v>-5020000</v>
      </c>
      <c r="AE354" s="21">
        <v>-5020000</v>
      </c>
      <c r="AF354" s="21">
        <v>-5020000</v>
      </c>
      <c r="AG354" s="21">
        <v>-4616644.63</v>
      </c>
      <c r="AH354" s="21">
        <v>-4278066.59</v>
      </c>
      <c r="AI354" s="21">
        <v>-3312287.71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0</v>
      </c>
      <c r="AQ354" s="21">
        <v>0</v>
      </c>
      <c r="AR354" s="21">
        <v>0</v>
      </c>
      <c r="AS354" s="21">
        <v>0</v>
      </c>
      <c r="AT354" s="21">
        <v>0</v>
      </c>
      <c r="AU354" s="21">
        <v>0</v>
      </c>
      <c r="AV354" s="21">
        <v>0</v>
      </c>
      <c r="AW354" s="21">
        <v>0</v>
      </c>
      <c r="AX354" s="21">
        <v>0</v>
      </c>
      <c r="AY354" s="21">
        <v>0</v>
      </c>
      <c r="AZ354" s="21">
        <v>0</v>
      </c>
      <c r="BA354" s="21">
        <v>0</v>
      </c>
      <c r="BB354" s="21">
        <v>0</v>
      </c>
      <c r="BC354" s="21">
        <v>0</v>
      </c>
      <c r="BD354" s="21">
        <v>0</v>
      </c>
      <c r="BE354" s="21">
        <v>0</v>
      </c>
      <c r="BF354" s="21">
        <v>0</v>
      </c>
      <c r="BG354" s="21">
        <v>0</v>
      </c>
      <c r="BH354" s="21">
        <v>0</v>
      </c>
      <c r="BI354" s="21">
        <v>0</v>
      </c>
      <c r="BJ354" s="21">
        <v>0</v>
      </c>
      <c r="BK354" s="21">
        <v>0</v>
      </c>
      <c r="BL354" s="21">
        <v>0</v>
      </c>
      <c r="BM354" s="21">
        <v>0</v>
      </c>
      <c r="BN354" s="21">
        <v>0</v>
      </c>
      <c r="BO354" s="21">
        <v>0</v>
      </c>
      <c r="BP354" s="21">
        <v>0</v>
      </c>
      <c r="BQ354" s="21">
        <v>0</v>
      </c>
      <c r="BR354" s="21">
        <v>0</v>
      </c>
      <c r="BS354" s="21">
        <v>0</v>
      </c>
      <c r="BT354" s="21">
        <v>0</v>
      </c>
      <c r="BU354" s="21">
        <v>0</v>
      </c>
      <c r="BV354" s="21">
        <v>0</v>
      </c>
      <c r="BW354" s="21">
        <v>0</v>
      </c>
      <c r="BX354" s="21">
        <v>0</v>
      </c>
      <c r="BY354" s="21">
        <v>0</v>
      </c>
      <c r="BZ354" s="21">
        <v>0</v>
      </c>
      <c r="CA354" s="21">
        <v>0</v>
      </c>
      <c r="CB354" s="21">
        <v>0</v>
      </c>
      <c r="CC354" s="21">
        <v>0</v>
      </c>
      <c r="CD354" s="21">
        <v>0</v>
      </c>
    </row>
    <row r="355" spans="1:82" x14ac:dyDescent="0.2">
      <c r="A355" s="9" t="s">
        <v>12</v>
      </c>
      <c r="B355" s="9" t="s">
        <v>111</v>
      </c>
      <c r="C355" s="9" t="s">
        <v>739</v>
      </c>
      <c r="D355" s="9" t="s">
        <v>740</v>
      </c>
      <c r="E355" s="21">
        <v>-964905</v>
      </c>
      <c r="F355" s="21">
        <v>-964905</v>
      </c>
      <c r="G355" s="21">
        <v>-964905</v>
      </c>
      <c r="H355" s="21">
        <v>-964905</v>
      </c>
      <c r="I355" s="21">
        <v>-995797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-1459391</v>
      </c>
      <c r="Q355" s="21">
        <v>-1459391</v>
      </c>
      <c r="R355" s="21">
        <v>-1459391</v>
      </c>
      <c r="S355" s="21">
        <v>-1459391</v>
      </c>
      <c r="T355" s="21">
        <v>-1459391</v>
      </c>
      <c r="U355" s="21">
        <v>-1459391</v>
      </c>
      <c r="V355" s="21">
        <v>-1601041</v>
      </c>
      <c r="W355" s="21">
        <v>-1690849</v>
      </c>
      <c r="X355" s="21">
        <v>-1690849</v>
      </c>
      <c r="Y355" s="21">
        <v>-1768926</v>
      </c>
      <c r="Z355" s="21">
        <v>-1768926</v>
      </c>
      <c r="AA355" s="21">
        <v>-1768926</v>
      </c>
      <c r="AB355" s="21">
        <v>-745054</v>
      </c>
      <c r="AC355" s="21">
        <v>-745054</v>
      </c>
      <c r="AD355" s="21">
        <v>-745054</v>
      </c>
      <c r="AE355" s="21">
        <v>-745054</v>
      </c>
      <c r="AF355" s="21">
        <v>-745054</v>
      </c>
      <c r="AG355" s="21">
        <v>0</v>
      </c>
      <c r="AH355" s="21">
        <v>0</v>
      </c>
      <c r="AI355" s="21">
        <v>0</v>
      </c>
      <c r="AJ355" s="21">
        <v>0</v>
      </c>
      <c r="AK355" s="21">
        <v>0</v>
      </c>
      <c r="AL355" s="21">
        <v>0</v>
      </c>
      <c r="AM355" s="21">
        <v>0</v>
      </c>
      <c r="AN355" s="21">
        <v>0</v>
      </c>
      <c r="AO355" s="21">
        <v>0</v>
      </c>
      <c r="AP355" s="21">
        <v>0</v>
      </c>
      <c r="AQ355" s="21">
        <v>0</v>
      </c>
      <c r="AR355" s="21">
        <v>0</v>
      </c>
      <c r="AS355" s="21">
        <v>0</v>
      </c>
      <c r="AT355" s="21">
        <v>0</v>
      </c>
      <c r="AU355" s="21">
        <v>0</v>
      </c>
      <c r="AV355" s="21">
        <v>0</v>
      </c>
      <c r="AW355" s="21">
        <v>0</v>
      </c>
      <c r="AX355" s="21">
        <v>0</v>
      </c>
      <c r="AY355" s="21">
        <v>0</v>
      </c>
      <c r="AZ355" s="21">
        <v>0</v>
      </c>
      <c r="BA355" s="21">
        <v>0</v>
      </c>
      <c r="BB355" s="21">
        <v>0</v>
      </c>
      <c r="BC355" s="21">
        <v>0</v>
      </c>
      <c r="BD355" s="21">
        <v>0</v>
      </c>
      <c r="BE355" s="21">
        <v>0</v>
      </c>
      <c r="BF355" s="21">
        <v>0</v>
      </c>
      <c r="BG355" s="21">
        <v>0</v>
      </c>
      <c r="BH355" s="21">
        <v>0</v>
      </c>
      <c r="BI355" s="21">
        <v>0</v>
      </c>
      <c r="BJ355" s="21">
        <v>0</v>
      </c>
      <c r="BK355" s="21">
        <v>0</v>
      </c>
      <c r="BL355" s="21">
        <v>0</v>
      </c>
      <c r="BM355" s="21">
        <v>0</v>
      </c>
      <c r="BN355" s="21">
        <v>0</v>
      </c>
      <c r="BO355" s="21">
        <v>0</v>
      </c>
      <c r="BP355" s="21">
        <v>0</v>
      </c>
      <c r="BQ355" s="21">
        <v>0</v>
      </c>
      <c r="BR355" s="21">
        <v>0</v>
      </c>
      <c r="BS355" s="21">
        <v>0</v>
      </c>
      <c r="BT355" s="21">
        <v>0</v>
      </c>
      <c r="BU355" s="21">
        <v>0</v>
      </c>
      <c r="BV355" s="21">
        <v>0</v>
      </c>
      <c r="BW355" s="21">
        <v>0</v>
      </c>
      <c r="BX355" s="21">
        <v>0</v>
      </c>
      <c r="BY355" s="21">
        <v>0</v>
      </c>
      <c r="BZ355" s="21">
        <v>0</v>
      </c>
      <c r="CA355" s="21">
        <v>0</v>
      </c>
      <c r="CB355" s="21">
        <v>0</v>
      </c>
      <c r="CC355" s="21">
        <v>0</v>
      </c>
      <c r="CD355" s="21">
        <v>0</v>
      </c>
    </row>
    <row r="356" spans="1:82" x14ac:dyDescent="0.2">
      <c r="A356" s="9" t="s">
        <v>12</v>
      </c>
      <c r="B356" s="9" t="s">
        <v>111</v>
      </c>
      <c r="C356" s="9" t="s">
        <v>741</v>
      </c>
      <c r="D356" s="9" t="s">
        <v>742</v>
      </c>
      <c r="E356" s="21">
        <v>-9689276</v>
      </c>
      <c r="F356" s="21">
        <v>-9473959</v>
      </c>
      <c r="G356" s="21">
        <v>-9258641.7599999998</v>
      </c>
      <c r="H356" s="21">
        <v>-9043324.5199999996</v>
      </c>
      <c r="I356" s="21">
        <v>-8828007.2799999993</v>
      </c>
      <c r="J356" s="21">
        <v>-8612690.0399999991</v>
      </c>
      <c r="K356" s="21">
        <v>-8397372.8000000007</v>
      </c>
      <c r="L356" s="21">
        <v>-8182055.5599999996</v>
      </c>
      <c r="M356" s="21">
        <v>-7966738.3200000003</v>
      </c>
      <c r="N356" s="21">
        <v>-7751421.0800000001</v>
      </c>
      <c r="O356" s="21">
        <v>-7536103.8399999999</v>
      </c>
      <c r="P356" s="21">
        <v>-7320786.5999999996</v>
      </c>
      <c r="Q356" s="21">
        <v>-7320786.5999999996</v>
      </c>
      <c r="R356" s="21">
        <v>-7105469.3599999994</v>
      </c>
      <c r="S356" s="21">
        <v>-6890152.1200000001</v>
      </c>
      <c r="T356" s="21">
        <v>-6674834.8799999999</v>
      </c>
      <c r="U356" s="21">
        <v>-6459517.6399999997</v>
      </c>
      <c r="V356" s="21">
        <v>-6244200.3999999994</v>
      </c>
      <c r="W356" s="21">
        <v>-6028883.1600000001</v>
      </c>
      <c r="X356" s="21">
        <v>-5813565.9199999999</v>
      </c>
      <c r="Y356" s="21">
        <v>-5598248.6799999997</v>
      </c>
      <c r="Z356" s="21">
        <v>-5382931.4399999995</v>
      </c>
      <c r="AA356" s="21">
        <v>-5167614.2</v>
      </c>
      <c r="AB356" s="21">
        <v>-4952296.96</v>
      </c>
      <c r="AC356" s="21">
        <v>-4736979.72</v>
      </c>
      <c r="AD356" s="21">
        <v>-4736979.72</v>
      </c>
      <c r="AE356" s="21">
        <v>-4521662.4799999995</v>
      </c>
      <c r="AF356" s="21">
        <v>-4306345.24</v>
      </c>
      <c r="AG356" s="21">
        <v>-4091028</v>
      </c>
      <c r="AH356" s="21">
        <v>-3875710.76</v>
      </c>
      <c r="AI356" s="21">
        <v>-3660393.5199999898</v>
      </c>
      <c r="AJ356" s="21">
        <v>-3445076.28</v>
      </c>
      <c r="AK356" s="21">
        <v>-3229759.04</v>
      </c>
      <c r="AL356" s="21">
        <v>-3014441.8</v>
      </c>
      <c r="AM356" s="21">
        <v>-2799124.5599999996</v>
      </c>
      <c r="AN356" s="21">
        <v>-2583807.320869565</v>
      </c>
      <c r="AO356" s="21">
        <v>-2368490.0817391304</v>
      </c>
      <c r="AP356" s="21">
        <v>-2153172.8426086954</v>
      </c>
      <c r="AQ356" s="21">
        <v>-2153172.8426086954</v>
      </c>
      <c r="AR356" s="21">
        <v>-1937855.6034782608</v>
      </c>
      <c r="AS356" s="21">
        <v>-1722538.3643478258</v>
      </c>
      <c r="AT356" s="21">
        <v>-1507221.1252173912</v>
      </c>
      <c r="AU356" s="21">
        <v>-1291903.8860869564</v>
      </c>
      <c r="AV356" s="21">
        <v>-1076586.6469565216</v>
      </c>
      <c r="AW356" s="21">
        <v>-861269.40782608674</v>
      </c>
      <c r="AX356" s="21">
        <v>-645952.16869565193</v>
      </c>
      <c r="AY356" s="21">
        <v>-430634.92956521735</v>
      </c>
      <c r="AZ356" s="21">
        <v>-215317.69043478277</v>
      </c>
      <c r="BA356" s="21">
        <v>-0.45130434818565845</v>
      </c>
      <c r="BB356" s="21">
        <v>-0.45130434818565845</v>
      </c>
      <c r="BC356" s="21">
        <v>-0.45130434818565845</v>
      </c>
      <c r="BD356" s="21">
        <v>-0.45130434818565845</v>
      </c>
      <c r="BE356" s="21">
        <v>-0.45130434818565845</v>
      </c>
      <c r="BF356" s="21">
        <v>-0.45130434818565845</v>
      </c>
      <c r="BG356" s="21">
        <v>-0.45130434818565845</v>
      </c>
      <c r="BH356" s="21">
        <v>-0.45130434818565845</v>
      </c>
      <c r="BI356" s="21">
        <v>-0.45130434818565845</v>
      </c>
      <c r="BJ356" s="21">
        <v>-0.45130434818565845</v>
      </c>
      <c r="BK356" s="21">
        <v>-0.45130434818565845</v>
      </c>
      <c r="BL356" s="21">
        <v>-0.45130434818565845</v>
      </c>
      <c r="BM356" s="21">
        <v>-0.45130434818565845</v>
      </c>
      <c r="BN356" s="21">
        <v>-0.45130434818565845</v>
      </c>
      <c r="BO356" s="21">
        <v>-0.45130434818565845</v>
      </c>
      <c r="BP356" s="21">
        <v>-0.45130434818565845</v>
      </c>
      <c r="BQ356" s="21">
        <v>-0.45130434818565845</v>
      </c>
      <c r="BR356" s="21">
        <v>-0.45130434818565845</v>
      </c>
      <c r="BS356" s="21">
        <v>-0.45130434818565845</v>
      </c>
      <c r="BT356" s="21">
        <v>-0.45130434818565845</v>
      </c>
      <c r="BU356" s="21">
        <v>-0.45130434818565845</v>
      </c>
      <c r="BV356" s="21">
        <v>-0.45130434818565845</v>
      </c>
      <c r="BW356" s="21">
        <v>-0.45130434818565845</v>
      </c>
      <c r="BX356" s="21">
        <v>-0.45130434818565845</v>
      </c>
      <c r="BY356" s="21">
        <v>-0.45130434818565845</v>
      </c>
      <c r="BZ356" s="21">
        <v>-0.45130434818565845</v>
      </c>
      <c r="CA356" s="21">
        <v>-0.45130434818565845</v>
      </c>
      <c r="CB356" s="21">
        <v>-0.45130434818565845</v>
      </c>
      <c r="CC356" s="21">
        <v>-0.45130434818565845</v>
      </c>
      <c r="CD356" s="21">
        <v>-0.45130434818565845</v>
      </c>
    </row>
    <row r="357" spans="1:82" x14ac:dyDescent="0.2">
      <c r="A357" s="9" t="s">
        <v>12</v>
      </c>
      <c r="B357" s="9" t="s">
        <v>111</v>
      </c>
      <c r="C357" s="9" t="s">
        <v>743</v>
      </c>
      <c r="D357" s="9" t="s">
        <v>744</v>
      </c>
      <c r="E357" s="21">
        <v>-51168582.960000001</v>
      </c>
      <c r="F357" s="21">
        <v>-50031504.960000001</v>
      </c>
      <c r="G357" s="21">
        <v>-48894425.369999997</v>
      </c>
      <c r="H357" s="21">
        <v>-47757345.780000001</v>
      </c>
      <c r="I357" s="21">
        <v>-46620266.189999998</v>
      </c>
      <c r="J357" s="21">
        <v>-45483186.600000001</v>
      </c>
      <c r="K357" s="21">
        <v>-44346107.009999998</v>
      </c>
      <c r="L357" s="21">
        <v>-43209027.420000002</v>
      </c>
      <c r="M357" s="21">
        <v>-42071947.829999998</v>
      </c>
      <c r="N357" s="21">
        <v>-40934868.239999995</v>
      </c>
      <c r="O357" s="21">
        <v>-39797788.649999999</v>
      </c>
      <c r="P357" s="21">
        <v>-38660709.059999995</v>
      </c>
      <c r="Q357" s="21">
        <v>-38660709.059999995</v>
      </c>
      <c r="R357" s="21">
        <v>-37523629.469999999</v>
      </c>
      <c r="S357" s="21">
        <v>-36386549.879999995</v>
      </c>
      <c r="T357" s="21">
        <v>-35249470.289999999</v>
      </c>
      <c r="U357" s="21">
        <v>-34112390.699999996</v>
      </c>
      <c r="V357" s="21">
        <v>-32975311.110000003</v>
      </c>
      <c r="W357" s="21">
        <v>-31838231.52</v>
      </c>
      <c r="X357" s="21">
        <v>-30701151.93</v>
      </c>
      <c r="Y357" s="21">
        <v>-29564072.34</v>
      </c>
      <c r="Z357" s="21">
        <v>-28426992.75</v>
      </c>
      <c r="AA357" s="21">
        <v>-27289913.16</v>
      </c>
      <c r="AB357" s="21">
        <v>-26152833.57</v>
      </c>
      <c r="AC357" s="21">
        <v>-25015753.98</v>
      </c>
      <c r="AD357" s="21">
        <v>-25015753.98</v>
      </c>
      <c r="AE357" s="21">
        <v>-23878674.390000001</v>
      </c>
      <c r="AF357" s="21">
        <v>-22741594.800000001</v>
      </c>
      <c r="AG357" s="21">
        <v>-21604515.210000001</v>
      </c>
      <c r="AH357" s="21">
        <v>-20467435.620000001</v>
      </c>
      <c r="AI357" s="21">
        <v>-19330356.030000001</v>
      </c>
      <c r="AJ357" s="21">
        <v>-18193276.440000001</v>
      </c>
      <c r="AK357" s="21">
        <v>-17056196.850000001</v>
      </c>
      <c r="AL357" s="21">
        <v>-15919117.26</v>
      </c>
      <c r="AM357" s="21">
        <v>-14782037.67</v>
      </c>
      <c r="AN357" s="21">
        <v>-13644957.887391303</v>
      </c>
      <c r="AO357" s="21">
        <v>-12507878.104782606</v>
      </c>
      <c r="AP357" s="21">
        <v>-11370798.322173912</v>
      </c>
      <c r="AQ357" s="21">
        <v>-11370798.322173912</v>
      </c>
      <c r="AR357" s="21">
        <v>-10233718.539565215</v>
      </c>
      <c r="AS357" s="21">
        <v>-9096638.7569565196</v>
      </c>
      <c r="AT357" s="21">
        <v>-7959558.9743478252</v>
      </c>
      <c r="AU357" s="21">
        <v>-6822479.1917391308</v>
      </c>
      <c r="AV357" s="21">
        <v>-5685399.4091304354</v>
      </c>
      <c r="AW357" s="21">
        <v>-4548319.6265217401</v>
      </c>
      <c r="AX357" s="21">
        <v>-3411239.8439130443</v>
      </c>
      <c r="AY357" s="21">
        <v>-2274160.0613043481</v>
      </c>
      <c r="AZ357" s="21">
        <v>-1137080.2786956518</v>
      </c>
      <c r="BA357" s="21">
        <v>-0.49608695553615689</v>
      </c>
      <c r="BB357" s="21">
        <v>-0.49608695553615689</v>
      </c>
      <c r="BC357" s="21">
        <v>-0.49608695553615689</v>
      </c>
      <c r="BD357" s="21">
        <v>-0.49608695553615689</v>
      </c>
      <c r="BE357" s="21">
        <v>-0.49608695553615689</v>
      </c>
      <c r="BF357" s="21">
        <v>-0.49608695553615689</v>
      </c>
      <c r="BG357" s="21">
        <v>-0.49608695553615689</v>
      </c>
      <c r="BH357" s="21">
        <v>-0.49608695553615689</v>
      </c>
      <c r="BI357" s="21">
        <v>-0.49608695553615689</v>
      </c>
      <c r="BJ357" s="21">
        <v>-0.49608695553615689</v>
      </c>
      <c r="BK357" s="21">
        <v>-0.49608695553615689</v>
      </c>
      <c r="BL357" s="21">
        <v>-0.49608695553615689</v>
      </c>
      <c r="BM357" s="21">
        <v>-0.49608695553615689</v>
      </c>
      <c r="BN357" s="21">
        <v>-0.49608695553615689</v>
      </c>
      <c r="BO357" s="21">
        <v>-0.49608695553615689</v>
      </c>
      <c r="BP357" s="21">
        <v>-0.49608695553615689</v>
      </c>
      <c r="BQ357" s="21">
        <v>-0.49608695553615689</v>
      </c>
      <c r="BR357" s="21">
        <v>-0.49608695553615689</v>
      </c>
      <c r="BS357" s="21">
        <v>-0.49608695553615689</v>
      </c>
      <c r="BT357" s="21">
        <v>-0.49608695553615689</v>
      </c>
      <c r="BU357" s="21">
        <v>-0.49608695553615689</v>
      </c>
      <c r="BV357" s="21">
        <v>-0.49608695553615689</v>
      </c>
      <c r="BW357" s="21">
        <v>-0.49608695553615689</v>
      </c>
      <c r="BX357" s="21">
        <v>-0.49608695553615689</v>
      </c>
      <c r="BY357" s="21">
        <v>-0.49608695553615689</v>
      </c>
      <c r="BZ357" s="21">
        <v>-0.49608695553615689</v>
      </c>
      <c r="CA357" s="21">
        <v>-0.49608695553615689</v>
      </c>
      <c r="CB357" s="21">
        <v>-0.49608695553615689</v>
      </c>
      <c r="CC357" s="21">
        <v>-0.49608695553615689</v>
      </c>
      <c r="CD357" s="21">
        <v>-0.49608695553615689</v>
      </c>
    </row>
    <row r="358" spans="1:82" x14ac:dyDescent="0.2">
      <c r="A358" s="9" t="s">
        <v>12</v>
      </c>
      <c r="B358" s="9" t="s">
        <v>111</v>
      </c>
      <c r="C358" s="9" t="s">
        <v>745</v>
      </c>
      <c r="D358" s="9" t="s">
        <v>746</v>
      </c>
      <c r="E358" s="21">
        <v>-1603040.2</v>
      </c>
      <c r="F358" s="21">
        <v>-1585703.94</v>
      </c>
      <c r="G358" s="21">
        <v>-1568367.68</v>
      </c>
      <c r="H358" s="21">
        <v>-1551031.42</v>
      </c>
      <c r="I358" s="21">
        <v>-1533695.16</v>
      </c>
      <c r="J358" s="21">
        <v>-1516358.9</v>
      </c>
      <c r="K358" s="21">
        <v>-1499022.64</v>
      </c>
      <c r="L358" s="21">
        <v>-1481686.38</v>
      </c>
      <c r="M358" s="21">
        <v>-1464350.12</v>
      </c>
      <c r="N358" s="21">
        <v>-1447013.86</v>
      </c>
      <c r="O358" s="21">
        <v>-1429677.6</v>
      </c>
      <c r="P358" s="21">
        <v>-1412341.34</v>
      </c>
      <c r="Q358" s="21">
        <v>-1412341.34</v>
      </c>
      <c r="R358" s="21">
        <v>-1395005.08</v>
      </c>
      <c r="S358" s="21">
        <v>-1377668.82</v>
      </c>
      <c r="T358" s="21">
        <v>-1360332.56</v>
      </c>
      <c r="U358" s="21">
        <v>-1342996.3</v>
      </c>
      <c r="V358" s="21">
        <v>-1325660.04</v>
      </c>
      <c r="W358" s="21">
        <v>-1308323.78</v>
      </c>
      <c r="X358" s="21">
        <v>-1290987.52</v>
      </c>
      <c r="Y358" s="21">
        <v>-1273651.26</v>
      </c>
      <c r="Z358" s="21">
        <v>-1256315</v>
      </c>
      <c r="AA358" s="21">
        <v>-1238978.74</v>
      </c>
      <c r="AB358" s="21">
        <v>-1221642.48</v>
      </c>
      <c r="AC358" s="21">
        <v>-1204306.22</v>
      </c>
      <c r="AD358" s="21">
        <v>-1204306.22</v>
      </c>
      <c r="AE358" s="21">
        <v>-1186969.96</v>
      </c>
      <c r="AF358" s="21">
        <v>-1169633.7</v>
      </c>
      <c r="AG358" s="21">
        <v>-1152297.44</v>
      </c>
      <c r="AH358" s="21">
        <v>-1134961.18</v>
      </c>
      <c r="AI358" s="21">
        <v>-1117624.92</v>
      </c>
      <c r="AJ358" s="21">
        <v>-1100288.6599999999</v>
      </c>
      <c r="AK358" s="21">
        <v>-1082952.3999999999</v>
      </c>
      <c r="AL358" s="21">
        <v>-1065616.1399999999</v>
      </c>
      <c r="AM358" s="21">
        <v>-1048279.8799999999</v>
      </c>
      <c r="AN358" s="21">
        <v>-1014869.8506286892</v>
      </c>
      <c r="AO358" s="21">
        <v>-981459.82125737844</v>
      </c>
      <c r="AP358" s="21">
        <v>-948049.79188606772</v>
      </c>
      <c r="AQ358" s="21">
        <v>-948049.79188606772</v>
      </c>
      <c r="AR358" s="21">
        <v>-914639.76251475699</v>
      </c>
      <c r="AS358" s="21">
        <v>-881229.73314344592</v>
      </c>
      <c r="AT358" s="21">
        <v>-847819.70377213531</v>
      </c>
      <c r="AU358" s="21">
        <v>-814409.67440082447</v>
      </c>
      <c r="AV358" s="21">
        <v>-780999.64502951375</v>
      </c>
      <c r="AW358" s="21">
        <v>-747589.61565820291</v>
      </c>
      <c r="AX358" s="21">
        <v>-714179.58628689207</v>
      </c>
      <c r="AY358" s="21">
        <v>-680769.55691558134</v>
      </c>
      <c r="AZ358" s="21">
        <v>-647359.52754427062</v>
      </c>
      <c r="BA358" s="21">
        <v>-613949.49817295978</v>
      </c>
      <c r="BB358" s="21">
        <v>-580539.46880164905</v>
      </c>
      <c r="BC358" s="21">
        <v>-547129.43943033821</v>
      </c>
      <c r="BD358" s="21">
        <v>-547129.43943033821</v>
      </c>
      <c r="BE358" s="21">
        <v>-536002.98805902759</v>
      </c>
      <c r="BF358" s="21">
        <v>-524876.53668771673</v>
      </c>
      <c r="BG358" s="21">
        <v>-513750.08531640592</v>
      </c>
      <c r="BH358" s="21">
        <v>-502623.63394509512</v>
      </c>
      <c r="BI358" s="21">
        <v>-491497.18257378438</v>
      </c>
      <c r="BJ358" s="21">
        <v>-480370.73120247363</v>
      </c>
      <c r="BK358" s="21">
        <v>-469244.27983116283</v>
      </c>
      <c r="BL358" s="21">
        <v>-458117.82845985191</v>
      </c>
      <c r="BM358" s="21">
        <v>-446991.37708854128</v>
      </c>
      <c r="BN358" s="21">
        <v>-435864.92571723042</v>
      </c>
      <c r="BO358" s="21">
        <v>-424738.47434591962</v>
      </c>
      <c r="BP358" s="21">
        <v>-413612.02297460882</v>
      </c>
      <c r="BQ358" s="21">
        <v>-413612.02297460882</v>
      </c>
      <c r="BR358" s="21">
        <v>-402485.57160329807</v>
      </c>
      <c r="BS358" s="21">
        <v>-392237.57666055858</v>
      </c>
      <c r="BT358" s="21">
        <v>-381989.58171781927</v>
      </c>
      <c r="BU358" s="21">
        <v>-371741.58677507984</v>
      </c>
      <c r="BV358" s="21">
        <v>-361493.59183234058</v>
      </c>
      <c r="BW358" s="21">
        <v>-351245.59688960121</v>
      </c>
      <c r="BX358" s="21">
        <v>-340997.60194686177</v>
      </c>
      <c r="BY358" s="21">
        <v>-330749.60700412246</v>
      </c>
      <c r="BZ358" s="21">
        <v>-320501.61206138303</v>
      </c>
      <c r="CA358" s="21">
        <v>-310253.61711864383</v>
      </c>
      <c r="CB358" s="21">
        <v>-300005.62217590434</v>
      </c>
      <c r="CC358" s="21">
        <v>-289757.62723316497</v>
      </c>
      <c r="CD358" s="21">
        <v>-289757.62723316497</v>
      </c>
    </row>
    <row r="359" spans="1:82" x14ac:dyDescent="0.2">
      <c r="A359" s="9" t="s">
        <v>12</v>
      </c>
      <c r="B359" s="9" t="s">
        <v>111</v>
      </c>
      <c r="C359" s="9" t="s">
        <v>747</v>
      </c>
      <c r="D359" s="9" t="s">
        <v>748</v>
      </c>
      <c r="E359" s="21">
        <v>-2068175.93</v>
      </c>
      <c r="F359" s="21">
        <v>-2031182.62</v>
      </c>
      <c r="G359" s="21">
        <v>-2044899.27</v>
      </c>
      <c r="H359" s="21">
        <v>-1939875.44</v>
      </c>
      <c r="I359" s="21">
        <v>-1881971.66</v>
      </c>
      <c r="J359" s="21">
        <v>-1877349.7</v>
      </c>
      <c r="K359" s="21">
        <v>-1875875.74</v>
      </c>
      <c r="L359" s="21">
        <v>-1921886.95</v>
      </c>
      <c r="M359" s="21">
        <v>-1910941.42</v>
      </c>
      <c r="N359" s="21">
        <v>-1909395.89</v>
      </c>
      <c r="O359" s="21">
        <v>-1864778.24</v>
      </c>
      <c r="P359" s="21">
        <v>-1864016.34</v>
      </c>
      <c r="Q359" s="21">
        <v>-1864016.34</v>
      </c>
      <c r="R359" s="21">
        <v>-1972350.57</v>
      </c>
      <c r="S359" s="21">
        <v>-1992825.62</v>
      </c>
      <c r="T359" s="21">
        <v>-2041187.04</v>
      </c>
      <c r="U359" s="21">
        <v>-1980693.6500000001</v>
      </c>
      <c r="V359" s="21">
        <v>-1576407.1099999999</v>
      </c>
      <c r="W359" s="21">
        <v>-1493489.1400000001</v>
      </c>
      <c r="X359" s="21">
        <v>-1404921.3499999999</v>
      </c>
      <c r="Y359" s="21">
        <v>-1395108.9000000001</v>
      </c>
      <c r="Z359" s="21">
        <v>-1331968.26</v>
      </c>
      <c r="AA359" s="21">
        <v>-1331968.25</v>
      </c>
      <c r="AB359" s="21">
        <v>-1292388.69</v>
      </c>
      <c r="AC359" s="21">
        <v>-1252802.3699999999</v>
      </c>
      <c r="AD359" s="21">
        <v>-1252802.3699999999</v>
      </c>
      <c r="AE359" s="21">
        <v>-1226705.32</v>
      </c>
      <c r="AF359" s="21">
        <v>-1226096.9000000001</v>
      </c>
      <c r="AG359" s="21">
        <v>-1225477.8899999999</v>
      </c>
      <c r="AH359" s="21">
        <v>-1113290.4099999999</v>
      </c>
      <c r="AI359" s="21">
        <v>-1053013.0699999901</v>
      </c>
      <c r="AJ359" s="21">
        <v>-982340.04</v>
      </c>
      <c r="AK359" s="21">
        <v>-964565.46</v>
      </c>
      <c r="AL359" s="21">
        <v>-1075508.6599999999</v>
      </c>
      <c r="AM359" s="21">
        <v>-1113704.3599999999</v>
      </c>
      <c r="AN359" s="21">
        <v>-1358607.615</v>
      </c>
      <c r="AO359" s="21">
        <v>-1318236.4638</v>
      </c>
      <c r="AP359" s="21">
        <v>-1277858.4173999999</v>
      </c>
      <c r="AQ359" s="21">
        <v>-1277858.4173999999</v>
      </c>
      <c r="AR359" s="21">
        <v>-1251239.4264</v>
      </c>
      <c r="AS359" s="21">
        <v>-1250618.8380000002</v>
      </c>
      <c r="AT359" s="21">
        <v>-1249987.4478</v>
      </c>
      <c r="AU359" s="21">
        <v>-1135556.2182</v>
      </c>
      <c r="AV359" s="21">
        <v>-1074073.3313999898</v>
      </c>
      <c r="AW359" s="21">
        <v>-1001986.8408</v>
      </c>
      <c r="AX359" s="21">
        <v>-983856.7692000001</v>
      </c>
      <c r="AY359" s="21">
        <v>-1097018.8332</v>
      </c>
      <c r="AZ359" s="21">
        <v>-1135978.4471999998</v>
      </c>
      <c r="BA359" s="21">
        <v>-1385779.7672999999</v>
      </c>
      <c r="BB359" s="21">
        <v>-1344601.1930760001</v>
      </c>
      <c r="BC359" s="21">
        <v>-1303415.5857479998</v>
      </c>
      <c r="BD359" s="21">
        <v>-1303415.5857479998</v>
      </c>
      <c r="BE359" s="21">
        <v>-1276264.214928</v>
      </c>
      <c r="BF359" s="21">
        <v>-1275631.2147600004</v>
      </c>
      <c r="BG359" s="21">
        <v>-1274987.1967559999</v>
      </c>
      <c r="BH359" s="21">
        <v>-1158267.342564</v>
      </c>
      <c r="BI359" s="21">
        <v>-1095554.7980279897</v>
      </c>
      <c r="BJ359" s="21">
        <v>-1022026.577616</v>
      </c>
      <c r="BK359" s="21">
        <v>-1003533.904584</v>
      </c>
      <c r="BL359" s="21">
        <v>-1118959.2098639999</v>
      </c>
      <c r="BM359" s="21">
        <v>-1158698.0161439998</v>
      </c>
      <c r="BN359" s="21">
        <v>-1413495.362646</v>
      </c>
      <c r="BO359" s="21">
        <v>-1371493.2169375201</v>
      </c>
      <c r="BP359" s="21">
        <v>-1329483.8974629599</v>
      </c>
      <c r="BQ359" s="21">
        <v>-1329483.8974629599</v>
      </c>
      <c r="BR359" s="21">
        <v>-1301789.4992265601</v>
      </c>
      <c r="BS359" s="21">
        <v>-1301143.8390552003</v>
      </c>
      <c r="BT359" s="21">
        <v>-1300486.94069112</v>
      </c>
      <c r="BU359" s="21">
        <v>-1181432.68941528</v>
      </c>
      <c r="BV359" s="21">
        <v>-1117465.8939885495</v>
      </c>
      <c r="BW359" s="21">
        <v>-1042467.10916832</v>
      </c>
      <c r="BX359" s="21">
        <v>-1023604.5826756801</v>
      </c>
      <c r="BY359" s="21">
        <v>-1141338.3940612802</v>
      </c>
      <c r="BZ359" s="21">
        <v>-1181871.9764668797</v>
      </c>
      <c r="CA359" s="21">
        <v>-1441765.2698989201</v>
      </c>
      <c r="CB359" s="21">
        <v>-1398923.0812762706</v>
      </c>
      <c r="CC359" s="21">
        <v>-1356073.5754122192</v>
      </c>
      <c r="CD359" s="21">
        <v>-1356073.5754122192</v>
      </c>
    </row>
    <row r="360" spans="1:82" x14ac:dyDescent="0.2">
      <c r="A360" s="9" t="s">
        <v>12</v>
      </c>
      <c r="B360" s="9" t="s">
        <v>111</v>
      </c>
      <c r="C360" s="9" t="s">
        <v>749</v>
      </c>
      <c r="D360" s="9" t="s">
        <v>750</v>
      </c>
      <c r="E360" s="21">
        <v>-18077999.16</v>
      </c>
      <c r="F360" s="21">
        <v>-19407841.350000001</v>
      </c>
      <c r="G360" s="21">
        <v>-20683348.379999999</v>
      </c>
      <c r="H360" s="21">
        <v>-19605505.460000001</v>
      </c>
      <c r="I360" s="21">
        <v>-19952250.059999999</v>
      </c>
      <c r="J360" s="21">
        <v>-20097997.77</v>
      </c>
      <c r="K360" s="21">
        <v>-20536536.109999999</v>
      </c>
      <c r="L360" s="21">
        <v>-22219251.859999999</v>
      </c>
      <c r="M360" s="21">
        <v>-21421007.27</v>
      </c>
      <c r="N360" s="21">
        <v>-22326481.140000001</v>
      </c>
      <c r="O360" s="21">
        <v>-22801053.400000002</v>
      </c>
      <c r="P360" s="21">
        <v>-22322032.289999999</v>
      </c>
      <c r="Q360" s="21">
        <v>-22322032.289999999</v>
      </c>
      <c r="R360" s="21">
        <v>-21924929.949999999</v>
      </c>
      <c r="S360" s="21">
        <v>-21221448.43</v>
      </c>
      <c r="T360" s="21">
        <v>-22926318.43</v>
      </c>
      <c r="U360" s="21">
        <v>-20498909.989999998</v>
      </c>
      <c r="V360" s="21">
        <v>-20361435.27</v>
      </c>
      <c r="W360" s="21">
        <v>-21214346.399999999</v>
      </c>
      <c r="X360" s="21">
        <v>-22905029.079999998</v>
      </c>
      <c r="Y360" s="21">
        <v>-25825073.349999998</v>
      </c>
      <c r="Z360" s="21">
        <v>-27370164.150000002</v>
      </c>
      <c r="AA360" s="21">
        <v>-26450400.299999997</v>
      </c>
      <c r="AB360" s="21">
        <v>-22192566.09</v>
      </c>
      <c r="AC360" s="21">
        <v>-22108019.719999999</v>
      </c>
      <c r="AD360" s="21">
        <v>-22108019.719999999</v>
      </c>
      <c r="AE360" s="21">
        <v>-20040415.329999998</v>
      </c>
      <c r="AF360" s="21">
        <v>-19570217.559999999</v>
      </c>
      <c r="AG360" s="21">
        <v>-18066217.559999999</v>
      </c>
      <c r="AH360" s="21">
        <v>-16734692.369999999</v>
      </c>
      <c r="AI360" s="21">
        <v>-18319260.439999901</v>
      </c>
      <c r="AJ360" s="21">
        <v>-19584260.440000001</v>
      </c>
      <c r="AK360" s="21">
        <v>-19672760.440000001</v>
      </c>
      <c r="AL360" s="21">
        <v>-21434760.440000001</v>
      </c>
      <c r="AM360" s="21">
        <v>-23365760.440000001</v>
      </c>
      <c r="AN360" s="21">
        <v>-20992000</v>
      </c>
      <c r="AO360" s="21">
        <v>-20892000</v>
      </c>
      <c r="AP360" s="21">
        <v>-21892000</v>
      </c>
      <c r="AQ360" s="21">
        <v>-21892000</v>
      </c>
      <c r="AR360" s="21">
        <v>-20000000</v>
      </c>
      <c r="AS360" s="21">
        <v>-20000000</v>
      </c>
      <c r="AT360" s="21">
        <v>-20000000</v>
      </c>
      <c r="AU360" s="21">
        <v>-20000000</v>
      </c>
      <c r="AV360" s="21">
        <v>-20000000</v>
      </c>
      <c r="AW360" s="21">
        <v>-20000000</v>
      </c>
      <c r="AX360" s="21">
        <v>-20000000</v>
      </c>
      <c r="AY360" s="21">
        <v>-20000000</v>
      </c>
      <c r="AZ360" s="21">
        <v>-20000000</v>
      </c>
      <c r="BA360" s="21">
        <v>-20000000</v>
      </c>
      <c r="BB360" s="21">
        <v>-20000000</v>
      </c>
      <c r="BC360" s="21">
        <v>-20000000</v>
      </c>
      <c r="BD360" s="21">
        <v>-20000000</v>
      </c>
      <c r="BE360" s="21">
        <v>-20000000</v>
      </c>
      <c r="BF360" s="21">
        <v>-20000000</v>
      </c>
      <c r="BG360" s="21">
        <v>-20000000</v>
      </c>
      <c r="BH360" s="21">
        <v>-20000000</v>
      </c>
      <c r="BI360" s="21">
        <v>-20000000</v>
      </c>
      <c r="BJ360" s="21">
        <v>-20000000</v>
      </c>
      <c r="BK360" s="21">
        <v>-20000000</v>
      </c>
      <c r="BL360" s="21">
        <v>-20000000</v>
      </c>
      <c r="BM360" s="21">
        <v>-20000000</v>
      </c>
      <c r="BN360" s="21">
        <v>-20000000</v>
      </c>
      <c r="BO360" s="21">
        <v>-20000000</v>
      </c>
      <c r="BP360" s="21">
        <v>-20000000</v>
      </c>
      <c r="BQ360" s="21">
        <v>-20000000</v>
      </c>
      <c r="BR360" s="21">
        <v>-20000000</v>
      </c>
      <c r="BS360" s="21">
        <v>-20000000</v>
      </c>
      <c r="BT360" s="21">
        <v>-20000000</v>
      </c>
      <c r="BU360" s="21">
        <v>-20000000</v>
      </c>
      <c r="BV360" s="21">
        <v>-20000000</v>
      </c>
      <c r="BW360" s="21">
        <v>-20000000</v>
      </c>
      <c r="BX360" s="21">
        <v>-20000000</v>
      </c>
      <c r="BY360" s="21">
        <v>-20000000</v>
      </c>
      <c r="BZ360" s="21">
        <v>-20000000</v>
      </c>
      <c r="CA360" s="21">
        <v>-20000000</v>
      </c>
      <c r="CB360" s="21">
        <v>-20000000</v>
      </c>
      <c r="CC360" s="21">
        <v>-20000000</v>
      </c>
      <c r="CD360" s="21">
        <v>-20000000</v>
      </c>
    </row>
    <row r="361" spans="1:82" x14ac:dyDescent="0.2">
      <c r="A361" s="9" t="s">
        <v>12</v>
      </c>
      <c r="B361" s="9" t="s">
        <v>111</v>
      </c>
      <c r="C361" s="9" t="s">
        <v>751</v>
      </c>
      <c r="D361" s="9" t="s">
        <v>752</v>
      </c>
      <c r="E361" s="21">
        <v>-19042833.329999998</v>
      </c>
      <c r="F361" s="21">
        <v>-19017666.66</v>
      </c>
      <c r="G361" s="21">
        <v>-18992499.989999998</v>
      </c>
      <c r="H361" s="21">
        <v>-18967333.32</v>
      </c>
      <c r="I361" s="21">
        <v>-18942166.649999999</v>
      </c>
      <c r="J361" s="21">
        <v>-19028857.129999999</v>
      </c>
      <c r="K361" s="21">
        <v>-19115547.609999999</v>
      </c>
      <c r="L361" s="21">
        <v>-19202238.09</v>
      </c>
      <c r="M361" s="21">
        <v>-19288928.57</v>
      </c>
      <c r="N361" s="21">
        <v>-19375619.050000001</v>
      </c>
      <c r="O361" s="21">
        <v>-19462309.530000001</v>
      </c>
      <c r="P361" s="21">
        <v>-19361000.030000001</v>
      </c>
      <c r="Q361" s="21">
        <v>-19361000.030000001</v>
      </c>
      <c r="R361" s="21">
        <v>-19357750.030000001</v>
      </c>
      <c r="S361" s="21">
        <v>-19354500.030000001</v>
      </c>
      <c r="T361" s="21">
        <v>-19351250.030000001</v>
      </c>
      <c r="U361" s="21">
        <v>-19348000.030000001</v>
      </c>
      <c r="V361" s="21">
        <v>-19344750.030000001</v>
      </c>
      <c r="W361" s="21">
        <v>-19341500.030000001</v>
      </c>
      <c r="X361" s="21">
        <v>-19482083.359999999</v>
      </c>
      <c r="Y361" s="21">
        <v>-19622666.689999998</v>
      </c>
      <c r="Z361" s="21">
        <v>-19763250.02</v>
      </c>
      <c r="AA361" s="21">
        <v>-19903833.349999998</v>
      </c>
      <c r="AB361" s="21">
        <v>-20047416.68</v>
      </c>
      <c r="AC361" s="21">
        <v>-20191000.009999998</v>
      </c>
      <c r="AD361" s="21">
        <v>-20191000.009999998</v>
      </c>
      <c r="AE361" s="21">
        <v>-20151500.010000002</v>
      </c>
      <c r="AF361" s="21">
        <v>-20112000.010000002</v>
      </c>
      <c r="AG361" s="21">
        <v>-20072500.010000002</v>
      </c>
      <c r="AH361" s="21">
        <v>-20033000.010000002</v>
      </c>
      <c r="AI361" s="21">
        <v>-19993500.010000002</v>
      </c>
      <c r="AJ361" s="21">
        <v>-19759786.350000001</v>
      </c>
      <c r="AK361" s="21">
        <v>-19597941.350000001</v>
      </c>
      <c r="AL361" s="21">
        <v>-19436096.350000001</v>
      </c>
      <c r="AM361" s="21">
        <v>-19274251.350000001</v>
      </c>
      <c r="AN361" s="21">
        <v>-19112405</v>
      </c>
      <c r="AO361" s="21">
        <v>-18950559</v>
      </c>
      <c r="AP361" s="21">
        <v>-18788714</v>
      </c>
      <c r="AQ361" s="21">
        <v>-18788714</v>
      </c>
      <c r="AR361" s="21">
        <v>-18741202</v>
      </c>
      <c r="AS361" s="21">
        <v>-18693690</v>
      </c>
      <c r="AT361" s="21">
        <v>-18646178</v>
      </c>
      <c r="AU361" s="21">
        <v>-18598666</v>
      </c>
      <c r="AV361" s="21">
        <v>-18551154</v>
      </c>
      <c r="AW361" s="21">
        <v>-18503642</v>
      </c>
      <c r="AX361" s="21">
        <v>-18456130</v>
      </c>
      <c r="AY361" s="21">
        <v>-18408618</v>
      </c>
      <c r="AZ361" s="21">
        <v>-18361106</v>
      </c>
      <c r="BA361" s="21">
        <v>-18313594</v>
      </c>
      <c r="BB361" s="21">
        <v>-18266083</v>
      </c>
      <c r="BC361" s="21">
        <v>-18218571</v>
      </c>
      <c r="BD361" s="21">
        <v>-18218571</v>
      </c>
      <c r="BE361" s="21">
        <v>-18236145</v>
      </c>
      <c r="BF361" s="21">
        <v>-18253719</v>
      </c>
      <c r="BG361" s="21">
        <v>-18271294</v>
      </c>
      <c r="BH361" s="21">
        <v>-18288868</v>
      </c>
      <c r="BI361" s="21">
        <v>-18306442</v>
      </c>
      <c r="BJ361" s="21">
        <v>-18324017</v>
      </c>
      <c r="BK361" s="21">
        <v>-18341591</v>
      </c>
      <c r="BL361" s="21">
        <v>-18359166</v>
      </c>
      <c r="BM361" s="21">
        <v>-18376740</v>
      </c>
      <c r="BN361" s="21">
        <v>-18394314</v>
      </c>
      <c r="BO361" s="21">
        <v>-18411889</v>
      </c>
      <c r="BP361" s="21">
        <v>-18429463</v>
      </c>
      <c r="BQ361" s="21">
        <v>-18429463</v>
      </c>
      <c r="BR361" s="21">
        <v>-18475872</v>
      </c>
      <c r="BS361" s="21">
        <v>-18522282</v>
      </c>
      <c r="BT361" s="21">
        <v>-18568691</v>
      </c>
      <c r="BU361" s="21">
        <v>-18615100</v>
      </c>
      <c r="BV361" s="21">
        <v>-18661510</v>
      </c>
      <c r="BW361" s="21">
        <v>-18707919</v>
      </c>
      <c r="BX361" s="21">
        <v>-18754328</v>
      </c>
      <c r="BY361" s="21">
        <v>-18800738</v>
      </c>
      <c r="BZ361" s="21">
        <v>-18847147</v>
      </c>
      <c r="CA361" s="21">
        <v>-18893557</v>
      </c>
      <c r="CB361" s="21">
        <v>-18939966</v>
      </c>
      <c r="CC361" s="21">
        <v>-18986375</v>
      </c>
      <c r="CD361" s="21">
        <v>-18986375</v>
      </c>
    </row>
    <row r="362" spans="1:82" x14ac:dyDescent="0.2">
      <c r="A362" s="9" t="s">
        <v>12</v>
      </c>
      <c r="B362" s="9" t="s">
        <v>111</v>
      </c>
      <c r="C362" s="9" t="s">
        <v>753</v>
      </c>
      <c r="D362" s="9" t="s">
        <v>754</v>
      </c>
      <c r="E362" s="21">
        <v>-10567389.91</v>
      </c>
      <c r="F362" s="21">
        <v>-10557591.970000001</v>
      </c>
      <c r="G362" s="21">
        <v>-11786479.73</v>
      </c>
      <c r="H362" s="21">
        <v>-11691033.66</v>
      </c>
      <c r="I362" s="21">
        <v>-11754564.66</v>
      </c>
      <c r="J362" s="21">
        <v>-12009284.369999999</v>
      </c>
      <c r="K362" s="21">
        <v>-11991861.890000001</v>
      </c>
      <c r="L362" s="21">
        <v>-12206682.029999999</v>
      </c>
      <c r="M362" s="21">
        <v>-11940883.960000001</v>
      </c>
      <c r="N362" s="21">
        <v>-12393429.859999999</v>
      </c>
      <c r="O362" s="21">
        <v>-12694198.630000001</v>
      </c>
      <c r="P362" s="21">
        <v>-12362197.779999999</v>
      </c>
      <c r="Q362" s="21">
        <v>-12362197.779999999</v>
      </c>
      <c r="R362" s="21">
        <v>-12434625</v>
      </c>
      <c r="S362" s="21">
        <v>-13248971.74</v>
      </c>
      <c r="T362" s="21">
        <v>-13366527.34</v>
      </c>
      <c r="U362" s="21">
        <v>-13300141.48</v>
      </c>
      <c r="V362" s="21">
        <v>-13684357.500000002</v>
      </c>
      <c r="W362" s="21">
        <v>-13938550.84</v>
      </c>
      <c r="X362" s="21">
        <v>-14386376.59</v>
      </c>
      <c r="Y362" s="21">
        <v>-14850876.75</v>
      </c>
      <c r="Z362" s="21">
        <v>-15299900.83</v>
      </c>
      <c r="AA362" s="21">
        <v>-15371532.219999999</v>
      </c>
      <c r="AB362" s="21">
        <v>-15283466.880000001</v>
      </c>
      <c r="AC362" s="21">
        <v>-14867770.640000001</v>
      </c>
      <c r="AD362" s="21">
        <v>-14867770.640000001</v>
      </c>
      <c r="AE362" s="21">
        <v>-15985302.93</v>
      </c>
      <c r="AF362" s="21">
        <v>-16223720.42</v>
      </c>
      <c r="AG362" s="21">
        <v>-15133395.48</v>
      </c>
      <c r="AH362" s="21">
        <v>-15549110.890000001</v>
      </c>
      <c r="AI362" s="21">
        <v>-15687490.460000001</v>
      </c>
      <c r="AJ362" s="21">
        <v>-15487238.949999999</v>
      </c>
      <c r="AK362" s="21">
        <v>-17805618.899999999</v>
      </c>
      <c r="AL362" s="21">
        <v>-17723436.09</v>
      </c>
      <c r="AM362" s="21">
        <v>-17889570.800000001</v>
      </c>
      <c r="AN362" s="21">
        <v>-17440090</v>
      </c>
      <c r="AO362" s="21">
        <v>-17702217</v>
      </c>
      <c r="AP362" s="21">
        <v>-17964344</v>
      </c>
      <c r="AQ362" s="21">
        <v>-17964344</v>
      </c>
      <c r="AR362" s="21">
        <v>-18091366</v>
      </c>
      <c r="AS362" s="21">
        <v>-18218388</v>
      </c>
      <c r="AT362" s="21">
        <v>-19096282</v>
      </c>
      <c r="AU362" s="21">
        <v>-19223304</v>
      </c>
      <c r="AV362" s="21">
        <v>-19350326</v>
      </c>
      <c r="AW362" s="21">
        <v>-19477349</v>
      </c>
      <c r="AX362" s="21">
        <v>-19604371</v>
      </c>
      <c r="AY362" s="21">
        <v>-19731393</v>
      </c>
      <c r="AZ362" s="21">
        <v>-19858415</v>
      </c>
      <c r="BA362" s="21">
        <v>-19985437</v>
      </c>
      <c r="BB362" s="21">
        <v>-20112459</v>
      </c>
      <c r="BC362" s="21">
        <v>-20239481</v>
      </c>
      <c r="BD362" s="21">
        <v>-20239481</v>
      </c>
      <c r="BE362" s="21">
        <v>-20367612</v>
      </c>
      <c r="BF362" s="21">
        <v>-20495742</v>
      </c>
      <c r="BG362" s="21">
        <v>-21397271</v>
      </c>
      <c r="BH362" s="21">
        <v>-21525401</v>
      </c>
      <c r="BI362" s="21">
        <v>-21653532</v>
      </c>
      <c r="BJ362" s="21">
        <v>-21781662</v>
      </c>
      <c r="BK362" s="21">
        <v>-21909793</v>
      </c>
      <c r="BL362" s="21">
        <v>-22037923</v>
      </c>
      <c r="BM362" s="21">
        <v>-22166054</v>
      </c>
      <c r="BN362" s="21">
        <v>-22294184</v>
      </c>
      <c r="BO362" s="21">
        <v>-22422315</v>
      </c>
      <c r="BP362" s="21">
        <v>-22550445</v>
      </c>
      <c r="BQ362" s="21">
        <v>-22550445</v>
      </c>
      <c r="BR362" s="21">
        <v>-22680021</v>
      </c>
      <c r="BS362" s="21">
        <v>-22809597</v>
      </c>
      <c r="BT362" s="21">
        <v>-23735772</v>
      </c>
      <c r="BU362" s="21">
        <v>-23865348</v>
      </c>
      <c r="BV362" s="21">
        <v>-23994924</v>
      </c>
      <c r="BW362" s="21">
        <v>-24124500</v>
      </c>
      <c r="BX362" s="21">
        <v>-24254075</v>
      </c>
      <c r="BY362" s="21">
        <v>-24383651</v>
      </c>
      <c r="BZ362" s="21">
        <v>-24513227</v>
      </c>
      <c r="CA362" s="21">
        <v>-24642803</v>
      </c>
      <c r="CB362" s="21">
        <v>-24772379</v>
      </c>
      <c r="CC362" s="21">
        <v>-24901954</v>
      </c>
      <c r="CD362" s="21">
        <v>-24901954</v>
      </c>
    </row>
    <row r="363" spans="1:82" x14ac:dyDescent="0.2">
      <c r="A363" s="9" t="s">
        <v>12</v>
      </c>
      <c r="B363" s="9" t="s">
        <v>111</v>
      </c>
      <c r="C363" s="9" t="s">
        <v>755</v>
      </c>
      <c r="D363" s="9" t="s">
        <v>756</v>
      </c>
      <c r="E363" s="21">
        <v>-61078350.160000004</v>
      </c>
      <c r="F363" s="21">
        <v>-60630888.390000008</v>
      </c>
      <c r="G363" s="21">
        <v>-59756179.569999993</v>
      </c>
      <c r="H363" s="21">
        <v>-60128446.760000005</v>
      </c>
      <c r="I363" s="21">
        <v>-57331586.439999998</v>
      </c>
      <c r="J363" s="21">
        <v>-69305573.909999996</v>
      </c>
      <c r="K363" s="21">
        <v>-88412999.510000005</v>
      </c>
      <c r="L363" s="21">
        <v>-84674358.910000011</v>
      </c>
      <c r="M363" s="21">
        <v>-65277731.530000001</v>
      </c>
      <c r="N363" s="21">
        <v>-62227757.790000007</v>
      </c>
      <c r="O363" s="21">
        <v>-65200896.570000008</v>
      </c>
      <c r="P363" s="21">
        <v>-84716835.700000018</v>
      </c>
      <c r="Q363" s="21">
        <v>-84716835.700000018</v>
      </c>
      <c r="R363" s="21">
        <v>-75477998.549999997</v>
      </c>
      <c r="S363" s="21">
        <v>-71018969.700000003</v>
      </c>
      <c r="T363" s="21">
        <v>-73029112.570000008</v>
      </c>
      <c r="U363" s="21">
        <v>-69835175.790000007</v>
      </c>
      <c r="V363" s="21">
        <v>-73565502.089999989</v>
      </c>
      <c r="W363" s="21">
        <v>-81657863.200000003</v>
      </c>
      <c r="X363" s="21">
        <v>-80364349.579999998</v>
      </c>
      <c r="Y363" s="21">
        <v>-70749029.030000001</v>
      </c>
      <c r="Z363" s="21">
        <v>-71257781.109999999</v>
      </c>
      <c r="AA363" s="21">
        <v>-63122946.129999995</v>
      </c>
      <c r="AB363" s="21">
        <v>-64117747.969999999</v>
      </c>
      <c r="AC363" s="21">
        <v>-73004804.189999998</v>
      </c>
      <c r="AD363" s="21">
        <v>-73004804.189999998</v>
      </c>
      <c r="AE363" s="21">
        <v>-62101018.70000001</v>
      </c>
      <c r="AF363" s="21">
        <v>-58065377.310000002</v>
      </c>
      <c r="AG363" s="21">
        <v>-57038208.079999998</v>
      </c>
      <c r="AH363" s="21">
        <v>-60201436.089999989</v>
      </c>
      <c r="AI363" s="21">
        <v>-62758796.499999896</v>
      </c>
      <c r="AJ363" s="21">
        <v>-67690529.209999993</v>
      </c>
      <c r="AK363" s="21">
        <v>-72161465.00999999</v>
      </c>
      <c r="AL363" s="21">
        <v>-73338054.049999997</v>
      </c>
      <c r="AM363" s="21">
        <v>-71481806.539999992</v>
      </c>
      <c r="AN363" s="21">
        <v>-71398473.206666663</v>
      </c>
      <c r="AO363" s="21">
        <v>-71315139.873333335</v>
      </c>
      <c r="AP363" s="21">
        <v>-71231806.539999992</v>
      </c>
      <c r="AQ363" s="21">
        <v>-71231806.539999992</v>
      </c>
      <c r="AR363" s="21">
        <v>-71148473.206666663</v>
      </c>
      <c r="AS363" s="21">
        <v>-71065139.873333335</v>
      </c>
      <c r="AT363" s="21">
        <v>-70981806.539999992</v>
      </c>
      <c r="AU363" s="21">
        <v>-70898473.206666663</v>
      </c>
      <c r="AV363" s="21">
        <v>-70815139.873333335</v>
      </c>
      <c r="AW363" s="21">
        <v>-70731806.539999992</v>
      </c>
      <c r="AX363" s="21">
        <v>-70648473.206666663</v>
      </c>
      <c r="AY363" s="21">
        <v>-70565139.873333335</v>
      </c>
      <c r="AZ363" s="21">
        <v>-70481806.539999992</v>
      </c>
      <c r="BA363" s="21">
        <v>-70398473.206666663</v>
      </c>
      <c r="BB363" s="21">
        <v>-70315139.873333335</v>
      </c>
      <c r="BC363" s="21">
        <v>-70231806.539999992</v>
      </c>
      <c r="BD363" s="21">
        <v>-70231806.539999992</v>
      </c>
      <c r="BE363" s="21">
        <v>-70148473.206666663</v>
      </c>
      <c r="BF363" s="21">
        <v>-70065139.873333335</v>
      </c>
      <c r="BG363" s="21">
        <v>-69981806.539999992</v>
      </c>
      <c r="BH363" s="21">
        <v>-69898473.206666663</v>
      </c>
      <c r="BI363" s="21">
        <v>-69815139.873333335</v>
      </c>
      <c r="BJ363" s="21">
        <v>-69731806.539999992</v>
      </c>
      <c r="BK363" s="21">
        <v>-69648473.206666663</v>
      </c>
      <c r="BL363" s="21">
        <v>-69565139.873333335</v>
      </c>
      <c r="BM363" s="21">
        <v>-69481806.539999992</v>
      </c>
      <c r="BN363" s="21">
        <v>-69398473.206666663</v>
      </c>
      <c r="BO363" s="21">
        <v>-69315139.873333335</v>
      </c>
      <c r="BP363" s="21">
        <v>-69231806.539999992</v>
      </c>
      <c r="BQ363" s="21">
        <v>-69231806.539999992</v>
      </c>
      <c r="BR363" s="21">
        <v>-69148473.206666663</v>
      </c>
      <c r="BS363" s="21">
        <v>-69065139.873333335</v>
      </c>
      <c r="BT363" s="21">
        <v>-68981806.539999992</v>
      </c>
      <c r="BU363" s="21">
        <v>-68898473.206666663</v>
      </c>
      <c r="BV363" s="21">
        <v>-68815139.873333335</v>
      </c>
      <c r="BW363" s="21">
        <v>-68731806.539999992</v>
      </c>
      <c r="BX363" s="21">
        <v>-68648473.206666663</v>
      </c>
      <c r="BY363" s="21">
        <v>-68565139.873333335</v>
      </c>
      <c r="BZ363" s="21">
        <v>-68481806.539999992</v>
      </c>
      <c r="CA363" s="21">
        <v>-68398473.206666663</v>
      </c>
      <c r="CB363" s="21">
        <v>-68315139.873333335</v>
      </c>
      <c r="CC363" s="21">
        <v>-68231806.539999992</v>
      </c>
      <c r="CD363" s="21">
        <v>-68231806.539999992</v>
      </c>
    </row>
    <row r="364" spans="1:82" x14ac:dyDescent="0.2">
      <c r="A364" s="9" t="s">
        <v>12</v>
      </c>
      <c r="B364" s="9" t="s">
        <v>111</v>
      </c>
      <c r="C364" s="9" t="s">
        <v>757</v>
      </c>
      <c r="D364" s="9" t="s">
        <v>758</v>
      </c>
      <c r="E364" s="21">
        <v>-24230189.649999999</v>
      </c>
      <c r="F364" s="21">
        <v>-24394559.260000002</v>
      </c>
      <c r="G364" s="21">
        <v>-24558928.870000001</v>
      </c>
      <c r="H364" s="21">
        <v>-24723298.48</v>
      </c>
      <c r="I364" s="21">
        <v>-24887668.09</v>
      </c>
      <c r="J364" s="21">
        <v>-25052037.699999999</v>
      </c>
      <c r="K364" s="21">
        <v>-25216407.309999999</v>
      </c>
      <c r="L364" s="21">
        <v>-25380776.920000002</v>
      </c>
      <c r="M364" s="21">
        <v>-25545146.530000001</v>
      </c>
      <c r="N364" s="21">
        <v>-25709516.140000001</v>
      </c>
      <c r="O364" s="21">
        <v>-25873885.75</v>
      </c>
      <c r="P364" s="21">
        <v>-26038255.359999999</v>
      </c>
      <c r="Q364" s="21">
        <v>-26038255.359999999</v>
      </c>
      <c r="R364" s="21">
        <v>-26202624.969999999</v>
      </c>
      <c r="S364" s="21">
        <v>-26366994.579999998</v>
      </c>
      <c r="T364" s="21">
        <v>-26531364.189999998</v>
      </c>
      <c r="U364" s="21">
        <v>-26695733.800000001</v>
      </c>
      <c r="V364" s="21">
        <v>-26860103.41</v>
      </c>
      <c r="W364" s="21">
        <v>-27024473.02</v>
      </c>
      <c r="X364" s="21">
        <v>-27188842.629999999</v>
      </c>
      <c r="Y364" s="21">
        <v>-27353212.239999998</v>
      </c>
      <c r="Z364" s="21">
        <v>-27517581.849999998</v>
      </c>
      <c r="AA364" s="21">
        <v>-27681951.460000001</v>
      </c>
      <c r="AB364" s="21">
        <v>-27846321.07</v>
      </c>
      <c r="AC364" s="21">
        <v>-28010690.68</v>
      </c>
      <c r="AD364" s="21">
        <v>-28010690.68</v>
      </c>
      <c r="AE364" s="21">
        <v>-28175060.289999999</v>
      </c>
      <c r="AF364" s="21">
        <v>-28339429.899999999</v>
      </c>
      <c r="AG364" s="21">
        <v>-28503799.509999901</v>
      </c>
      <c r="AH364" s="21">
        <v>-28668169.120000001</v>
      </c>
      <c r="AI364" s="21">
        <v>-28832538.73</v>
      </c>
      <c r="AJ364" s="21">
        <v>-28996908.34</v>
      </c>
      <c r="AK364" s="21">
        <v>-29161277.949999999</v>
      </c>
      <c r="AL364" s="21">
        <v>-29325647.559999999</v>
      </c>
      <c r="AM364" s="21">
        <v>-29490017.169999998</v>
      </c>
      <c r="AN364" s="21">
        <v>-29654387</v>
      </c>
      <c r="AO364" s="21">
        <v>-29818756.609999999</v>
      </c>
      <c r="AP364" s="21">
        <v>-29983126.219999999</v>
      </c>
      <c r="AQ364" s="21">
        <v>-29983126.219999999</v>
      </c>
      <c r="AR364" s="21">
        <v>-30147495.829999998</v>
      </c>
      <c r="AS364" s="21">
        <v>-30311865.440000001</v>
      </c>
      <c r="AT364" s="21">
        <v>-30476235.050000001</v>
      </c>
      <c r="AU364" s="21">
        <v>-30640604.66</v>
      </c>
      <c r="AV364" s="21">
        <v>-30804974.27</v>
      </c>
      <c r="AW364" s="21">
        <v>-30969343.879999999</v>
      </c>
      <c r="AX364" s="21">
        <v>-31133713.489999998</v>
      </c>
      <c r="AY364" s="21">
        <v>-31298083.100000001</v>
      </c>
      <c r="AZ364" s="21">
        <v>-31462452.710000001</v>
      </c>
      <c r="BA364" s="21">
        <v>-31626822.32</v>
      </c>
      <c r="BB364" s="21">
        <v>-31791191.93</v>
      </c>
      <c r="BC364" s="21">
        <v>-31955561.539999999</v>
      </c>
      <c r="BD364" s="21">
        <v>-31955561.539999999</v>
      </c>
      <c r="BE364" s="21">
        <v>-32119931.149999999</v>
      </c>
      <c r="BF364" s="21">
        <v>-32284300.760000002</v>
      </c>
      <c r="BG364" s="21">
        <v>-32448670.370000001</v>
      </c>
      <c r="BH364" s="21">
        <v>-32613039.98</v>
      </c>
      <c r="BI364" s="21">
        <v>-32777409.59</v>
      </c>
      <c r="BJ364" s="21">
        <v>-32941779.199999999</v>
      </c>
      <c r="BK364" s="21">
        <v>-33106148.809999999</v>
      </c>
      <c r="BL364" s="21">
        <v>-33270518.420000002</v>
      </c>
      <c r="BM364" s="21">
        <v>-33434888.030000001</v>
      </c>
      <c r="BN364" s="21">
        <v>-33599257.640000001</v>
      </c>
      <c r="BO364" s="21">
        <v>-33763627.25</v>
      </c>
      <c r="BP364" s="21">
        <v>-33927996.859999999</v>
      </c>
      <c r="BQ364" s="21">
        <v>-33927996.859999999</v>
      </c>
      <c r="BR364" s="21">
        <v>-34092366.469999999</v>
      </c>
      <c r="BS364" s="21">
        <v>-34256736.079999998</v>
      </c>
      <c r="BT364" s="21">
        <v>-34421105.689999998</v>
      </c>
      <c r="BU364" s="21">
        <v>-34585475.299999997</v>
      </c>
      <c r="BV364" s="21">
        <v>-34749844.909999996</v>
      </c>
      <c r="BW364" s="21">
        <v>-34914214.520000003</v>
      </c>
      <c r="BX364" s="21">
        <v>-35078584.130000003</v>
      </c>
      <c r="BY364" s="21">
        <v>-35242953.740000002</v>
      </c>
      <c r="BZ364" s="21">
        <v>-35407323.350000001</v>
      </c>
      <c r="CA364" s="21">
        <v>-35571692.960000001</v>
      </c>
      <c r="CB364" s="21">
        <v>-35736062.57</v>
      </c>
      <c r="CC364" s="21">
        <v>-35900432.18</v>
      </c>
      <c r="CD364" s="21">
        <v>-35900432.18</v>
      </c>
    </row>
    <row r="365" spans="1:82" x14ac:dyDescent="0.2">
      <c r="A365" s="9" t="s">
        <v>12</v>
      </c>
      <c r="B365" s="9" t="s">
        <v>111</v>
      </c>
      <c r="C365" s="9" t="s">
        <v>759</v>
      </c>
      <c r="D365" s="9" t="s">
        <v>760</v>
      </c>
      <c r="E365" s="21">
        <v>-112644828.7</v>
      </c>
      <c r="F365" s="21">
        <v>-113567570.7</v>
      </c>
      <c r="G365" s="21">
        <v>-114490312.7</v>
      </c>
      <c r="H365" s="21">
        <v>-115413054.7</v>
      </c>
      <c r="I365" s="21">
        <v>-116335796.7</v>
      </c>
      <c r="J365" s="21">
        <v>-117258538.7</v>
      </c>
      <c r="K365" s="21">
        <v>-118181280.7</v>
      </c>
      <c r="L365" s="21">
        <v>-119104022.7</v>
      </c>
      <c r="M365" s="21">
        <v>-120026764.7</v>
      </c>
      <c r="N365" s="21">
        <v>-120949506.72</v>
      </c>
      <c r="O365" s="21">
        <v>-121872248.72</v>
      </c>
      <c r="P365" s="21">
        <v>-122794990.72</v>
      </c>
      <c r="Q365" s="21">
        <v>-122794990.72</v>
      </c>
      <c r="R365" s="21">
        <v>-123717732.72</v>
      </c>
      <c r="S365" s="21">
        <v>-124640474.72</v>
      </c>
      <c r="T365" s="21">
        <v>-125563216.72</v>
      </c>
      <c r="U365" s="21">
        <v>-126485958.72</v>
      </c>
      <c r="V365" s="21">
        <v>-127408700.72</v>
      </c>
      <c r="W365" s="21">
        <v>-128331442.72</v>
      </c>
      <c r="X365" s="21">
        <v>-129254184.72</v>
      </c>
      <c r="Y365" s="21">
        <v>-130176926.72</v>
      </c>
      <c r="Z365" s="21">
        <v>-131099668.72</v>
      </c>
      <c r="AA365" s="21">
        <v>-132022410.72</v>
      </c>
      <c r="AB365" s="21">
        <v>-132945152.72</v>
      </c>
      <c r="AC365" s="21">
        <v>-133867894.72</v>
      </c>
      <c r="AD365" s="21">
        <v>-133867894.72</v>
      </c>
      <c r="AE365" s="21">
        <v>-134790636.72</v>
      </c>
      <c r="AF365" s="21">
        <v>-135713378.72</v>
      </c>
      <c r="AG365" s="21">
        <v>-136636120.72</v>
      </c>
      <c r="AH365" s="21">
        <v>-137558862.72</v>
      </c>
      <c r="AI365" s="21">
        <v>-138481604.72</v>
      </c>
      <c r="AJ365" s="21">
        <v>-139404346.72</v>
      </c>
      <c r="AK365" s="21">
        <v>-140327088.72</v>
      </c>
      <c r="AL365" s="21">
        <v>-141249830.72</v>
      </c>
      <c r="AM365" s="21">
        <v>-142172572.72</v>
      </c>
      <c r="AN365" s="21">
        <v>-143095315</v>
      </c>
      <c r="AO365" s="21">
        <v>-144018057</v>
      </c>
      <c r="AP365" s="21">
        <v>-144940799</v>
      </c>
      <c r="AQ365" s="21">
        <v>-144940799</v>
      </c>
      <c r="AR365" s="21">
        <v>-145863541</v>
      </c>
      <c r="AS365" s="21">
        <v>-146786283</v>
      </c>
      <c r="AT365" s="21">
        <v>-147709025</v>
      </c>
      <c r="AU365" s="21">
        <v>-148631767</v>
      </c>
      <c r="AV365" s="21">
        <v>-149554509</v>
      </c>
      <c r="AW365" s="21">
        <v>-150477251</v>
      </c>
      <c r="AX365" s="21">
        <v>-151399993</v>
      </c>
      <c r="AY365" s="21">
        <v>-152322735</v>
      </c>
      <c r="AZ365" s="21">
        <v>-153245477</v>
      </c>
      <c r="BA365" s="21">
        <v>-154168219</v>
      </c>
      <c r="BB365" s="21">
        <v>-155090961</v>
      </c>
      <c r="BC365" s="21">
        <v>-156013703</v>
      </c>
      <c r="BD365" s="21">
        <v>-156013703</v>
      </c>
      <c r="BE365" s="21">
        <v>-156936445</v>
      </c>
      <c r="BF365" s="21">
        <v>-157859187</v>
      </c>
      <c r="BG365" s="21">
        <v>-158781929</v>
      </c>
      <c r="BH365" s="21">
        <v>-159704671</v>
      </c>
      <c r="BI365" s="21">
        <v>-160627413</v>
      </c>
      <c r="BJ365" s="21">
        <v>-161550155</v>
      </c>
      <c r="BK365" s="21">
        <v>-162472897</v>
      </c>
      <c r="BL365" s="21">
        <v>-163395639</v>
      </c>
      <c r="BM365" s="21">
        <v>-164318381</v>
      </c>
      <c r="BN365" s="21">
        <v>-165241123</v>
      </c>
      <c r="BO365" s="21">
        <v>-166163865</v>
      </c>
      <c r="BP365" s="21">
        <v>-167086607</v>
      </c>
      <c r="BQ365" s="21">
        <v>-167086607</v>
      </c>
      <c r="BR365" s="21">
        <v>-168009349</v>
      </c>
      <c r="BS365" s="21">
        <v>-168932091</v>
      </c>
      <c r="BT365" s="21">
        <v>-169854833</v>
      </c>
      <c r="BU365" s="21">
        <v>-170777575</v>
      </c>
      <c r="BV365" s="21">
        <v>-171700317</v>
      </c>
      <c r="BW365" s="21">
        <v>-172623059</v>
      </c>
      <c r="BX365" s="21">
        <v>-173545801</v>
      </c>
      <c r="BY365" s="21">
        <v>-174468543</v>
      </c>
      <c r="BZ365" s="21">
        <v>-175391285</v>
      </c>
      <c r="CA365" s="21">
        <v>-176314027</v>
      </c>
      <c r="CB365" s="21">
        <v>-177236769</v>
      </c>
      <c r="CC365" s="21">
        <v>-178159511</v>
      </c>
      <c r="CD365" s="21">
        <v>-178159511</v>
      </c>
    </row>
    <row r="366" spans="1:82" x14ac:dyDescent="0.2">
      <c r="A366" s="9" t="s">
        <v>12</v>
      </c>
      <c r="B366" s="9" t="s">
        <v>111</v>
      </c>
      <c r="C366" s="9" t="s">
        <v>761</v>
      </c>
      <c r="D366" s="9" t="s">
        <v>762</v>
      </c>
      <c r="E366" s="21">
        <v>-134905.79</v>
      </c>
      <c r="F366" s="21">
        <v>-89937.16</v>
      </c>
      <c r="G366" s="21">
        <v>-44968.53</v>
      </c>
      <c r="H366" s="21">
        <v>0.1</v>
      </c>
      <c r="I366" s="21">
        <v>0.1</v>
      </c>
      <c r="J366" s="21">
        <v>0.1</v>
      </c>
      <c r="K366" s="21">
        <v>0.1</v>
      </c>
      <c r="L366" s="21">
        <v>0.1</v>
      </c>
      <c r="M366" s="21">
        <v>0.1</v>
      </c>
      <c r="N366" s="21">
        <v>0.1</v>
      </c>
      <c r="O366" s="21">
        <v>0.1</v>
      </c>
      <c r="P366" s="21">
        <v>0.1</v>
      </c>
      <c r="Q366" s="21">
        <v>0.1</v>
      </c>
      <c r="R366" s="21">
        <v>0.1</v>
      </c>
      <c r="S366" s="21">
        <v>0.1</v>
      </c>
      <c r="T366" s="21">
        <v>0.1</v>
      </c>
      <c r="U366" s="21">
        <v>0.1</v>
      </c>
      <c r="V366" s="21">
        <v>0.1</v>
      </c>
      <c r="W366" s="21">
        <v>0.1</v>
      </c>
      <c r="X366" s="21">
        <v>0.1</v>
      </c>
      <c r="Y366" s="21">
        <v>0.1</v>
      </c>
      <c r="Z366" s="21">
        <v>0.1</v>
      </c>
      <c r="AA366" s="21">
        <v>0.1</v>
      </c>
      <c r="AB366" s="21">
        <v>0.1</v>
      </c>
      <c r="AC366" s="21">
        <v>0.1</v>
      </c>
      <c r="AD366" s="21">
        <v>0.1</v>
      </c>
      <c r="AE366" s="21">
        <v>0.1</v>
      </c>
      <c r="AF366" s="21">
        <v>0.1</v>
      </c>
      <c r="AG366" s="21">
        <v>0.1</v>
      </c>
      <c r="AH366" s="21">
        <v>0.1</v>
      </c>
      <c r="AI366" s="21">
        <v>0.1</v>
      </c>
      <c r="AJ366" s="21">
        <v>0.1</v>
      </c>
      <c r="AK366" s="21">
        <v>0.1</v>
      </c>
      <c r="AL366" s="21">
        <v>0.1</v>
      </c>
      <c r="AM366" s="21">
        <v>0.1</v>
      </c>
      <c r="AN366" s="21">
        <v>0.1</v>
      </c>
      <c r="AO366" s="21">
        <v>0.1</v>
      </c>
      <c r="AP366" s="21">
        <v>0.1</v>
      </c>
      <c r="AQ366" s="21">
        <v>0.1</v>
      </c>
      <c r="AR366" s="21">
        <v>0.1</v>
      </c>
      <c r="AS366" s="21">
        <v>0.1</v>
      </c>
      <c r="AT366" s="21">
        <v>0.1</v>
      </c>
      <c r="AU366" s="21">
        <v>0.1</v>
      </c>
      <c r="AV366" s="21">
        <v>0.1</v>
      </c>
      <c r="AW366" s="21">
        <v>0.1</v>
      </c>
      <c r="AX366" s="21">
        <v>0.1</v>
      </c>
      <c r="AY366" s="21">
        <v>0.1</v>
      </c>
      <c r="AZ366" s="21">
        <v>0.1</v>
      </c>
      <c r="BA366" s="21">
        <v>0.1</v>
      </c>
      <c r="BB366" s="21">
        <v>0.1</v>
      </c>
      <c r="BC366" s="21">
        <v>0.1</v>
      </c>
      <c r="BD366" s="21">
        <v>0.1</v>
      </c>
      <c r="BE366" s="21">
        <v>0.1</v>
      </c>
      <c r="BF366" s="21">
        <v>0.1</v>
      </c>
      <c r="BG366" s="21">
        <v>0.1</v>
      </c>
      <c r="BH366" s="21">
        <v>0.1</v>
      </c>
      <c r="BI366" s="21">
        <v>0.1</v>
      </c>
      <c r="BJ366" s="21">
        <v>0.1</v>
      </c>
      <c r="BK366" s="21">
        <v>0.1</v>
      </c>
      <c r="BL366" s="21">
        <v>0.1</v>
      </c>
      <c r="BM366" s="21">
        <v>0.1</v>
      </c>
      <c r="BN366" s="21">
        <v>0.1</v>
      </c>
      <c r="BO366" s="21">
        <v>0.1</v>
      </c>
      <c r="BP366" s="21">
        <v>0.1</v>
      </c>
      <c r="BQ366" s="21">
        <v>0.1</v>
      </c>
      <c r="BR366" s="21">
        <v>0.1</v>
      </c>
      <c r="BS366" s="21">
        <v>0.1</v>
      </c>
      <c r="BT366" s="21">
        <v>0.1</v>
      </c>
      <c r="BU366" s="21">
        <v>0.1</v>
      </c>
      <c r="BV366" s="21">
        <v>0.1</v>
      </c>
      <c r="BW366" s="21">
        <v>0.1</v>
      </c>
      <c r="BX366" s="21">
        <v>0.1</v>
      </c>
      <c r="BY366" s="21">
        <v>0.1</v>
      </c>
      <c r="BZ366" s="21">
        <v>0.1</v>
      </c>
      <c r="CA366" s="21">
        <v>0.1</v>
      </c>
      <c r="CB366" s="21">
        <v>0.1</v>
      </c>
      <c r="CC366" s="21">
        <v>0.1</v>
      </c>
      <c r="CD366" s="21">
        <v>0.1</v>
      </c>
    </row>
    <row r="367" spans="1:82" x14ac:dyDescent="0.2">
      <c r="A367" s="9" t="s">
        <v>12</v>
      </c>
      <c r="B367" s="9" t="s">
        <v>111</v>
      </c>
      <c r="C367" s="9" t="s">
        <v>763</v>
      </c>
      <c r="D367" s="9" t="s">
        <v>764</v>
      </c>
      <c r="E367" s="21">
        <v>-260306541.30000001</v>
      </c>
      <c r="F367" s="21">
        <v>-260252295.30000001</v>
      </c>
      <c r="G367" s="21">
        <v>-247705666.30000001</v>
      </c>
      <c r="H367" s="21">
        <v>-247640948.30000001</v>
      </c>
      <c r="I367" s="21">
        <v>-247599066.30000001</v>
      </c>
      <c r="J367" s="21">
        <v>-237066753.30000001</v>
      </c>
      <c r="K367" s="21">
        <v>-236981589.30000001</v>
      </c>
      <c r="L367" s="21">
        <v>-236939924.30000001</v>
      </c>
      <c r="M367" s="21">
        <v>-234022440.30000001</v>
      </c>
      <c r="N367" s="21">
        <v>-233993417.31</v>
      </c>
      <c r="O367" s="21">
        <v>-233962613.31</v>
      </c>
      <c r="P367" s="21">
        <v>-228335617.31</v>
      </c>
      <c r="Q367" s="21">
        <v>-228335617.31</v>
      </c>
      <c r="R367" s="21">
        <v>-228315267.31</v>
      </c>
      <c r="S367" s="21">
        <v>-228264099.31</v>
      </c>
      <c r="T367" s="21">
        <v>-226316011.31</v>
      </c>
      <c r="U367" s="21">
        <v>-226248674.31</v>
      </c>
      <c r="V367" s="21">
        <v>-226221964.31</v>
      </c>
      <c r="W367" s="21">
        <v>-223603770.31</v>
      </c>
      <c r="X367" s="21">
        <v>-224500038.12</v>
      </c>
      <c r="Y367" s="21">
        <v>-223519765.31</v>
      </c>
      <c r="Z367" s="21">
        <v>-205912958.31</v>
      </c>
      <c r="AA367" s="21">
        <v>-205864218.31</v>
      </c>
      <c r="AB367" s="21">
        <v>-206099726.31</v>
      </c>
      <c r="AC367" s="21">
        <v>-201820559.31</v>
      </c>
      <c r="AD367" s="21">
        <v>-201820559.31</v>
      </c>
      <c r="AE367" s="21">
        <v>-201695384.31</v>
      </c>
      <c r="AF367" s="21">
        <v>-201642436.31</v>
      </c>
      <c r="AG367" s="21">
        <v>-199716394.18000001</v>
      </c>
      <c r="AH367" s="21">
        <v>-199664610.18000001</v>
      </c>
      <c r="AI367" s="21">
        <v>-199611765.18000001</v>
      </c>
      <c r="AJ367" s="21">
        <v>-197913954.31</v>
      </c>
      <c r="AK367" s="21">
        <v>-197857785.31</v>
      </c>
      <c r="AL367" s="21">
        <v>-198195991.31</v>
      </c>
      <c r="AM367" s="21">
        <v>-196979797.31</v>
      </c>
      <c r="AN367" s="21">
        <v>-196913105.30000001</v>
      </c>
      <c r="AO367" s="21">
        <v>-196937311.30000001</v>
      </c>
      <c r="AP367" s="21">
        <v>-185420886.30000001</v>
      </c>
      <c r="AQ367" s="21">
        <v>-185420886.30000001</v>
      </c>
      <c r="AR367" s="21">
        <v>-185423305.30000001</v>
      </c>
      <c r="AS367" s="21">
        <v>-185406679.30000001</v>
      </c>
      <c r="AT367" s="21">
        <v>-183581556.30000001</v>
      </c>
      <c r="AU367" s="21">
        <v>-183571556.30000001</v>
      </c>
      <c r="AV367" s="21">
        <v>-183571556.30000001</v>
      </c>
      <c r="AW367" s="21">
        <v>-180420069.30000001</v>
      </c>
      <c r="AX367" s="21">
        <v>-180420069.30000001</v>
      </c>
      <c r="AY367" s="21">
        <v>-180420069.30000001</v>
      </c>
      <c r="AZ367" s="21">
        <v>-177656304.30000001</v>
      </c>
      <c r="BA367" s="21">
        <v>-177656304.30000001</v>
      </c>
      <c r="BB367" s="21">
        <v>-177656304.30000001</v>
      </c>
      <c r="BC367" s="21">
        <v>-175650028.30000001</v>
      </c>
      <c r="BD367" s="21">
        <v>-175650028.30000001</v>
      </c>
      <c r="BE367" s="21">
        <v>-175638778.30000001</v>
      </c>
      <c r="BF367" s="21">
        <v>-175638778.30000001</v>
      </c>
      <c r="BG367" s="21">
        <v>-173532110.30000001</v>
      </c>
      <c r="BH367" s="21">
        <v>-173532110.30000001</v>
      </c>
      <c r="BI367" s="21">
        <v>-173532110.30000001</v>
      </c>
      <c r="BJ367" s="21">
        <v>-171425442.30000001</v>
      </c>
      <c r="BK367" s="21">
        <v>-171425442.30000001</v>
      </c>
      <c r="BL367" s="21">
        <v>-171425442.30000001</v>
      </c>
      <c r="BM367" s="21">
        <v>-169318774.30000001</v>
      </c>
      <c r="BN367" s="21">
        <v>-169318774.30000001</v>
      </c>
      <c r="BO367" s="21">
        <v>-169318774.30000001</v>
      </c>
      <c r="BP367" s="21">
        <v>-167212105.30000001</v>
      </c>
      <c r="BQ367" s="21">
        <v>-167212105.30000001</v>
      </c>
      <c r="BR367" s="21">
        <v>-167178772.30000001</v>
      </c>
      <c r="BS367" s="21">
        <v>-167178772.30000001</v>
      </c>
      <c r="BT367" s="21">
        <v>-164989148.30000001</v>
      </c>
      <c r="BU367" s="21">
        <v>-164989148.30000001</v>
      </c>
      <c r="BV367" s="21">
        <v>-164989148.30000001</v>
      </c>
      <c r="BW367" s="21">
        <v>-162799523.30000001</v>
      </c>
      <c r="BX367" s="21">
        <v>-162799523.30000001</v>
      </c>
      <c r="BY367" s="21">
        <v>-162799523.30000001</v>
      </c>
      <c r="BZ367" s="21">
        <v>-160609898.30000001</v>
      </c>
      <c r="CA367" s="21">
        <v>-160609898.30000001</v>
      </c>
      <c r="CB367" s="21">
        <v>-160609898.30000001</v>
      </c>
      <c r="CC367" s="21">
        <v>-158420274.30000001</v>
      </c>
      <c r="CD367" s="21">
        <v>-158420274.30000001</v>
      </c>
    </row>
    <row r="368" spans="1:82" x14ac:dyDescent="0.2">
      <c r="A368" s="9" t="s">
        <v>12</v>
      </c>
      <c r="B368" s="9" t="s">
        <v>111</v>
      </c>
      <c r="C368" s="9" t="s">
        <v>765</v>
      </c>
      <c r="D368" s="9" t="s">
        <v>766</v>
      </c>
      <c r="E368" s="21">
        <v>106936891.59999999</v>
      </c>
      <c r="F368" s="21">
        <v>106916151.7</v>
      </c>
      <c r="G368" s="21">
        <v>106919282.3</v>
      </c>
      <c r="H368" s="21">
        <v>106923593.59999999</v>
      </c>
      <c r="I368" s="21">
        <v>106928782.8</v>
      </c>
      <c r="J368" s="21">
        <v>106937081.7</v>
      </c>
      <c r="K368" s="21">
        <v>107002532.3</v>
      </c>
      <c r="L368" s="21">
        <v>107012392.3</v>
      </c>
      <c r="M368" s="21">
        <v>107027499.09999999</v>
      </c>
      <c r="N368" s="21">
        <v>107068746.59</v>
      </c>
      <c r="O368" s="21">
        <v>107075264.27000001</v>
      </c>
      <c r="P368" s="21">
        <v>107100921.53999999</v>
      </c>
      <c r="Q368" s="21">
        <v>107100921.53999999</v>
      </c>
      <c r="R368" s="21">
        <v>107116700.28</v>
      </c>
      <c r="S368" s="21">
        <v>107117661.02</v>
      </c>
      <c r="T368" s="21">
        <v>107131485.28999999</v>
      </c>
      <c r="U368" s="21">
        <v>107133325.68000001</v>
      </c>
      <c r="V368" s="21">
        <v>107156623.28</v>
      </c>
      <c r="W368" s="21">
        <v>107178945.09999999</v>
      </c>
      <c r="X368" s="21">
        <v>107180956.00999999</v>
      </c>
      <c r="Y368" s="21">
        <v>107359984.13000001</v>
      </c>
      <c r="Z368" s="21">
        <v>107361089.97</v>
      </c>
      <c r="AA368" s="21">
        <v>107361509.02</v>
      </c>
      <c r="AB368" s="21">
        <v>107369896.31999999</v>
      </c>
      <c r="AC368" s="21">
        <v>107398195.83999999</v>
      </c>
      <c r="AD368" s="21">
        <v>107398195.83999999</v>
      </c>
      <c r="AE368" s="21">
        <v>107407406.33</v>
      </c>
      <c r="AF368" s="21">
        <v>107424611</v>
      </c>
      <c r="AG368" s="21">
        <v>107466347.02</v>
      </c>
      <c r="AH368" s="21">
        <v>107469424.50999901</v>
      </c>
      <c r="AI368" s="21">
        <v>107486259.73999999</v>
      </c>
      <c r="AJ368" s="21">
        <v>107490536.83999901</v>
      </c>
      <c r="AK368" s="21">
        <v>107520438.77</v>
      </c>
      <c r="AL368" s="21">
        <v>107537649.09999999</v>
      </c>
      <c r="AM368" s="21">
        <v>107549795.91</v>
      </c>
      <c r="AN368" s="21">
        <v>107549795.90000001</v>
      </c>
      <c r="AO368" s="21">
        <v>107549795.90000001</v>
      </c>
      <c r="AP368" s="21">
        <v>107549795.90000001</v>
      </c>
      <c r="AQ368" s="21">
        <v>107549795.90000001</v>
      </c>
      <c r="AR368" s="21">
        <v>107549795.90000001</v>
      </c>
      <c r="AS368" s="21">
        <v>107549795.90000001</v>
      </c>
      <c r="AT368" s="21">
        <v>107549795.90000001</v>
      </c>
      <c r="AU368" s="21">
        <v>107549795.90000001</v>
      </c>
      <c r="AV368" s="21">
        <v>107549795.90000001</v>
      </c>
      <c r="AW368" s="21">
        <v>107549795.90000001</v>
      </c>
      <c r="AX368" s="21">
        <v>107549795.90000001</v>
      </c>
      <c r="AY368" s="21">
        <v>107549795.90000001</v>
      </c>
      <c r="AZ368" s="21">
        <v>107549795.90000001</v>
      </c>
      <c r="BA368" s="21">
        <v>107549795.90000001</v>
      </c>
      <c r="BB368" s="21">
        <v>107549795.90000001</v>
      </c>
      <c r="BC368" s="21">
        <v>107549795.90000001</v>
      </c>
      <c r="BD368" s="21">
        <v>107549795.90000001</v>
      </c>
      <c r="BE368" s="21">
        <v>107549795.90000001</v>
      </c>
      <c r="BF368" s="21">
        <v>107549795.90000001</v>
      </c>
      <c r="BG368" s="21">
        <v>107549795.90000001</v>
      </c>
      <c r="BH368" s="21">
        <v>107549795.90000001</v>
      </c>
      <c r="BI368" s="21">
        <v>107549795.90000001</v>
      </c>
      <c r="BJ368" s="21">
        <v>107549795.90000001</v>
      </c>
      <c r="BK368" s="21">
        <v>107549795.90000001</v>
      </c>
      <c r="BL368" s="21">
        <v>107549795.90000001</v>
      </c>
      <c r="BM368" s="21">
        <v>107549795.90000001</v>
      </c>
      <c r="BN368" s="21">
        <v>107549795.90000001</v>
      </c>
      <c r="BO368" s="21">
        <v>107549795.90000001</v>
      </c>
      <c r="BP368" s="21">
        <v>107549795.90000001</v>
      </c>
      <c r="BQ368" s="21">
        <v>107549795.90000001</v>
      </c>
      <c r="BR368" s="21">
        <v>107549795.90000001</v>
      </c>
      <c r="BS368" s="21">
        <v>107549795.90000001</v>
      </c>
      <c r="BT368" s="21">
        <v>107549795.90000001</v>
      </c>
      <c r="BU368" s="21">
        <v>107549795.90000001</v>
      </c>
      <c r="BV368" s="21">
        <v>107549795.90000001</v>
      </c>
      <c r="BW368" s="21">
        <v>107549795.90000001</v>
      </c>
      <c r="BX368" s="21">
        <v>107549795.90000001</v>
      </c>
      <c r="BY368" s="21">
        <v>107549795.90000001</v>
      </c>
      <c r="BZ368" s="21">
        <v>107549795.90000001</v>
      </c>
      <c r="CA368" s="21">
        <v>107549795.90000001</v>
      </c>
      <c r="CB368" s="21">
        <v>107549795.90000001</v>
      </c>
      <c r="CC368" s="21">
        <v>107549795.90000001</v>
      </c>
      <c r="CD368" s="21">
        <v>107549795.90000001</v>
      </c>
    </row>
    <row r="369" spans="1:82" x14ac:dyDescent="0.2">
      <c r="A369" s="9" t="s">
        <v>12</v>
      </c>
      <c r="B369" s="9" t="s">
        <v>111</v>
      </c>
      <c r="C369" s="9" t="s">
        <v>767</v>
      </c>
      <c r="D369" s="9" t="s">
        <v>768</v>
      </c>
      <c r="E369" s="21">
        <v>2554617.04</v>
      </c>
      <c r="F369" s="21">
        <v>2568257.04</v>
      </c>
      <c r="G369" s="21">
        <v>2568257.04</v>
      </c>
      <c r="H369" s="21">
        <v>2568257.04</v>
      </c>
      <c r="I369" s="21">
        <v>2568257.04</v>
      </c>
      <c r="J369" s="21">
        <v>2568257.04</v>
      </c>
      <c r="K369" s="21">
        <v>2568257.04</v>
      </c>
      <c r="L369" s="21">
        <v>2568257.04</v>
      </c>
      <c r="M369" s="21">
        <v>2568307.73</v>
      </c>
      <c r="N369" s="21">
        <v>2568307.73</v>
      </c>
      <c r="O369" s="21">
        <v>2568307.73</v>
      </c>
      <c r="P369" s="21">
        <v>2568307.73</v>
      </c>
      <c r="Q369" s="21">
        <v>2568307.73</v>
      </c>
      <c r="R369" s="21">
        <v>2568307.73</v>
      </c>
      <c r="S369" s="21">
        <v>2568307.73</v>
      </c>
      <c r="T369" s="21">
        <v>2568307.73</v>
      </c>
      <c r="U369" s="21">
        <v>2568307.73</v>
      </c>
      <c r="V369" s="21">
        <v>2568307.73</v>
      </c>
      <c r="W369" s="21">
        <v>2568307.73</v>
      </c>
      <c r="X369" s="21">
        <v>2568307.73</v>
      </c>
      <c r="Y369" s="21">
        <v>2568307.73</v>
      </c>
      <c r="Z369" s="21">
        <v>2568307.73</v>
      </c>
      <c r="AA369" s="21">
        <v>2568307.73</v>
      </c>
      <c r="AB369" s="21">
        <v>2568307.73</v>
      </c>
      <c r="AC369" s="21">
        <v>2568307.73</v>
      </c>
      <c r="AD369" s="21">
        <v>2568307.73</v>
      </c>
      <c r="AE369" s="21">
        <v>2568307.73</v>
      </c>
      <c r="AF369" s="21">
        <v>2568307.73</v>
      </c>
      <c r="AG369" s="21">
        <v>2568307.73</v>
      </c>
      <c r="AH369" s="21">
        <v>2568307.73</v>
      </c>
      <c r="AI369" s="21">
        <v>2568307.73</v>
      </c>
      <c r="AJ369" s="21">
        <v>2568307.73</v>
      </c>
      <c r="AK369" s="21">
        <v>2568307.73</v>
      </c>
      <c r="AL369" s="21">
        <v>2568307.73</v>
      </c>
      <c r="AM369" s="21">
        <v>2568307.73</v>
      </c>
      <c r="AN369" s="21">
        <v>2568307.73</v>
      </c>
      <c r="AO369" s="21">
        <v>2568307.73</v>
      </c>
      <c r="AP369" s="21">
        <v>2568307.73</v>
      </c>
      <c r="AQ369" s="21">
        <v>2568307.73</v>
      </c>
      <c r="AR369" s="21">
        <v>2568307.73</v>
      </c>
      <c r="AS369" s="21">
        <v>2568307.73</v>
      </c>
      <c r="AT369" s="21">
        <v>2568307.73</v>
      </c>
      <c r="AU369" s="21">
        <v>2568307.73</v>
      </c>
      <c r="AV369" s="21">
        <v>2568307.73</v>
      </c>
      <c r="AW369" s="21">
        <v>2568307.73</v>
      </c>
      <c r="AX369" s="21">
        <v>2568307.73</v>
      </c>
      <c r="AY369" s="21">
        <v>2568307.73</v>
      </c>
      <c r="AZ369" s="21">
        <v>2568307.73</v>
      </c>
      <c r="BA369" s="21">
        <v>2568307.73</v>
      </c>
      <c r="BB369" s="21">
        <v>2568307.73</v>
      </c>
      <c r="BC369" s="21">
        <v>2568307.73</v>
      </c>
      <c r="BD369" s="21">
        <v>2568307.73</v>
      </c>
      <c r="BE369" s="21">
        <v>2568307.73</v>
      </c>
      <c r="BF369" s="21">
        <v>2568307.73</v>
      </c>
      <c r="BG369" s="21">
        <v>2568307.73</v>
      </c>
      <c r="BH369" s="21">
        <v>2568307.73</v>
      </c>
      <c r="BI369" s="21">
        <v>2568307.73</v>
      </c>
      <c r="BJ369" s="21">
        <v>2568307.73</v>
      </c>
      <c r="BK369" s="21">
        <v>2568307.73</v>
      </c>
      <c r="BL369" s="21">
        <v>2568307.73</v>
      </c>
      <c r="BM369" s="21">
        <v>2568307.73</v>
      </c>
      <c r="BN369" s="21">
        <v>2568307.73</v>
      </c>
      <c r="BO369" s="21">
        <v>2568307.73</v>
      </c>
      <c r="BP369" s="21">
        <v>2568307.73</v>
      </c>
      <c r="BQ369" s="21">
        <v>2568307.73</v>
      </c>
      <c r="BR369" s="21">
        <v>2568307.73</v>
      </c>
      <c r="BS369" s="21">
        <v>2568307.73</v>
      </c>
      <c r="BT369" s="21">
        <v>2568307.73</v>
      </c>
      <c r="BU369" s="21">
        <v>2568307.73</v>
      </c>
      <c r="BV369" s="21">
        <v>2568307.73</v>
      </c>
      <c r="BW369" s="21">
        <v>2568307.73</v>
      </c>
      <c r="BX369" s="21">
        <v>2568307.73</v>
      </c>
      <c r="BY369" s="21">
        <v>2568307.73</v>
      </c>
      <c r="BZ369" s="21">
        <v>2568307.73</v>
      </c>
      <c r="CA369" s="21">
        <v>2568307.73</v>
      </c>
      <c r="CB369" s="21">
        <v>2568307.73</v>
      </c>
      <c r="CC369" s="21">
        <v>2568307.73</v>
      </c>
      <c r="CD369" s="21">
        <v>2568307.73</v>
      </c>
    </row>
    <row r="370" spans="1:82" x14ac:dyDescent="0.2">
      <c r="A370" s="9" t="s">
        <v>12</v>
      </c>
      <c r="B370" s="9" t="s">
        <v>111</v>
      </c>
      <c r="C370" s="9" t="s">
        <v>769</v>
      </c>
      <c r="D370" s="9" t="s">
        <v>770</v>
      </c>
      <c r="E370" s="21">
        <v>-185809232</v>
      </c>
      <c r="F370" s="21">
        <v>-183365923.30000001</v>
      </c>
      <c r="G370" s="21">
        <v>-180968591</v>
      </c>
      <c r="H370" s="21">
        <v>-177958589.90000001</v>
      </c>
      <c r="I370" s="21">
        <v>-177117196.69999999</v>
      </c>
      <c r="J370" s="21">
        <v>-176707723.40000001</v>
      </c>
      <c r="K370" s="21">
        <v>-173722928.09999999</v>
      </c>
      <c r="L370" s="21">
        <v>-170597081.69999999</v>
      </c>
      <c r="M370" s="21">
        <v>-168695220.80000001</v>
      </c>
      <c r="N370" s="21">
        <v>-168124356.34</v>
      </c>
      <c r="O370" s="21">
        <v>-167807563.41</v>
      </c>
      <c r="P370" s="21">
        <v>-168788066.79999998</v>
      </c>
      <c r="Q370" s="21">
        <v>-168788066.79999998</v>
      </c>
      <c r="R370" s="21">
        <v>-168217565.02000001</v>
      </c>
      <c r="S370" s="21">
        <v>-168112839.52000001</v>
      </c>
      <c r="T370" s="21">
        <v>-167163888.75</v>
      </c>
      <c r="U370" s="21">
        <v>-165088736.21000001</v>
      </c>
      <c r="V370" s="21">
        <v>-162021870.54000002</v>
      </c>
      <c r="W370" s="21">
        <v>-158965682.16</v>
      </c>
      <c r="X370" s="21">
        <v>-157945700.43000001</v>
      </c>
      <c r="Y370" s="21">
        <v>-157206197.78</v>
      </c>
      <c r="Z370" s="21">
        <v>-154052661.63</v>
      </c>
      <c r="AA370" s="21">
        <v>-151104030.76999998</v>
      </c>
      <c r="AB370" s="21">
        <v>-149572674.26000002</v>
      </c>
      <c r="AC370" s="21">
        <v>-158246081.25999999</v>
      </c>
      <c r="AD370" s="21">
        <v>-158246081.25999999</v>
      </c>
      <c r="AE370" s="21">
        <v>-156053461.57999998</v>
      </c>
      <c r="AF370" s="21">
        <v>-154497907.08000001</v>
      </c>
      <c r="AG370" s="21">
        <v>-152341463.47</v>
      </c>
      <c r="AH370" s="21">
        <v>-150152985.31</v>
      </c>
      <c r="AI370" s="21">
        <v>-148380678.68000001</v>
      </c>
      <c r="AJ370" s="21">
        <v>-146530719.83000001</v>
      </c>
      <c r="AK370" s="21">
        <v>-146226902.34999999</v>
      </c>
      <c r="AL370" s="21">
        <v>-146002882.34999999</v>
      </c>
      <c r="AM370" s="21">
        <v>-145650577.90000001</v>
      </c>
      <c r="AN370" s="21">
        <v>-145361558</v>
      </c>
      <c r="AO370" s="21">
        <v>-145072538</v>
      </c>
      <c r="AP370" s="21">
        <v>-144783518</v>
      </c>
      <c r="AQ370" s="21">
        <v>-144783518</v>
      </c>
      <c r="AR370" s="21">
        <v>-142286604</v>
      </c>
      <c r="AS370" s="21">
        <v>-139789690</v>
      </c>
      <c r="AT370" s="21">
        <v>-137292776</v>
      </c>
      <c r="AU370" s="21">
        <v>-136962529</v>
      </c>
      <c r="AV370" s="21">
        <v>-136632282</v>
      </c>
      <c r="AW370" s="21">
        <v>-136302034</v>
      </c>
      <c r="AX370" s="21">
        <v>-135971787</v>
      </c>
      <c r="AY370" s="21">
        <v>-135641540</v>
      </c>
      <c r="AZ370" s="21">
        <v>-135311293</v>
      </c>
      <c r="BA370" s="21">
        <v>-134981045</v>
      </c>
      <c r="BB370" s="21">
        <v>-134650798</v>
      </c>
      <c r="BC370" s="21">
        <v>-134320551</v>
      </c>
      <c r="BD370" s="21">
        <v>-134320551</v>
      </c>
      <c r="BE370" s="21">
        <v>-132193639</v>
      </c>
      <c r="BF370" s="21">
        <v>-130066726</v>
      </c>
      <c r="BG370" s="21">
        <v>-127939814</v>
      </c>
      <c r="BH370" s="21">
        <v>-128232902</v>
      </c>
      <c r="BI370" s="21">
        <v>-128525990</v>
      </c>
      <c r="BJ370" s="21">
        <v>-128819077</v>
      </c>
      <c r="BK370" s="21">
        <v>-129112165</v>
      </c>
      <c r="BL370" s="21">
        <v>-129405253</v>
      </c>
      <c r="BM370" s="21">
        <v>-127278340</v>
      </c>
      <c r="BN370" s="21">
        <v>-125151428</v>
      </c>
      <c r="BO370" s="21">
        <v>-123024516</v>
      </c>
      <c r="BP370" s="21">
        <v>-123317604</v>
      </c>
      <c r="BQ370" s="21">
        <v>-123317604</v>
      </c>
      <c r="BR370" s="21">
        <v>-121389770</v>
      </c>
      <c r="BS370" s="21">
        <v>-119461937</v>
      </c>
      <c r="BT370" s="21">
        <v>-117534104</v>
      </c>
      <c r="BU370" s="21">
        <v>-118026271</v>
      </c>
      <c r="BV370" s="21">
        <v>-118518438</v>
      </c>
      <c r="BW370" s="21">
        <v>-119010604</v>
      </c>
      <c r="BX370" s="21">
        <v>-119502771</v>
      </c>
      <c r="BY370" s="21">
        <v>-119994938</v>
      </c>
      <c r="BZ370" s="21">
        <v>-118067105</v>
      </c>
      <c r="CA370" s="21">
        <v>-116139272</v>
      </c>
      <c r="CB370" s="21">
        <v>-114211439</v>
      </c>
      <c r="CC370" s="21">
        <v>-114703605</v>
      </c>
      <c r="CD370" s="21">
        <v>-114703605</v>
      </c>
    </row>
    <row r="371" spans="1:82" x14ac:dyDescent="0.2">
      <c r="A371" s="9" t="s">
        <v>12</v>
      </c>
      <c r="B371" s="9" t="s">
        <v>111</v>
      </c>
      <c r="C371" s="9" t="s">
        <v>771</v>
      </c>
      <c r="D371" s="9" t="s">
        <v>772</v>
      </c>
      <c r="E371" s="21">
        <v>-98492702.799999997</v>
      </c>
      <c r="F371" s="21">
        <v>-121204649.7</v>
      </c>
      <c r="G371" s="21">
        <v>-120917848.3</v>
      </c>
      <c r="H371" s="21">
        <v>-121140290.5</v>
      </c>
      <c r="I371" s="21">
        <v>-121130050.5</v>
      </c>
      <c r="J371" s="21">
        <v>-121288371.3</v>
      </c>
      <c r="K371" s="21">
        <v>-115481722.2</v>
      </c>
      <c r="L371" s="21">
        <v>-114440093.8</v>
      </c>
      <c r="M371" s="21">
        <v>-112651893.8</v>
      </c>
      <c r="N371" s="21">
        <v>-103889935.91</v>
      </c>
      <c r="O371" s="21">
        <v>-104195126.63</v>
      </c>
      <c r="P371" s="21">
        <v>-105171718.78</v>
      </c>
      <c r="Q371" s="21">
        <v>-105171718.78</v>
      </c>
      <c r="R371" s="21">
        <v>-105477330.23</v>
      </c>
      <c r="S371" s="21">
        <v>-105788549.76000001</v>
      </c>
      <c r="T371" s="21">
        <v>-105966790.62</v>
      </c>
      <c r="U371" s="21">
        <v>-106079090.04000001</v>
      </c>
      <c r="V371" s="21">
        <v>-106189715.90000001</v>
      </c>
      <c r="W371" s="21">
        <v>-106359266.19000001</v>
      </c>
      <c r="X371" s="21">
        <v>-106534528.34</v>
      </c>
      <c r="Y371" s="21">
        <v>-10317117.99000001</v>
      </c>
      <c r="Z371" s="21">
        <v>166442589.60999998</v>
      </c>
      <c r="AA371" s="21">
        <v>158428723.35000002</v>
      </c>
      <c r="AB371" s="21">
        <v>156559745.41</v>
      </c>
      <c r="AC371" s="21">
        <v>-112846980.50000003</v>
      </c>
      <c r="AD371" s="21">
        <v>-112846980.50000003</v>
      </c>
      <c r="AE371" s="21">
        <v>-112994953.08</v>
      </c>
      <c r="AF371" s="21">
        <v>-113111323.45999999</v>
      </c>
      <c r="AG371" s="21">
        <v>-113382093.47999901</v>
      </c>
      <c r="AH371" s="21">
        <v>-113524027.22</v>
      </c>
      <c r="AI371" s="21">
        <v>-113635815.48999999</v>
      </c>
      <c r="AJ371" s="21">
        <v>-113791837.89999899</v>
      </c>
      <c r="AK371" s="21">
        <v>-113823359.16</v>
      </c>
      <c r="AL371" s="21">
        <v>-37081859.310000002</v>
      </c>
      <c r="AM371" s="21">
        <v>-37660043.270000003</v>
      </c>
      <c r="AN371" s="21">
        <v>-37781012.931035005</v>
      </c>
      <c r="AO371" s="21">
        <v>-37902125.582745709</v>
      </c>
      <c r="AP371" s="21">
        <v>-115746054.48415247</v>
      </c>
      <c r="AQ371" s="21">
        <v>-115746054.48415247</v>
      </c>
      <c r="AR371" s="21">
        <v>-115867453.62447539</v>
      </c>
      <c r="AS371" s="21">
        <v>-115988996.26313464</v>
      </c>
      <c r="AT371" s="21">
        <v>-116110682.56975065</v>
      </c>
      <c r="AU371" s="21">
        <v>-116232512.7141443</v>
      </c>
      <c r="AV371" s="21">
        <v>-116354486.86633727</v>
      </c>
      <c r="AW371" s="21">
        <v>-116476605.19655216</v>
      </c>
      <c r="AX371" s="21">
        <v>-116598867.87521279</v>
      </c>
      <c r="AY371" s="21">
        <v>-116721275.07294445</v>
      </c>
      <c r="AZ371" s="21">
        <v>-116843826.96057411</v>
      </c>
      <c r="BA371" s="21">
        <v>-116966523.70913063</v>
      </c>
      <c r="BB371" s="21">
        <v>-117089365.48984508</v>
      </c>
      <c r="BC371" s="21">
        <v>-117212352.4741509</v>
      </c>
      <c r="BD371" s="21">
        <v>-117212352.4741509</v>
      </c>
      <c r="BE371" s="21">
        <v>-117335484.83368418</v>
      </c>
      <c r="BF371" s="21">
        <v>-117458762.74028389</v>
      </c>
      <c r="BG371" s="21">
        <v>-117582186.36599213</v>
      </c>
      <c r="BH371" s="21">
        <v>-117705755.88305433</v>
      </c>
      <c r="BI371" s="21">
        <v>-117829471.46391957</v>
      </c>
      <c r="BJ371" s="21">
        <v>-117953333.28124072</v>
      </c>
      <c r="BK371" s="21">
        <v>-118077341.50787476</v>
      </c>
      <c r="BL371" s="21">
        <v>-118201496.31688298</v>
      </c>
      <c r="BM371" s="21">
        <v>-118325797.88153127</v>
      </c>
      <c r="BN371" s="21">
        <v>-118450246.37529027</v>
      </c>
      <c r="BO371" s="21">
        <v>-118574841.97183572</v>
      </c>
      <c r="BP371" s="21">
        <v>-118699584.84504862</v>
      </c>
      <c r="BQ371" s="21">
        <v>-118699584.84504862</v>
      </c>
      <c r="BR371" s="21">
        <v>-118824475.16901551</v>
      </c>
      <c r="BS371" s="21">
        <v>-118949513.11802873</v>
      </c>
      <c r="BT371" s="21">
        <v>-119074698.8665866</v>
      </c>
      <c r="BU371" s="21">
        <v>-119200032.58939372</v>
      </c>
      <c r="BV371" s="21">
        <v>-119325514.46136123</v>
      </c>
      <c r="BW371" s="21">
        <v>-119451144.65760697</v>
      </c>
      <c r="BX371" s="21">
        <v>-119576923.35345581</v>
      </c>
      <c r="BY371" s="21">
        <v>-119702850.72443984</v>
      </c>
      <c r="BZ371" s="21">
        <v>-119828926.94629864</v>
      </c>
      <c r="CA371" s="21">
        <v>-119955152.19497955</v>
      </c>
      <c r="CB371" s="21">
        <v>-120081526.64663784</v>
      </c>
      <c r="CC371" s="21">
        <v>-120208050.47763704</v>
      </c>
      <c r="CD371" s="21">
        <v>-120208050.47763704</v>
      </c>
    </row>
    <row r="372" spans="1:82" x14ac:dyDescent="0.2">
      <c r="A372" s="9" t="s">
        <v>12</v>
      </c>
      <c r="B372" s="9" t="s">
        <v>111</v>
      </c>
      <c r="C372" s="9" t="s">
        <v>773</v>
      </c>
      <c r="D372" s="9" t="s">
        <v>774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93855.61</v>
      </c>
      <c r="K372" s="21">
        <v>93855.61</v>
      </c>
      <c r="L372" s="21">
        <v>93855.61</v>
      </c>
      <c r="M372" s="21">
        <v>97537.24</v>
      </c>
      <c r="N372" s="21">
        <v>97537.24</v>
      </c>
      <c r="O372" s="21">
        <v>97537.24</v>
      </c>
      <c r="P372" s="21">
        <v>29445.89</v>
      </c>
      <c r="Q372" s="21">
        <v>29445.89</v>
      </c>
      <c r="R372" s="21">
        <v>29445.89</v>
      </c>
      <c r="S372" s="21">
        <v>29445.89</v>
      </c>
      <c r="T372" s="21">
        <v>-109472.81000000001</v>
      </c>
      <c r="U372" s="21">
        <v>-109472.81</v>
      </c>
      <c r="V372" s="21">
        <v>-109472.81</v>
      </c>
      <c r="W372" s="21">
        <v>-372318.7</v>
      </c>
      <c r="X372" s="21">
        <v>-372318.7</v>
      </c>
      <c r="Y372" s="21">
        <v>-372318.7</v>
      </c>
      <c r="Z372" s="21">
        <v>-284566.40000000002</v>
      </c>
      <c r="AA372" s="21">
        <v>-284566.40000000002</v>
      </c>
      <c r="AB372" s="21">
        <v>-284566.40000000002</v>
      </c>
      <c r="AC372" s="21">
        <v>-164453.09000000003</v>
      </c>
      <c r="AD372" s="21">
        <v>-164453.09000000003</v>
      </c>
      <c r="AE372" s="21">
        <v>-164453.09</v>
      </c>
      <c r="AF372" s="21">
        <v>-164453.09</v>
      </c>
      <c r="AG372" s="21">
        <v>-1003266.38</v>
      </c>
      <c r="AH372" s="21">
        <v>-1003266.38</v>
      </c>
      <c r="AI372" s="21">
        <v>-1003266.38</v>
      </c>
      <c r="AJ372" s="21">
        <v>-1218241.6499999999</v>
      </c>
      <c r="AK372" s="21">
        <v>-1218241.6499999999</v>
      </c>
      <c r="AL372" s="21">
        <v>-1218241.6499999999</v>
      </c>
      <c r="AM372" s="21">
        <v>-873430.79999999993</v>
      </c>
      <c r="AN372" s="21">
        <v>-873430.79999999993</v>
      </c>
      <c r="AO372" s="21">
        <v>-873430.79999999993</v>
      </c>
      <c r="AP372" s="21">
        <v>-873430.79999999993</v>
      </c>
      <c r="AQ372" s="21">
        <v>-873430.79999999993</v>
      </c>
      <c r="AR372" s="21">
        <v>-873430.79999999993</v>
      </c>
      <c r="AS372" s="21">
        <v>-873430.79999999993</v>
      </c>
      <c r="AT372" s="21">
        <v>-873430.79999999993</v>
      </c>
      <c r="AU372" s="21">
        <v>-873430.79999999993</v>
      </c>
      <c r="AV372" s="21">
        <v>-873430.79999999993</v>
      </c>
      <c r="AW372" s="21">
        <v>-873430.79999999993</v>
      </c>
      <c r="AX372" s="21">
        <v>-873430.79999999993</v>
      </c>
      <c r="AY372" s="21">
        <v>-873430.79999999993</v>
      </c>
      <c r="AZ372" s="21">
        <v>-873430.79999999993</v>
      </c>
      <c r="BA372" s="21">
        <v>-873430.79999999993</v>
      </c>
      <c r="BB372" s="21">
        <v>-873430.79999999993</v>
      </c>
      <c r="BC372" s="21">
        <v>-873430.79999999993</v>
      </c>
      <c r="BD372" s="21">
        <v>-873430.79999999993</v>
      </c>
      <c r="BE372" s="21">
        <v>-873430.79999999993</v>
      </c>
      <c r="BF372" s="21">
        <v>-873430.79999999993</v>
      </c>
      <c r="BG372" s="21">
        <v>-873430.79999999993</v>
      </c>
      <c r="BH372" s="21">
        <v>-873430.79999999993</v>
      </c>
      <c r="BI372" s="21">
        <v>-873430.79999999993</v>
      </c>
      <c r="BJ372" s="21">
        <v>-873430.79999999993</v>
      </c>
      <c r="BK372" s="21">
        <v>-873430.79999999993</v>
      </c>
      <c r="BL372" s="21">
        <v>-873430.79999999993</v>
      </c>
      <c r="BM372" s="21">
        <v>-873430.79999999993</v>
      </c>
      <c r="BN372" s="21">
        <v>-873430.79999999993</v>
      </c>
      <c r="BO372" s="21">
        <v>-873430.79999999993</v>
      </c>
      <c r="BP372" s="21">
        <v>-873430.79999999993</v>
      </c>
      <c r="BQ372" s="21">
        <v>-873430.79999999993</v>
      </c>
      <c r="BR372" s="21">
        <v>-873430.79999999993</v>
      </c>
      <c r="BS372" s="21">
        <v>-873430.79999999993</v>
      </c>
      <c r="BT372" s="21">
        <v>-873430.79999999993</v>
      </c>
      <c r="BU372" s="21">
        <v>-873430.79999999993</v>
      </c>
      <c r="BV372" s="21">
        <v>-873430.79999999993</v>
      </c>
      <c r="BW372" s="21">
        <v>-873430.79999999993</v>
      </c>
      <c r="BX372" s="21">
        <v>-873430.79999999993</v>
      </c>
      <c r="BY372" s="21">
        <v>-873430.79999999993</v>
      </c>
      <c r="BZ372" s="21">
        <v>-873430.79999999993</v>
      </c>
      <c r="CA372" s="21">
        <v>-873430.79999999993</v>
      </c>
      <c r="CB372" s="21">
        <v>-873430.79999999993</v>
      </c>
      <c r="CC372" s="21">
        <v>-873430.79999999993</v>
      </c>
      <c r="CD372" s="21">
        <v>-873430.79999999993</v>
      </c>
    </row>
    <row r="373" spans="1:82" x14ac:dyDescent="0.2">
      <c r="A373" s="9" t="s">
        <v>12</v>
      </c>
      <c r="B373" s="9" t="s">
        <v>111</v>
      </c>
      <c r="C373" s="9" t="s">
        <v>775</v>
      </c>
      <c r="D373" s="9" t="s">
        <v>776</v>
      </c>
      <c r="E373" s="21">
        <v>-10111099854</v>
      </c>
      <c r="F373" s="21">
        <v>-11111099854</v>
      </c>
      <c r="G373" s="21">
        <v>-11111099854</v>
      </c>
      <c r="H373" s="21">
        <v>-11111099854</v>
      </c>
      <c r="I373" s="21">
        <v>-11611099854</v>
      </c>
      <c r="J373" s="21">
        <v>-11601535506</v>
      </c>
      <c r="K373" s="21">
        <v>-11601535506</v>
      </c>
      <c r="L373" s="21">
        <v>-11601535506</v>
      </c>
      <c r="M373" s="21">
        <v>-11601535506</v>
      </c>
      <c r="N373" s="21">
        <v>-11601535506</v>
      </c>
      <c r="O373" s="21">
        <v>-11601535506</v>
      </c>
      <c r="P373" s="21">
        <v>-11646971157</v>
      </c>
      <c r="Q373" s="21">
        <v>-11646971157</v>
      </c>
      <c r="R373" s="21">
        <v>-11646971157</v>
      </c>
      <c r="S373" s="21">
        <v>-12246971157</v>
      </c>
      <c r="T373" s="21">
        <v>-12246971157</v>
      </c>
      <c r="U373" s="21">
        <v>-12238336157</v>
      </c>
      <c r="V373" s="21">
        <v>-12238336157</v>
      </c>
      <c r="W373" s="21">
        <v>-12282978452</v>
      </c>
      <c r="X373" s="21">
        <v>-12282978452</v>
      </c>
      <c r="Y373" s="21">
        <v>-12282978452</v>
      </c>
      <c r="Z373" s="21">
        <v>-13082978452</v>
      </c>
      <c r="AA373" s="21">
        <v>-13082978010.969999</v>
      </c>
      <c r="AB373" s="21">
        <v>-13082978010.969999</v>
      </c>
      <c r="AC373" s="21">
        <v>-13066435747</v>
      </c>
      <c r="AD373" s="21">
        <v>-13066435747</v>
      </c>
      <c r="AE373" s="21">
        <v>-13066435747</v>
      </c>
      <c r="AF373" s="21">
        <v>-13081255747</v>
      </c>
      <c r="AG373" s="21">
        <v>-14175070747</v>
      </c>
      <c r="AH373" s="21">
        <v>-14175070747</v>
      </c>
      <c r="AI373" s="21">
        <v>-14175070747</v>
      </c>
      <c r="AJ373" s="21">
        <v>-14109885747</v>
      </c>
      <c r="AK373" s="21">
        <v>-14167473966</v>
      </c>
      <c r="AL373" s="21">
        <v>-14173658966</v>
      </c>
      <c r="AM373" s="21">
        <v>-14173658966</v>
      </c>
      <c r="AN373" s="21">
        <v>-14173658966</v>
      </c>
      <c r="AO373" s="21">
        <v>-14173658966</v>
      </c>
      <c r="AP373" s="21">
        <v>-14038271000</v>
      </c>
      <c r="AQ373" s="21">
        <v>-14038271000</v>
      </c>
      <c r="AR373" s="21">
        <v>-14038271000</v>
      </c>
      <c r="AS373" s="21">
        <v>-15038271000</v>
      </c>
      <c r="AT373" s="21">
        <v>-15038271000</v>
      </c>
      <c r="AU373" s="21">
        <v>-15038271000</v>
      </c>
      <c r="AV373" s="21">
        <v>-15038271000</v>
      </c>
      <c r="AW373" s="21">
        <v>-14983886000</v>
      </c>
      <c r="AX373" s="21">
        <v>-14983886000</v>
      </c>
      <c r="AY373" s="21">
        <v>-14983886000</v>
      </c>
      <c r="AZ373" s="21">
        <v>-14983886000</v>
      </c>
      <c r="BA373" s="21">
        <v>-14983886000</v>
      </c>
      <c r="BB373" s="21">
        <v>-14983886000</v>
      </c>
      <c r="BC373" s="21">
        <v>-15983886000</v>
      </c>
      <c r="BD373" s="21">
        <v>-15983886000</v>
      </c>
      <c r="BE373" s="21">
        <v>-15983886000</v>
      </c>
      <c r="BF373" s="21">
        <v>-15983886000</v>
      </c>
      <c r="BG373" s="21">
        <v>-15983886000</v>
      </c>
      <c r="BH373" s="21">
        <v>-16983886000</v>
      </c>
      <c r="BI373" s="21">
        <v>-16983886000</v>
      </c>
      <c r="BJ373" s="21">
        <v>-16983886000</v>
      </c>
      <c r="BK373" s="21">
        <v>-16888186000</v>
      </c>
      <c r="BL373" s="21">
        <v>-16888186000</v>
      </c>
      <c r="BM373" s="21">
        <v>-16888186000</v>
      </c>
      <c r="BN373" s="21">
        <v>-16888186000</v>
      </c>
      <c r="BO373" s="21">
        <v>-16888186000</v>
      </c>
      <c r="BP373" s="21">
        <v>-17388186000</v>
      </c>
      <c r="BQ373" s="21">
        <v>-17388186000</v>
      </c>
      <c r="BR373" s="21">
        <v>-17388186000</v>
      </c>
      <c r="BS373" s="21">
        <v>-17373186000</v>
      </c>
      <c r="BT373" s="21">
        <v>-18173186000</v>
      </c>
      <c r="BU373" s="21">
        <v>-18173186000</v>
      </c>
      <c r="BV373" s="21">
        <v>-18173186000</v>
      </c>
      <c r="BW373" s="21">
        <v>-17673186000</v>
      </c>
      <c r="BX373" s="21">
        <v>-17923186000</v>
      </c>
      <c r="BY373" s="21">
        <v>-17923186000</v>
      </c>
      <c r="BZ373" s="21">
        <v>-17923186000</v>
      </c>
      <c r="CA373" s="21">
        <v>-17923186000</v>
      </c>
      <c r="CB373" s="21">
        <v>-17923186000</v>
      </c>
      <c r="CC373" s="21">
        <v>-18923186000</v>
      </c>
      <c r="CD373" s="21">
        <v>-18923186000</v>
      </c>
    </row>
    <row r="374" spans="1:82" x14ac:dyDescent="0.2">
      <c r="A374" s="9" t="s">
        <v>12</v>
      </c>
      <c r="B374" s="9" t="s">
        <v>111</v>
      </c>
      <c r="C374" s="9" t="s">
        <v>777</v>
      </c>
      <c r="D374" s="9" t="s">
        <v>778</v>
      </c>
      <c r="E374" s="21">
        <v>19128697</v>
      </c>
      <c r="F374" s="21">
        <v>19128697</v>
      </c>
      <c r="G374" s="21">
        <v>19128697</v>
      </c>
      <c r="H374" s="21">
        <v>19128697</v>
      </c>
      <c r="I374" s="21">
        <v>19128697</v>
      </c>
      <c r="J374" s="21">
        <v>19922054</v>
      </c>
      <c r="K374" s="21">
        <v>19922054</v>
      </c>
      <c r="L374" s="21">
        <v>19922054</v>
      </c>
      <c r="M374" s="21">
        <v>19922054</v>
      </c>
      <c r="N374" s="21">
        <v>19922054</v>
      </c>
      <c r="O374" s="21">
        <v>19922054</v>
      </c>
      <c r="P374" s="21">
        <v>20715410</v>
      </c>
      <c r="Q374" s="21">
        <v>20715410</v>
      </c>
      <c r="R374" s="21">
        <v>20715410</v>
      </c>
      <c r="S374" s="21">
        <v>20715410</v>
      </c>
      <c r="T374" s="21">
        <v>20715410</v>
      </c>
      <c r="U374" s="21">
        <v>20715410</v>
      </c>
      <c r="V374" s="21">
        <v>20715410</v>
      </c>
      <c r="W374" s="21">
        <v>17954486</v>
      </c>
      <c r="X374" s="21">
        <v>17954486</v>
      </c>
      <c r="Y374" s="21">
        <v>17954486</v>
      </c>
      <c r="Z374" s="21">
        <v>17954486</v>
      </c>
      <c r="AA374" s="21">
        <v>17954486</v>
      </c>
      <c r="AB374" s="21">
        <v>17954486</v>
      </c>
      <c r="AC374" s="21">
        <v>15194747</v>
      </c>
      <c r="AD374" s="21">
        <v>15194747</v>
      </c>
      <c r="AE374" s="21">
        <v>15194747</v>
      </c>
      <c r="AF374" s="21">
        <v>30014747</v>
      </c>
      <c r="AG374" s="21">
        <v>15194747</v>
      </c>
      <c r="AH374" s="21">
        <v>15194747</v>
      </c>
      <c r="AI374" s="21">
        <v>15194747</v>
      </c>
      <c r="AJ374" s="21">
        <v>15194747</v>
      </c>
      <c r="AK374" s="21">
        <v>72782966</v>
      </c>
      <c r="AL374" s="21">
        <v>78967966</v>
      </c>
      <c r="AM374" s="21">
        <v>78967966</v>
      </c>
      <c r="AN374" s="21">
        <v>78967966</v>
      </c>
      <c r="AO374" s="21">
        <v>78967966</v>
      </c>
      <c r="AP374" s="21">
        <v>-56420000</v>
      </c>
      <c r="AQ374" s="21">
        <v>-56420000</v>
      </c>
      <c r="AR374" s="21">
        <v>-56420000</v>
      </c>
      <c r="AS374" s="21">
        <v>-56420000</v>
      </c>
      <c r="AT374" s="21">
        <v>-56420000</v>
      </c>
      <c r="AU374" s="21">
        <v>-56420000</v>
      </c>
      <c r="AV374" s="21">
        <v>-56420000</v>
      </c>
      <c r="AW374" s="21">
        <v>-110805000</v>
      </c>
      <c r="AX374" s="21">
        <v>-15105000</v>
      </c>
      <c r="AY374" s="21">
        <v>-15105000</v>
      </c>
      <c r="AZ374" s="21">
        <v>-15105000</v>
      </c>
      <c r="BA374" s="21">
        <v>-15105000</v>
      </c>
      <c r="BB374" s="21">
        <v>-15105000</v>
      </c>
      <c r="BC374" s="21">
        <v>-15105000</v>
      </c>
      <c r="BD374" s="21">
        <v>-15105000</v>
      </c>
      <c r="BE374" s="21">
        <v>-15105000</v>
      </c>
      <c r="BF374" s="21">
        <v>-105000</v>
      </c>
      <c r="BG374" s="21">
        <v>-105000</v>
      </c>
      <c r="BH374" s="21">
        <v>-105000</v>
      </c>
      <c r="BI374" s="21">
        <v>-105000</v>
      </c>
      <c r="BJ374" s="21">
        <v>499895000</v>
      </c>
      <c r="BK374" s="21">
        <v>1654195000</v>
      </c>
      <c r="BL374" s="21">
        <v>1654195000</v>
      </c>
      <c r="BM374" s="21">
        <v>1654195000</v>
      </c>
      <c r="BN374" s="21">
        <v>1654195000</v>
      </c>
      <c r="BO374" s="21">
        <v>1654195000</v>
      </c>
      <c r="BP374" s="21">
        <v>1654195000</v>
      </c>
      <c r="BQ374" s="21">
        <v>1654195000</v>
      </c>
      <c r="BR374" s="21">
        <v>1654195000</v>
      </c>
      <c r="BS374" s="21">
        <v>1639195000</v>
      </c>
      <c r="BT374" s="21">
        <v>1639195000</v>
      </c>
      <c r="BU374" s="21">
        <v>1639195000</v>
      </c>
      <c r="BV374" s="21">
        <v>1717980000</v>
      </c>
      <c r="BW374" s="21">
        <v>1717980000</v>
      </c>
      <c r="BX374" s="21">
        <v>467980000</v>
      </c>
      <c r="BY374" s="21">
        <v>467980000</v>
      </c>
      <c r="BZ374" s="21">
        <v>534930000</v>
      </c>
      <c r="CA374" s="21">
        <v>534930000</v>
      </c>
      <c r="CB374" s="21">
        <v>534930000</v>
      </c>
      <c r="CC374" s="21">
        <v>534930000</v>
      </c>
      <c r="CD374" s="21">
        <v>534930000</v>
      </c>
    </row>
    <row r="375" spans="1:82" x14ac:dyDescent="0.2">
      <c r="A375" s="9" t="s">
        <v>12</v>
      </c>
      <c r="B375" s="9" t="s">
        <v>111</v>
      </c>
      <c r="C375" s="9" t="s">
        <v>779</v>
      </c>
      <c r="D375" s="9" t="s">
        <v>780</v>
      </c>
      <c r="E375" s="21">
        <v>-144230553</v>
      </c>
      <c r="F375" s="21">
        <v>-144230553</v>
      </c>
      <c r="G375" s="21">
        <v>-107698753</v>
      </c>
      <c r="H375" s="21">
        <v>-107698753</v>
      </c>
      <c r="I375" s="21">
        <v>-107698753</v>
      </c>
      <c r="J375" s="21">
        <v>-107698753</v>
      </c>
      <c r="K375" s="21">
        <v>-107698753</v>
      </c>
      <c r="L375" s="21">
        <v>-74178014</v>
      </c>
      <c r="M375" s="21">
        <v>-74178014</v>
      </c>
      <c r="N375" s="21">
        <v>-74178014</v>
      </c>
      <c r="O375" s="21">
        <v>-74178014</v>
      </c>
      <c r="P375" s="21">
        <v>-74178014</v>
      </c>
      <c r="Q375" s="21">
        <v>-74178014</v>
      </c>
      <c r="R375" s="21">
        <v>-74178014</v>
      </c>
      <c r="S375" s="21">
        <v>0</v>
      </c>
      <c r="T375" s="21">
        <v>0</v>
      </c>
      <c r="U375" s="21">
        <v>0</v>
      </c>
      <c r="V375" s="21">
        <v>-35554081</v>
      </c>
      <c r="W375" s="21">
        <v>-35554081</v>
      </c>
      <c r="X375" s="21">
        <v>-35554081</v>
      </c>
      <c r="Y375" s="21">
        <v>0</v>
      </c>
      <c r="Z375" s="21">
        <v>0</v>
      </c>
      <c r="AA375" s="21">
        <v>0</v>
      </c>
      <c r="AB375" s="21">
        <v>0</v>
      </c>
      <c r="AC375" s="21">
        <v>0</v>
      </c>
      <c r="AD375" s="21">
        <v>0</v>
      </c>
      <c r="AE375" s="21">
        <v>0</v>
      </c>
      <c r="AF375" s="21">
        <v>0</v>
      </c>
      <c r="AG375" s="21">
        <v>0</v>
      </c>
      <c r="AH375" s="21">
        <v>0</v>
      </c>
      <c r="AI375" s="21">
        <v>0</v>
      </c>
      <c r="AJ375" s="21">
        <v>0</v>
      </c>
      <c r="AK375" s="21">
        <v>0</v>
      </c>
      <c r="AL375" s="21">
        <v>0</v>
      </c>
      <c r="AM375" s="21">
        <v>0</v>
      </c>
      <c r="AN375" s="21">
        <v>0</v>
      </c>
      <c r="AO375" s="21">
        <v>0</v>
      </c>
      <c r="AP375" s="21">
        <v>0</v>
      </c>
      <c r="AQ375" s="21">
        <v>0</v>
      </c>
      <c r="AR375" s="21">
        <v>0</v>
      </c>
      <c r="AS375" s="21">
        <v>0</v>
      </c>
      <c r="AT375" s="21">
        <v>0</v>
      </c>
      <c r="AU375" s="21">
        <v>0</v>
      </c>
      <c r="AV375" s="21">
        <v>0</v>
      </c>
      <c r="AW375" s="21">
        <v>0</v>
      </c>
      <c r="AX375" s="21">
        <v>0</v>
      </c>
      <c r="AY375" s="21">
        <v>0</v>
      </c>
      <c r="AZ375" s="21">
        <v>0</v>
      </c>
      <c r="BA375" s="21">
        <v>0</v>
      </c>
      <c r="BB375" s="21">
        <v>0</v>
      </c>
      <c r="BC375" s="21">
        <v>0</v>
      </c>
      <c r="BD375" s="21">
        <v>0</v>
      </c>
      <c r="BE375" s="21">
        <v>0</v>
      </c>
      <c r="BF375" s="21">
        <v>0</v>
      </c>
      <c r="BG375" s="21">
        <v>0</v>
      </c>
      <c r="BH375" s="21">
        <v>0</v>
      </c>
      <c r="BI375" s="21">
        <v>0</v>
      </c>
      <c r="BJ375" s="21">
        <v>0</v>
      </c>
      <c r="BK375" s="21">
        <v>0</v>
      </c>
      <c r="BL375" s="21">
        <v>0</v>
      </c>
      <c r="BM375" s="21">
        <v>0</v>
      </c>
      <c r="BN375" s="21">
        <v>0</v>
      </c>
      <c r="BO375" s="21">
        <v>0</v>
      </c>
      <c r="BP375" s="21">
        <v>0</v>
      </c>
      <c r="BQ375" s="21">
        <v>0</v>
      </c>
      <c r="BR375" s="21">
        <v>0</v>
      </c>
      <c r="BS375" s="21">
        <v>0</v>
      </c>
      <c r="BT375" s="21">
        <v>0</v>
      </c>
      <c r="BU375" s="21">
        <v>0</v>
      </c>
      <c r="BV375" s="21">
        <v>0</v>
      </c>
      <c r="BW375" s="21">
        <v>0</v>
      </c>
      <c r="BX375" s="21">
        <v>0</v>
      </c>
      <c r="BY375" s="21">
        <v>0</v>
      </c>
      <c r="BZ375" s="21">
        <v>0</v>
      </c>
      <c r="CA375" s="21">
        <v>0</v>
      </c>
      <c r="CB375" s="21">
        <v>0</v>
      </c>
      <c r="CC375" s="21">
        <v>0</v>
      </c>
      <c r="CD375" s="21">
        <v>0</v>
      </c>
    </row>
    <row r="376" spans="1:82" x14ac:dyDescent="0.2">
      <c r="A376" s="9" t="s">
        <v>12</v>
      </c>
      <c r="B376" s="9" t="s">
        <v>111</v>
      </c>
      <c r="C376" s="9" t="s">
        <v>781</v>
      </c>
      <c r="D376" s="9" t="s">
        <v>782</v>
      </c>
      <c r="E376" s="21">
        <v>70052539</v>
      </c>
      <c r="F376" s="21">
        <v>72144672</v>
      </c>
      <c r="G376" s="21">
        <v>72144672</v>
      </c>
      <c r="H376" s="21">
        <v>72144672</v>
      </c>
      <c r="I376" s="21">
        <v>72144672</v>
      </c>
      <c r="J376" s="21">
        <v>72144672</v>
      </c>
      <c r="K376" s="21">
        <v>72144672</v>
      </c>
      <c r="L376" s="21">
        <v>74178014</v>
      </c>
      <c r="M376" s="21">
        <v>74178014</v>
      </c>
      <c r="N376" s="21">
        <v>74178014</v>
      </c>
      <c r="O376" s="21">
        <v>74178014</v>
      </c>
      <c r="P376" s="21">
        <v>74178014</v>
      </c>
      <c r="Q376" s="21">
        <v>74178014</v>
      </c>
      <c r="R376" s="21">
        <v>74178014</v>
      </c>
      <c r="S376" s="21">
        <v>0</v>
      </c>
      <c r="T376" s="21">
        <v>0</v>
      </c>
      <c r="U376" s="21">
        <v>0</v>
      </c>
      <c r="V376" s="21">
        <v>35554081</v>
      </c>
      <c r="W376" s="21">
        <v>35554081</v>
      </c>
      <c r="X376" s="21">
        <v>35554081</v>
      </c>
      <c r="Y376" s="21">
        <v>0</v>
      </c>
      <c r="Z376" s="21">
        <v>0</v>
      </c>
      <c r="AA376" s="21">
        <v>0</v>
      </c>
      <c r="AB376" s="21">
        <v>0</v>
      </c>
      <c r="AC376" s="21">
        <v>0</v>
      </c>
      <c r="AD376" s="21">
        <v>0</v>
      </c>
      <c r="AE376" s="21">
        <v>0</v>
      </c>
      <c r="AF376" s="21">
        <v>0</v>
      </c>
      <c r="AG376" s="21">
        <v>0</v>
      </c>
      <c r="AH376" s="21">
        <v>0</v>
      </c>
      <c r="AI376" s="21">
        <v>0</v>
      </c>
      <c r="AJ376" s="21">
        <v>0</v>
      </c>
      <c r="AK376" s="21">
        <v>0</v>
      </c>
      <c r="AL376" s="21">
        <v>0</v>
      </c>
      <c r="AM376" s="21">
        <v>0</v>
      </c>
      <c r="AN376" s="21">
        <v>0</v>
      </c>
      <c r="AO376" s="21">
        <v>0</v>
      </c>
      <c r="AP376" s="21">
        <v>0</v>
      </c>
      <c r="AQ376" s="21">
        <v>0</v>
      </c>
      <c r="AR376" s="21">
        <v>0</v>
      </c>
      <c r="AS376" s="21">
        <v>0</v>
      </c>
      <c r="AT376" s="21">
        <v>0</v>
      </c>
      <c r="AU376" s="21">
        <v>0</v>
      </c>
      <c r="AV376" s="21">
        <v>0</v>
      </c>
      <c r="AW376" s="21">
        <v>0</v>
      </c>
      <c r="AX376" s="21">
        <v>0</v>
      </c>
      <c r="AY376" s="21">
        <v>0</v>
      </c>
      <c r="AZ376" s="21">
        <v>0</v>
      </c>
      <c r="BA376" s="21">
        <v>0</v>
      </c>
      <c r="BB376" s="21">
        <v>0</v>
      </c>
      <c r="BC376" s="21">
        <v>0</v>
      </c>
      <c r="BD376" s="21">
        <v>0</v>
      </c>
      <c r="BE376" s="21">
        <v>0</v>
      </c>
      <c r="BF376" s="21">
        <v>0</v>
      </c>
      <c r="BG376" s="21">
        <v>0</v>
      </c>
      <c r="BH376" s="21">
        <v>0</v>
      </c>
      <c r="BI376" s="21">
        <v>0</v>
      </c>
      <c r="BJ376" s="21">
        <v>0</v>
      </c>
      <c r="BK376" s="21">
        <v>0</v>
      </c>
      <c r="BL376" s="21">
        <v>0</v>
      </c>
      <c r="BM376" s="21">
        <v>0</v>
      </c>
      <c r="BN376" s="21">
        <v>0</v>
      </c>
      <c r="BO376" s="21">
        <v>0</v>
      </c>
      <c r="BP376" s="21">
        <v>0</v>
      </c>
      <c r="BQ376" s="21">
        <v>0</v>
      </c>
      <c r="BR376" s="21">
        <v>0</v>
      </c>
      <c r="BS376" s="21">
        <v>0</v>
      </c>
      <c r="BT376" s="21">
        <v>0</v>
      </c>
      <c r="BU376" s="21">
        <v>0</v>
      </c>
      <c r="BV376" s="21">
        <v>0</v>
      </c>
      <c r="BW376" s="21">
        <v>0</v>
      </c>
      <c r="BX376" s="21">
        <v>0</v>
      </c>
      <c r="BY376" s="21">
        <v>0</v>
      </c>
      <c r="BZ376" s="21">
        <v>0</v>
      </c>
      <c r="CA376" s="21">
        <v>0</v>
      </c>
      <c r="CB376" s="21">
        <v>0</v>
      </c>
      <c r="CC376" s="21">
        <v>0</v>
      </c>
      <c r="CD376" s="21">
        <v>0</v>
      </c>
    </row>
    <row r="377" spans="1:82" x14ac:dyDescent="0.2">
      <c r="A377" s="9" t="s">
        <v>12</v>
      </c>
      <c r="B377" s="9" t="s">
        <v>111</v>
      </c>
      <c r="C377" s="9" t="s">
        <v>783</v>
      </c>
      <c r="D377" s="9" t="s">
        <v>784</v>
      </c>
      <c r="E377" s="21">
        <v>-1500000000</v>
      </c>
      <c r="F377" s="21">
        <v>-750000000</v>
      </c>
      <c r="G377" s="21">
        <v>-750000000</v>
      </c>
      <c r="H377" s="21">
        <v>-750000000</v>
      </c>
      <c r="I377" s="21">
        <v>-750000000</v>
      </c>
      <c r="J377" s="21">
        <v>-844121000</v>
      </c>
      <c r="K377" s="21">
        <v>-844121000</v>
      </c>
      <c r="L377" s="21">
        <v>-94121000</v>
      </c>
      <c r="M377" s="21">
        <v>-94121000</v>
      </c>
      <c r="N377" s="21">
        <v>-94121000</v>
      </c>
      <c r="O377" s="21">
        <v>-193451000</v>
      </c>
      <c r="P377" s="21">
        <v>-193451000</v>
      </c>
      <c r="Q377" s="21">
        <v>-193451000</v>
      </c>
      <c r="R377" s="21">
        <v>-193451000</v>
      </c>
      <c r="S377" s="21">
        <v>-193451000</v>
      </c>
      <c r="T377" s="21">
        <v>-236171000</v>
      </c>
      <c r="U377" s="21">
        <v>-236171000</v>
      </c>
      <c r="V377" s="21">
        <v>-1236171000</v>
      </c>
      <c r="W377" s="21">
        <v>-1236171000</v>
      </c>
      <c r="X377" s="21">
        <v>-1236171000</v>
      </c>
      <c r="Y377" s="21">
        <v>-1236171000</v>
      </c>
      <c r="Z377" s="21">
        <v>-1236171000</v>
      </c>
      <c r="AA377" s="21">
        <v>-1236171000</v>
      </c>
      <c r="AB377" s="21">
        <v>-1236171000</v>
      </c>
      <c r="AC377" s="21">
        <v>-1236171000</v>
      </c>
      <c r="AD377" s="21">
        <v>-1236171000</v>
      </c>
      <c r="AE377" s="21">
        <v>-1236171000</v>
      </c>
      <c r="AF377" s="21">
        <v>-1236171000</v>
      </c>
      <c r="AG377" s="21">
        <v>-1410828000</v>
      </c>
      <c r="AH377" s="21">
        <v>-1410828000</v>
      </c>
      <c r="AI377" s="21">
        <v>-410828000</v>
      </c>
      <c r="AJ377" s="21">
        <v>-410828000</v>
      </c>
      <c r="AK377" s="21">
        <v>-1660828000</v>
      </c>
      <c r="AL377" s="21">
        <v>-1805934000</v>
      </c>
      <c r="AM377" s="21">
        <v>-1805934000</v>
      </c>
      <c r="AN377" s="21">
        <v>-1805934000</v>
      </c>
      <c r="AO377" s="21">
        <v>-1805934000</v>
      </c>
      <c r="AP377" s="21">
        <v>-1805934000</v>
      </c>
      <c r="AQ377" s="21">
        <v>-1805934000</v>
      </c>
      <c r="AR377" s="21">
        <v>-1805934000</v>
      </c>
      <c r="AS377" s="21">
        <v>-1805934000</v>
      </c>
      <c r="AT377" s="21">
        <v>-1805934000</v>
      </c>
      <c r="AU377" s="21">
        <v>-1805934000</v>
      </c>
      <c r="AV377" s="21">
        <v>-1805934000</v>
      </c>
      <c r="AW377" s="21">
        <v>-1805934000</v>
      </c>
      <c r="AX377" s="21">
        <v>-1805934000</v>
      </c>
      <c r="AY377" s="21">
        <v>-1805934000</v>
      </c>
      <c r="AZ377" s="21">
        <v>-1805934000</v>
      </c>
      <c r="BA377" s="21">
        <v>-1805934000</v>
      </c>
      <c r="BB377" s="21">
        <v>-1805934000</v>
      </c>
      <c r="BC377" s="21">
        <v>-1805934000</v>
      </c>
      <c r="BD377" s="21">
        <v>-1805934000</v>
      </c>
      <c r="BE377" s="21">
        <v>-1805934000</v>
      </c>
      <c r="BF377" s="21">
        <v>-1805934000</v>
      </c>
      <c r="BG377" s="21">
        <v>-1805934000</v>
      </c>
      <c r="BH377" s="21">
        <v>-1805934000</v>
      </c>
      <c r="BI377" s="21">
        <v>-1805934000</v>
      </c>
      <c r="BJ377" s="21">
        <v>-1805934000</v>
      </c>
      <c r="BK377" s="21">
        <v>-1805934000</v>
      </c>
      <c r="BL377" s="21">
        <v>-1805934000</v>
      </c>
      <c r="BM377" s="21">
        <v>-1805934000</v>
      </c>
      <c r="BN377" s="21">
        <v>-1805934000</v>
      </c>
      <c r="BO377" s="21">
        <v>-1805934000</v>
      </c>
      <c r="BP377" s="21">
        <v>-1805934000</v>
      </c>
      <c r="BQ377" s="21">
        <v>-1805934000</v>
      </c>
      <c r="BR377" s="21">
        <v>-1805934000</v>
      </c>
      <c r="BS377" s="21">
        <v>-1805934000</v>
      </c>
      <c r="BT377" s="21">
        <v>-1805934000</v>
      </c>
      <c r="BU377" s="21">
        <v>-1805934000</v>
      </c>
      <c r="BV377" s="21">
        <v>-1805934000</v>
      </c>
      <c r="BW377" s="21">
        <v>-1805934000</v>
      </c>
      <c r="BX377" s="21">
        <v>-1805934000</v>
      </c>
      <c r="BY377" s="21">
        <v>-1805934000</v>
      </c>
      <c r="BZ377" s="21">
        <v>-1805934000</v>
      </c>
      <c r="CA377" s="21">
        <v>-1805934000</v>
      </c>
      <c r="CB377" s="21">
        <v>-1805934000</v>
      </c>
      <c r="CC377" s="21">
        <v>-1805934000</v>
      </c>
      <c r="CD377" s="21">
        <v>-1805934000</v>
      </c>
    </row>
    <row r="378" spans="1:82" x14ac:dyDescent="0.2">
      <c r="A378" s="9" t="s">
        <v>12</v>
      </c>
      <c r="B378" s="9" t="s">
        <v>111</v>
      </c>
      <c r="C378" s="9" t="s">
        <v>785</v>
      </c>
      <c r="D378" s="9" t="s">
        <v>786</v>
      </c>
      <c r="E378" s="21">
        <v>-49416144.799999997</v>
      </c>
      <c r="F378" s="21">
        <v>-49416144.799999997</v>
      </c>
      <c r="G378" s="21">
        <v>-49416144.799999997</v>
      </c>
      <c r="H378" s="21">
        <v>-49416144.799999997</v>
      </c>
      <c r="I378" s="21">
        <v>-49416144.799999997</v>
      </c>
      <c r="J378" s="21">
        <v>-49416144.799999997</v>
      </c>
      <c r="K378" s="21">
        <v>-49416144.799999997</v>
      </c>
      <c r="L378" s="21">
        <v>-49416144.799999997</v>
      </c>
      <c r="M378" s="21">
        <v>-49416144.799999997</v>
      </c>
      <c r="N378" s="21">
        <v>-47901144.799999997</v>
      </c>
      <c r="O378" s="21">
        <v>-47901144.799999997</v>
      </c>
      <c r="P378" s="21">
        <v>-47901144.799999997</v>
      </c>
      <c r="Q378" s="21">
        <v>-47901144.799999997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0</v>
      </c>
      <c r="X378" s="21">
        <v>0</v>
      </c>
      <c r="Y378" s="21">
        <v>0</v>
      </c>
      <c r="Z378" s="21">
        <v>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0</v>
      </c>
      <c r="AI378" s="21">
        <v>0</v>
      </c>
      <c r="AJ378" s="21">
        <v>0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0</v>
      </c>
      <c r="AQ378" s="21">
        <v>0</v>
      </c>
      <c r="AR378" s="21">
        <v>0</v>
      </c>
      <c r="AS378" s="21">
        <v>0</v>
      </c>
      <c r="AT378" s="21">
        <v>0</v>
      </c>
      <c r="AU378" s="21">
        <v>0</v>
      </c>
      <c r="AV378" s="21">
        <v>0</v>
      </c>
      <c r="AW378" s="21">
        <v>0</v>
      </c>
      <c r="AX378" s="21">
        <v>0</v>
      </c>
      <c r="AY378" s="21">
        <v>0</v>
      </c>
      <c r="AZ378" s="21">
        <v>0</v>
      </c>
      <c r="BA378" s="21">
        <v>0</v>
      </c>
      <c r="BB378" s="21">
        <v>0</v>
      </c>
      <c r="BC378" s="21">
        <v>0</v>
      </c>
      <c r="BD378" s="21">
        <v>0</v>
      </c>
      <c r="BE378" s="21">
        <v>0</v>
      </c>
      <c r="BF378" s="21">
        <v>0</v>
      </c>
      <c r="BG378" s="21">
        <v>0</v>
      </c>
      <c r="BH378" s="21">
        <v>0</v>
      </c>
      <c r="BI378" s="21">
        <v>0</v>
      </c>
      <c r="BJ378" s="21">
        <v>0</v>
      </c>
      <c r="BK378" s="21">
        <v>0</v>
      </c>
      <c r="BL378" s="21">
        <v>0</v>
      </c>
      <c r="BM378" s="21">
        <v>0</v>
      </c>
      <c r="BN378" s="21">
        <v>0</v>
      </c>
      <c r="BO378" s="21">
        <v>0</v>
      </c>
      <c r="BP378" s="21">
        <v>0</v>
      </c>
      <c r="BQ378" s="21">
        <v>0</v>
      </c>
      <c r="BR378" s="21">
        <v>0</v>
      </c>
      <c r="BS378" s="21">
        <v>0</v>
      </c>
      <c r="BT378" s="21">
        <v>0</v>
      </c>
      <c r="BU378" s="21">
        <v>0</v>
      </c>
      <c r="BV378" s="21">
        <v>0</v>
      </c>
      <c r="BW378" s="21">
        <v>0</v>
      </c>
      <c r="BX378" s="21">
        <v>0</v>
      </c>
      <c r="BY378" s="21">
        <v>0</v>
      </c>
      <c r="BZ378" s="21">
        <v>0</v>
      </c>
      <c r="CA378" s="21">
        <v>0</v>
      </c>
      <c r="CB378" s="21">
        <v>0</v>
      </c>
      <c r="CC378" s="21">
        <v>0</v>
      </c>
      <c r="CD378" s="21">
        <v>0</v>
      </c>
    </row>
    <row r="379" spans="1:82" x14ac:dyDescent="0.2">
      <c r="A379" s="9" t="s">
        <v>12</v>
      </c>
      <c r="B379" s="9" t="s">
        <v>111</v>
      </c>
      <c r="C379" s="9" t="s">
        <v>787</v>
      </c>
      <c r="D379" s="9" t="s">
        <v>788</v>
      </c>
      <c r="E379" s="21">
        <v>36621042.909999996</v>
      </c>
      <c r="F379" s="21">
        <v>41845460.030000001</v>
      </c>
      <c r="G379" s="21">
        <v>41656011.020000003</v>
      </c>
      <c r="H379" s="21">
        <v>41466562.009999998</v>
      </c>
      <c r="I379" s="21">
        <v>41721167.32</v>
      </c>
      <c r="J379" s="21">
        <v>41530484.810000002</v>
      </c>
      <c r="K379" s="21">
        <v>41339802.299999997</v>
      </c>
      <c r="L379" s="21">
        <v>41149119.789999999</v>
      </c>
      <c r="M379" s="21">
        <v>40958437.280000001</v>
      </c>
      <c r="N379" s="21">
        <v>40767754.770000003</v>
      </c>
      <c r="O379" s="21">
        <v>40577072.260000005</v>
      </c>
      <c r="P379" s="21">
        <v>40420683.149999999</v>
      </c>
      <c r="Q379" s="21">
        <v>40420683.149999999</v>
      </c>
      <c r="R379" s="21">
        <v>40229903.359999999</v>
      </c>
      <c r="S379" s="21">
        <v>40356985.839999996</v>
      </c>
      <c r="T379" s="21">
        <v>40165323.150000006</v>
      </c>
      <c r="U379" s="21">
        <v>39973663.600000001</v>
      </c>
      <c r="V379" s="21">
        <v>39782000.910000004</v>
      </c>
      <c r="W379" s="21">
        <v>39590341.359999999</v>
      </c>
      <c r="X379" s="21">
        <v>39398678.670000002</v>
      </c>
      <c r="Y379" s="21">
        <v>39207015.980000004</v>
      </c>
      <c r="Z379" s="21">
        <v>44102877.229999997</v>
      </c>
      <c r="AA379" s="21">
        <v>43897082.539999999</v>
      </c>
      <c r="AB379" s="21">
        <v>43768382.880000003</v>
      </c>
      <c r="AC379" s="21">
        <v>43634740.890000001</v>
      </c>
      <c r="AD379" s="21">
        <v>43634740.890000001</v>
      </c>
      <c r="AE379" s="21">
        <v>43500578.189999998</v>
      </c>
      <c r="AF379" s="21">
        <v>43365645.119999997</v>
      </c>
      <c r="AG379" s="21">
        <v>44350704</v>
      </c>
      <c r="AH379" s="21">
        <v>44196276.810000002</v>
      </c>
      <c r="AI379" s="21">
        <v>44042705.329999998</v>
      </c>
      <c r="AJ379" s="21">
        <v>43884261.579999998</v>
      </c>
      <c r="AK379" s="21">
        <v>43729546.869999997</v>
      </c>
      <c r="AL379" s="21">
        <v>43574251.559999898</v>
      </c>
      <c r="AM379" s="21">
        <v>43415849.18</v>
      </c>
      <c r="AN379" s="21">
        <v>43186695.312166266</v>
      </c>
      <c r="AO379" s="21">
        <v>42957541.444332533</v>
      </c>
      <c r="AP379" s="21">
        <v>42728387.576498762</v>
      </c>
      <c r="AQ379" s="21">
        <v>42728387.576498762</v>
      </c>
      <c r="AR379" s="21">
        <v>42499233.708664998</v>
      </c>
      <c r="AS379" s="21">
        <v>42270079.840831243</v>
      </c>
      <c r="AT379" s="21">
        <v>42040925.972997494</v>
      </c>
      <c r="AU379" s="21">
        <v>41811772.105163723</v>
      </c>
      <c r="AV379" s="21">
        <v>41582618.237329967</v>
      </c>
      <c r="AW379" s="21">
        <v>41353464.369496189</v>
      </c>
      <c r="AX379" s="21">
        <v>41124310.501662433</v>
      </c>
      <c r="AY379" s="21">
        <v>40895156.633828677</v>
      </c>
      <c r="AZ379" s="21">
        <v>40666002.765994936</v>
      </c>
      <c r="BA379" s="21">
        <v>40436848.898161173</v>
      </c>
      <c r="BB379" s="21">
        <v>40207695.030327462</v>
      </c>
      <c r="BC379" s="21">
        <v>39978541.162493683</v>
      </c>
      <c r="BD379" s="21">
        <v>39978541.162493683</v>
      </c>
      <c r="BE379" s="21">
        <v>39749387.29465992</v>
      </c>
      <c r="BF379" s="21">
        <v>39520233.426826164</v>
      </c>
      <c r="BG379" s="21">
        <v>39291079.558992408</v>
      </c>
      <c r="BH379" s="21">
        <v>39061925.69115866</v>
      </c>
      <c r="BI379" s="21">
        <v>38832771.823324896</v>
      </c>
      <c r="BJ379" s="21">
        <v>38603617.955491148</v>
      </c>
      <c r="BK379" s="21">
        <v>38374464.087657377</v>
      </c>
      <c r="BL379" s="21">
        <v>38145310.219823621</v>
      </c>
      <c r="BM379" s="21">
        <v>37916156.351989858</v>
      </c>
      <c r="BN379" s="21">
        <v>37687002.484156109</v>
      </c>
      <c r="BO379" s="21">
        <v>37457848.616322368</v>
      </c>
      <c r="BP379" s="21">
        <v>37228694.748488575</v>
      </c>
      <c r="BQ379" s="21">
        <v>37228694.748488575</v>
      </c>
      <c r="BR379" s="21">
        <v>36999540.880654819</v>
      </c>
      <c r="BS379" s="21">
        <v>36770387.012821078</v>
      </c>
      <c r="BT379" s="21">
        <v>36541233.144987322</v>
      </c>
      <c r="BU379" s="21">
        <v>36312079.277153581</v>
      </c>
      <c r="BV379" s="21">
        <v>36082925.409319818</v>
      </c>
      <c r="BW379" s="21">
        <v>35869872.171486065</v>
      </c>
      <c r="BX379" s="21">
        <v>35656818.933652282</v>
      </c>
      <c r="BY379" s="21">
        <v>35443765.695818543</v>
      </c>
      <c r="BZ379" s="21">
        <v>35230712.457984783</v>
      </c>
      <c r="CA379" s="21">
        <v>35017659.220151022</v>
      </c>
      <c r="CB379" s="21">
        <v>34804605.982317276</v>
      </c>
      <c r="CC379" s="21">
        <v>34591552.744483531</v>
      </c>
      <c r="CD379" s="21">
        <v>34591552.744483531</v>
      </c>
    </row>
    <row r="380" spans="1:82" x14ac:dyDescent="0.2">
      <c r="A380" s="9" t="s">
        <v>12</v>
      </c>
      <c r="B380" s="9" t="s">
        <v>111</v>
      </c>
      <c r="C380" s="9" t="s">
        <v>787</v>
      </c>
      <c r="D380" s="9" t="s">
        <v>789</v>
      </c>
      <c r="E380" s="21">
        <v>5221.87</v>
      </c>
      <c r="F380" s="21">
        <v>4776.17</v>
      </c>
      <c r="G380" s="21">
        <v>4345.1000000000004</v>
      </c>
      <c r="H380" s="21">
        <v>3914.03</v>
      </c>
      <c r="I380" s="21">
        <v>3482.96</v>
      </c>
      <c r="J380" s="21">
        <v>3051.89</v>
      </c>
      <c r="K380" s="21">
        <v>2620.8200000000002</v>
      </c>
      <c r="L380" s="21">
        <v>2323.92</v>
      </c>
      <c r="M380" s="21">
        <v>2027.02</v>
      </c>
      <c r="N380" s="21">
        <v>1730.12</v>
      </c>
      <c r="O380" s="21">
        <v>1433.2199999999998</v>
      </c>
      <c r="P380" s="21">
        <v>1136.3200000000002</v>
      </c>
      <c r="Q380" s="21">
        <v>1136.3200000000002</v>
      </c>
      <c r="R380" s="21">
        <v>839.42</v>
      </c>
      <c r="S380" s="21">
        <v>681.65</v>
      </c>
      <c r="T380" s="21">
        <v>539.33999999999992</v>
      </c>
      <c r="U380" s="21">
        <v>397.03000000000003</v>
      </c>
      <c r="V380" s="21">
        <v>254.71999999999997</v>
      </c>
      <c r="W380" s="21">
        <v>112.41</v>
      </c>
      <c r="X380" s="21">
        <v>0</v>
      </c>
      <c r="Y380" s="21">
        <v>0</v>
      </c>
      <c r="Z380" s="21">
        <v>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21">
        <v>0</v>
      </c>
      <c r="AG380" s="21">
        <v>0</v>
      </c>
      <c r="AH380" s="21">
        <v>0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0</v>
      </c>
      <c r="AQ380" s="21">
        <v>0</v>
      </c>
      <c r="AR380" s="21">
        <v>0</v>
      </c>
      <c r="AS380" s="21">
        <v>0</v>
      </c>
      <c r="AT380" s="21">
        <v>0</v>
      </c>
      <c r="AU380" s="21">
        <v>0</v>
      </c>
      <c r="AV380" s="21">
        <v>0</v>
      </c>
      <c r="AW380" s="21">
        <v>0</v>
      </c>
      <c r="AX380" s="21">
        <v>0</v>
      </c>
      <c r="AY380" s="21">
        <v>0</v>
      </c>
      <c r="AZ380" s="21">
        <v>0</v>
      </c>
      <c r="BA380" s="21">
        <v>0</v>
      </c>
      <c r="BB380" s="21">
        <v>0</v>
      </c>
      <c r="BC380" s="21">
        <v>0</v>
      </c>
      <c r="BD380" s="21">
        <v>0</v>
      </c>
      <c r="BE380" s="21">
        <v>0</v>
      </c>
      <c r="BF380" s="21">
        <v>0</v>
      </c>
      <c r="BG380" s="21">
        <v>0</v>
      </c>
      <c r="BH380" s="21">
        <v>0</v>
      </c>
      <c r="BI380" s="21">
        <v>0</v>
      </c>
      <c r="BJ380" s="21">
        <v>0</v>
      </c>
      <c r="BK380" s="21">
        <v>0</v>
      </c>
      <c r="BL380" s="21">
        <v>0</v>
      </c>
      <c r="BM380" s="21">
        <v>0</v>
      </c>
      <c r="BN380" s="21">
        <v>0</v>
      </c>
      <c r="BO380" s="21">
        <v>0</v>
      </c>
      <c r="BP380" s="21">
        <v>0</v>
      </c>
      <c r="BQ380" s="21">
        <v>0</v>
      </c>
      <c r="BR380" s="21">
        <v>0</v>
      </c>
      <c r="BS380" s="21">
        <v>0</v>
      </c>
      <c r="BT380" s="21">
        <v>0</v>
      </c>
      <c r="BU380" s="21">
        <v>0</v>
      </c>
      <c r="BV380" s="21">
        <v>0</v>
      </c>
      <c r="BW380" s="21">
        <v>0</v>
      </c>
      <c r="BX380" s="21">
        <v>0</v>
      </c>
      <c r="BY380" s="21">
        <v>0</v>
      </c>
      <c r="BZ380" s="21">
        <v>0</v>
      </c>
      <c r="CA380" s="21">
        <v>0</v>
      </c>
      <c r="CB380" s="21">
        <v>0</v>
      </c>
      <c r="CC380" s="21">
        <v>0</v>
      </c>
      <c r="CD380" s="21">
        <v>0</v>
      </c>
    </row>
    <row r="381" spans="1:82" x14ac:dyDescent="0.2">
      <c r="A381" s="9" t="s">
        <v>12</v>
      </c>
      <c r="B381" s="9" t="s">
        <v>111</v>
      </c>
      <c r="C381" s="9" t="s">
        <v>790</v>
      </c>
      <c r="D381" s="9" t="s">
        <v>791</v>
      </c>
      <c r="E381" s="21">
        <v>-1373068515</v>
      </c>
      <c r="F381" s="21">
        <v>-1373068515</v>
      </c>
      <c r="G381" s="21">
        <v>-1373068515</v>
      </c>
      <c r="H381" s="21">
        <v>-1373068515</v>
      </c>
      <c r="I381" s="21">
        <v>-1373068515</v>
      </c>
      <c r="J381" s="21">
        <v>-1373068515</v>
      </c>
      <c r="K381" s="21">
        <v>-1373068515</v>
      </c>
      <c r="L381" s="21">
        <v>-1373068515</v>
      </c>
      <c r="M381" s="21">
        <v>-1373068515</v>
      </c>
      <c r="N381" s="21">
        <v>-1373068514.9200001</v>
      </c>
      <c r="O381" s="21">
        <v>-1373068514.9200001</v>
      </c>
      <c r="P381" s="21">
        <v>-1373068514.9200001</v>
      </c>
      <c r="Q381" s="21">
        <v>-1373068514.9200001</v>
      </c>
      <c r="R381" s="21">
        <v>-1373068514.9200001</v>
      </c>
      <c r="S381" s="21">
        <v>-1373068514.9200001</v>
      </c>
      <c r="T381" s="21">
        <v>-1373068514.9200001</v>
      </c>
      <c r="U381" s="21">
        <v>-1373068514.9200001</v>
      </c>
      <c r="V381" s="21">
        <v>-1373068514.9200001</v>
      </c>
      <c r="W381" s="21">
        <v>-1373068514.9200001</v>
      </c>
      <c r="X381" s="21">
        <v>-1373068514.9200001</v>
      </c>
      <c r="Y381" s="21">
        <v>-1373068514.9200001</v>
      </c>
      <c r="Z381" s="21">
        <v>-1373068514.9200001</v>
      </c>
      <c r="AA381" s="21">
        <v>-1373068514.9200001</v>
      </c>
      <c r="AB381" s="21">
        <v>-1373068514.9200001</v>
      </c>
      <c r="AC381" s="21">
        <v>-1373068514.9200001</v>
      </c>
      <c r="AD381" s="21">
        <v>-1373068514.9200001</v>
      </c>
      <c r="AE381" s="21">
        <v>-1373068514.9200001</v>
      </c>
      <c r="AF381" s="21">
        <v>-1373068514.9200001</v>
      </c>
      <c r="AG381" s="21">
        <v>-1373068514.9200001</v>
      </c>
      <c r="AH381" s="21">
        <v>-1373068514.9200001</v>
      </c>
      <c r="AI381" s="21">
        <v>-1373068514.9200001</v>
      </c>
      <c r="AJ381" s="21">
        <v>-1373068514.9200001</v>
      </c>
      <c r="AK381" s="21">
        <v>-1373068514.9200001</v>
      </c>
      <c r="AL381" s="21">
        <v>-1373068514.9200001</v>
      </c>
      <c r="AM381" s="21">
        <v>-1373068514.9200001</v>
      </c>
      <c r="AN381" s="21">
        <v>-1373068514.9200001</v>
      </c>
      <c r="AO381" s="21">
        <v>-1373068514.9200001</v>
      </c>
      <c r="AP381" s="21">
        <v>-1373068514.9200001</v>
      </c>
      <c r="AQ381" s="21">
        <v>-1373068514.9200001</v>
      </c>
      <c r="AR381" s="21">
        <v>-1373068514.9200001</v>
      </c>
      <c r="AS381" s="21">
        <v>-1373068514.9200001</v>
      </c>
      <c r="AT381" s="21">
        <v>-1373068514.9200001</v>
      </c>
      <c r="AU381" s="21">
        <v>-1373068514.9200001</v>
      </c>
      <c r="AV381" s="21">
        <v>-1373068514.9200001</v>
      </c>
      <c r="AW381" s="21">
        <v>-1373068514.9200001</v>
      </c>
      <c r="AX381" s="21">
        <v>-1373068514.9200001</v>
      </c>
      <c r="AY381" s="21">
        <v>-1373068514.9200001</v>
      </c>
      <c r="AZ381" s="21">
        <v>-1373068514.9200001</v>
      </c>
      <c r="BA381" s="21">
        <v>-1373068514.9200001</v>
      </c>
      <c r="BB381" s="21">
        <v>-1373068514.9200001</v>
      </c>
      <c r="BC381" s="21">
        <v>-1373068514.9200001</v>
      </c>
      <c r="BD381" s="21">
        <v>-1373068514.9200001</v>
      </c>
      <c r="BE381" s="21">
        <v>-1373068514.9200001</v>
      </c>
      <c r="BF381" s="21">
        <v>-1373068514.9200001</v>
      </c>
      <c r="BG381" s="21">
        <v>-1373068514.9200001</v>
      </c>
      <c r="BH381" s="21">
        <v>-1373068514.9200001</v>
      </c>
      <c r="BI381" s="21">
        <v>-1373068514.9200001</v>
      </c>
      <c r="BJ381" s="21">
        <v>-1373068514.9200001</v>
      </c>
      <c r="BK381" s="21">
        <v>-1373068514.9200001</v>
      </c>
      <c r="BL381" s="21">
        <v>-1373068514.9200001</v>
      </c>
      <c r="BM381" s="21">
        <v>-1373068514.9200001</v>
      </c>
      <c r="BN381" s="21">
        <v>-1373068514.9200001</v>
      </c>
      <c r="BO381" s="21">
        <v>-1373068514.9200001</v>
      </c>
      <c r="BP381" s="21">
        <v>-1373068514.9200001</v>
      </c>
      <c r="BQ381" s="21">
        <v>-1373068514.9200001</v>
      </c>
      <c r="BR381" s="21">
        <v>-1373068514.9200001</v>
      </c>
      <c r="BS381" s="21">
        <v>-1373068514.9200001</v>
      </c>
      <c r="BT381" s="21">
        <v>-1373068514.9200001</v>
      </c>
      <c r="BU381" s="21">
        <v>-1373068514.9200001</v>
      </c>
      <c r="BV381" s="21">
        <v>-1373068514.9200001</v>
      </c>
      <c r="BW381" s="21">
        <v>-1373068514.9200001</v>
      </c>
      <c r="BX381" s="21">
        <v>-1373068514.9200001</v>
      </c>
      <c r="BY381" s="21">
        <v>-1373068514.9200001</v>
      </c>
      <c r="BZ381" s="21">
        <v>-1373068514.9200001</v>
      </c>
      <c r="CA381" s="21">
        <v>-1373068514.9200001</v>
      </c>
      <c r="CB381" s="21">
        <v>-1373068514.9200001</v>
      </c>
      <c r="CC381" s="21">
        <v>-1373068514.9200001</v>
      </c>
      <c r="CD381" s="21">
        <v>-1373068514.9200001</v>
      </c>
    </row>
    <row r="382" spans="1:82" x14ac:dyDescent="0.2">
      <c r="A382" s="9" t="s">
        <v>12</v>
      </c>
      <c r="B382" s="9" t="s">
        <v>111</v>
      </c>
      <c r="C382" s="9" t="s">
        <v>792</v>
      </c>
      <c r="D382" s="9" t="s">
        <v>793</v>
      </c>
      <c r="E382" s="21">
        <v>3741472.16</v>
      </c>
      <c r="F382" s="21">
        <v>3741472.16</v>
      </c>
      <c r="G382" s="21">
        <v>3741472.16</v>
      </c>
      <c r="H382" s="21">
        <v>3741472.16</v>
      </c>
      <c r="I382" s="21">
        <v>3741472.16</v>
      </c>
      <c r="J382" s="21">
        <v>3741472.16</v>
      </c>
      <c r="K382" s="21">
        <v>3741472.16</v>
      </c>
      <c r="L382" s="21">
        <v>3741472.16</v>
      </c>
      <c r="M382" s="21">
        <v>3741472.16</v>
      </c>
      <c r="N382" s="21">
        <v>3741472.16</v>
      </c>
      <c r="O382" s="21">
        <v>3741472.16</v>
      </c>
      <c r="P382" s="21">
        <v>3741472.16</v>
      </c>
      <c r="Q382" s="21">
        <v>3741472.16</v>
      </c>
      <c r="R382" s="21">
        <v>3741472.16</v>
      </c>
      <c r="S382" s="21">
        <v>3741472.16</v>
      </c>
      <c r="T382" s="21">
        <v>3741472.16</v>
      </c>
      <c r="U382" s="21">
        <v>3741472.16</v>
      </c>
      <c r="V382" s="21">
        <v>3741472.16</v>
      </c>
      <c r="W382" s="21">
        <v>3741472.16</v>
      </c>
      <c r="X382" s="21">
        <v>3741472.16</v>
      </c>
      <c r="Y382" s="21">
        <v>3741472.16</v>
      </c>
      <c r="Z382" s="21">
        <v>3741472.16</v>
      </c>
      <c r="AA382" s="21">
        <v>3741472.16</v>
      </c>
      <c r="AB382" s="21">
        <v>3741472.16</v>
      </c>
      <c r="AC382" s="21">
        <v>3741472.16</v>
      </c>
      <c r="AD382" s="21">
        <v>3741472.16</v>
      </c>
      <c r="AE382" s="21">
        <v>3741472.16</v>
      </c>
      <c r="AF382" s="21">
        <v>3741472.16</v>
      </c>
      <c r="AG382" s="21">
        <v>3741472.16</v>
      </c>
      <c r="AH382" s="21">
        <v>3741472.16</v>
      </c>
      <c r="AI382" s="21">
        <v>3741472.16</v>
      </c>
      <c r="AJ382" s="21">
        <v>3741472.16</v>
      </c>
      <c r="AK382" s="21">
        <v>3741472.16</v>
      </c>
      <c r="AL382" s="21">
        <v>3741472.16</v>
      </c>
      <c r="AM382" s="21">
        <v>3741472.16</v>
      </c>
      <c r="AN382" s="21">
        <v>3741472.16</v>
      </c>
      <c r="AO382" s="21">
        <v>3741472.16</v>
      </c>
      <c r="AP382" s="21">
        <v>3741472.16</v>
      </c>
      <c r="AQ382" s="21">
        <v>3741472.16</v>
      </c>
      <c r="AR382" s="21">
        <v>3741472.16</v>
      </c>
      <c r="AS382" s="21">
        <v>3741472.16</v>
      </c>
      <c r="AT382" s="21">
        <v>3741472.16</v>
      </c>
      <c r="AU382" s="21">
        <v>3741472.16</v>
      </c>
      <c r="AV382" s="21">
        <v>3741472.16</v>
      </c>
      <c r="AW382" s="21">
        <v>3741472.16</v>
      </c>
      <c r="AX382" s="21">
        <v>3741472.16</v>
      </c>
      <c r="AY382" s="21">
        <v>3741472.16</v>
      </c>
      <c r="AZ382" s="21">
        <v>3741472.16</v>
      </c>
      <c r="BA382" s="21">
        <v>3741472.16</v>
      </c>
      <c r="BB382" s="21">
        <v>3741472.16</v>
      </c>
      <c r="BC382" s="21">
        <v>3741472.16</v>
      </c>
      <c r="BD382" s="21">
        <v>3741472.16</v>
      </c>
      <c r="BE382" s="21">
        <v>3741472.16</v>
      </c>
      <c r="BF382" s="21">
        <v>3741472.16</v>
      </c>
      <c r="BG382" s="21">
        <v>3741472.16</v>
      </c>
      <c r="BH382" s="21">
        <v>3741472.16</v>
      </c>
      <c r="BI382" s="21">
        <v>3741472.16</v>
      </c>
      <c r="BJ382" s="21">
        <v>3741472.16</v>
      </c>
      <c r="BK382" s="21">
        <v>3741472.16</v>
      </c>
      <c r="BL382" s="21">
        <v>3741472.16</v>
      </c>
      <c r="BM382" s="21">
        <v>3741472.16</v>
      </c>
      <c r="BN382" s="21">
        <v>3741472.16</v>
      </c>
      <c r="BO382" s="21">
        <v>3741472.16</v>
      </c>
      <c r="BP382" s="21">
        <v>3741472.16</v>
      </c>
      <c r="BQ382" s="21">
        <v>3741472.16</v>
      </c>
      <c r="BR382" s="21">
        <v>3741472.16</v>
      </c>
      <c r="BS382" s="21">
        <v>3741472.16</v>
      </c>
      <c r="BT382" s="21">
        <v>3741472.16</v>
      </c>
      <c r="BU382" s="21">
        <v>3741472.16</v>
      </c>
      <c r="BV382" s="21">
        <v>3741472.16</v>
      </c>
      <c r="BW382" s="21">
        <v>3741472.16</v>
      </c>
      <c r="BX382" s="21">
        <v>3741472.16</v>
      </c>
      <c r="BY382" s="21">
        <v>3741472.16</v>
      </c>
      <c r="BZ382" s="21">
        <v>3741472.16</v>
      </c>
      <c r="CA382" s="21">
        <v>3741472.16</v>
      </c>
      <c r="CB382" s="21">
        <v>3741472.16</v>
      </c>
      <c r="CC382" s="21">
        <v>3741472.16</v>
      </c>
      <c r="CD382" s="21">
        <v>3741472.16</v>
      </c>
    </row>
    <row r="383" spans="1:82" x14ac:dyDescent="0.2">
      <c r="A383" s="9" t="s">
        <v>12</v>
      </c>
      <c r="B383" s="9" t="s">
        <v>111</v>
      </c>
      <c r="C383" s="9" t="s">
        <v>794</v>
      </c>
      <c r="D383" s="9" t="s">
        <v>795</v>
      </c>
      <c r="E383" s="21">
        <v>1450000000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500000000</v>
      </c>
      <c r="Q383" s="21">
        <v>500000000</v>
      </c>
      <c r="R383" s="21">
        <v>500000000</v>
      </c>
      <c r="S383" s="21">
        <v>0</v>
      </c>
      <c r="T383" s="21">
        <v>0</v>
      </c>
      <c r="U383" s="21">
        <v>0</v>
      </c>
      <c r="V383" s="21">
        <v>0</v>
      </c>
      <c r="W383" s="21">
        <v>1400000000</v>
      </c>
      <c r="X383" s="21">
        <v>1400000000</v>
      </c>
      <c r="Y383" s="21">
        <v>1400000000</v>
      </c>
      <c r="Z383" s="21">
        <v>2200000000</v>
      </c>
      <c r="AA383" s="21">
        <v>2200000000</v>
      </c>
      <c r="AB383" s="21">
        <v>2200000000</v>
      </c>
      <c r="AC383" s="21">
        <v>2200000000.0100002</v>
      </c>
      <c r="AD383" s="21">
        <v>2200000000.0100002</v>
      </c>
      <c r="AE383" s="21">
        <v>2200000000.0100002</v>
      </c>
      <c r="AF383" s="21">
        <v>0.01</v>
      </c>
      <c r="AG383" s="21">
        <v>0</v>
      </c>
      <c r="AH383" s="21">
        <v>0</v>
      </c>
      <c r="AI383" s="21">
        <v>0</v>
      </c>
      <c r="AJ383" s="21">
        <v>0.01</v>
      </c>
      <c r="AK383" s="21">
        <v>0</v>
      </c>
      <c r="AL383" s="21">
        <v>0</v>
      </c>
      <c r="AM383" s="21">
        <v>1760000000</v>
      </c>
      <c r="AN383" s="21">
        <v>1760000000</v>
      </c>
      <c r="AO383" s="21">
        <v>1760000000</v>
      </c>
      <c r="AP383" s="21">
        <v>1911389424.874675</v>
      </c>
      <c r="AQ383" s="21">
        <v>1911389424.874675</v>
      </c>
      <c r="AR383" s="21">
        <v>0</v>
      </c>
      <c r="AS383" s="21">
        <v>0</v>
      </c>
      <c r="AT383" s="21">
        <v>0</v>
      </c>
      <c r="AU383" s="21">
        <v>0</v>
      </c>
      <c r="AV383" s="21">
        <v>0</v>
      </c>
      <c r="AW383" s="21">
        <v>0</v>
      </c>
      <c r="AX383" s="21">
        <v>0</v>
      </c>
      <c r="AY383" s="21">
        <v>337601198.2429769</v>
      </c>
      <c r="AZ383" s="21">
        <v>337601198.2429769</v>
      </c>
      <c r="BA383" s="21">
        <v>337601198.2429769</v>
      </c>
      <c r="BB383" s="21">
        <v>337601198.2429769</v>
      </c>
      <c r="BC383" s="21">
        <v>337601198.2429769</v>
      </c>
      <c r="BD383" s="21">
        <v>337601198.2429769</v>
      </c>
      <c r="BE383" s="21">
        <v>0</v>
      </c>
      <c r="BF383" s="21">
        <v>0</v>
      </c>
      <c r="BG383" s="21">
        <v>0</v>
      </c>
      <c r="BH383" s="21">
        <v>219922447.72232437</v>
      </c>
      <c r="BI383" s="21">
        <v>219922447.72232437</v>
      </c>
      <c r="BJ383" s="21">
        <v>219922447.72232437</v>
      </c>
      <c r="BK383" s="21">
        <v>219922447.72232437</v>
      </c>
      <c r="BL383" s="21">
        <v>727547458.04218531</v>
      </c>
      <c r="BM383" s="21">
        <v>727547458.04218578</v>
      </c>
      <c r="BN383" s="21">
        <v>727547458.04218578</v>
      </c>
      <c r="BO383" s="21">
        <v>727547458.04218578</v>
      </c>
      <c r="BP383" s="21">
        <v>727547458.04218578</v>
      </c>
      <c r="BQ383" s="21">
        <v>727547458.04218578</v>
      </c>
      <c r="BR383" s="21">
        <v>0</v>
      </c>
      <c r="BS383" s="21">
        <v>0</v>
      </c>
      <c r="BT383" s="21">
        <v>0</v>
      </c>
      <c r="BU383" s="21">
        <v>0</v>
      </c>
      <c r="BV383" s="21">
        <v>0</v>
      </c>
      <c r="BW383" s="21">
        <v>0</v>
      </c>
      <c r="BX383" s="21">
        <v>0</v>
      </c>
      <c r="BY383" s="21">
        <v>396179073.33682346</v>
      </c>
      <c r="BZ383" s="21">
        <v>396179073.33682346</v>
      </c>
      <c r="CA383" s="21">
        <v>396179073.33682346</v>
      </c>
      <c r="CB383" s="21">
        <v>396179073.33682346</v>
      </c>
      <c r="CC383" s="21">
        <v>396179073.33682346</v>
      </c>
      <c r="CD383" s="21">
        <v>396179073.33682346</v>
      </c>
    </row>
    <row r="384" spans="1:82" x14ac:dyDescent="0.2">
      <c r="A384" s="9" t="s">
        <v>12</v>
      </c>
      <c r="B384" s="9" t="s">
        <v>111</v>
      </c>
      <c r="C384" s="9" t="s">
        <v>118</v>
      </c>
      <c r="D384" s="9" t="s">
        <v>119</v>
      </c>
      <c r="E384" s="21">
        <v>-8287469264.46</v>
      </c>
      <c r="F384" s="21">
        <v>-8287514110.1599998</v>
      </c>
      <c r="G384" s="21">
        <v>-9138091550.6800003</v>
      </c>
      <c r="H384" s="21">
        <v>-9139246647.3800011</v>
      </c>
      <c r="I384" s="21">
        <v>-9142627963.3500023</v>
      </c>
      <c r="J384" s="21">
        <v>-9138640303.3600006</v>
      </c>
      <c r="K384" s="21">
        <v>-9139913886.920002</v>
      </c>
      <c r="L384" s="21">
        <v>-10312008286.09</v>
      </c>
      <c r="M384" s="21">
        <v>-10018606763.239996</v>
      </c>
      <c r="N384" s="21">
        <v>-10011179373.289997</v>
      </c>
      <c r="O384" s="21">
        <v>-10012799155.589996</v>
      </c>
      <c r="P384" s="21">
        <v>-10010385992.729998</v>
      </c>
      <c r="Q384" s="21">
        <v>-10010385992.729998</v>
      </c>
      <c r="R384" s="21">
        <v>-10263384558.409996</v>
      </c>
      <c r="S384" s="21">
        <v>-10264906009.929996</v>
      </c>
      <c r="T384" s="21">
        <v>-10265917340.359997</v>
      </c>
      <c r="U384" s="21">
        <v>-10266690872.629997</v>
      </c>
      <c r="V384" s="21">
        <v>-10263758115.959997</v>
      </c>
      <c r="W384" s="21">
        <v>-10264653311.839996</v>
      </c>
      <c r="X384" s="21">
        <v>-10264765592.189997</v>
      </c>
      <c r="Y384" s="21">
        <v>-10261443478.049896</v>
      </c>
      <c r="Z384" s="21">
        <v>-10260288107.359997</v>
      </c>
      <c r="AA384" s="21">
        <v>-10260234561.149998</v>
      </c>
      <c r="AB384" s="21">
        <v>-10265117455.709997</v>
      </c>
      <c r="AC384" s="21">
        <v>-10262515596.989996</v>
      </c>
      <c r="AD384" s="21">
        <v>-10262515596.989996</v>
      </c>
      <c r="AE384" s="21">
        <v>-11464032519.489996</v>
      </c>
      <c r="AF384" s="21">
        <v>-11464597856.859997</v>
      </c>
      <c r="AG384" s="21">
        <v>-11465227248.859997</v>
      </c>
      <c r="AH384" s="21">
        <v>-11966327379.859997</v>
      </c>
      <c r="AI384" s="21">
        <v>-12161036435.859997</v>
      </c>
      <c r="AJ384" s="21">
        <v>-12161873421.859997</v>
      </c>
      <c r="AK384" s="21">
        <v>-12668982540.459997</v>
      </c>
      <c r="AL384" s="21">
        <v>-12663534839.439997</v>
      </c>
      <c r="AM384" s="21">
        <v>-12667901265.739996</v>
      </c>
      <c r="AN384" s="21">
        <v>-12667901265.739996</v>
      </c>
      <c r="AO384" s="21">
        <v>-12667901265.739996</v>
      </c>
      <c r="AP384" s="21">
        <v>-12667901265.739996</v>
      </c>
      <c r="AQ384" s="21">
        <v>-12667901265.739996</v>
      </c>
      <c r="AR384" s="21">
        <v>-12667901265.739996</v>
      </c>
      <c r="AS384" s="21">
        <v>-12667901265.739996</v>
      </c>
      <c r="AT384" s="21">
        <v>-12667901265.739996</v>
      </c>
      <c r="AU384" s="21">
        <v>-13547389998.333303</v>
      </c>
      <c r="AV384" s="21">
        <v>-13547389998.333303</v>
      </c>
      <c r="AW384" s="21">
        <v>-13547389998.333303</v>
      </c>
      <c r="AX384" s="21">
        <v>-13547389998.333303</v>
      </c>
      <c r="AY384" s="21">
        <v>-13547389998.333303</v>
      </c>
      <c r="AZ384" s="21">
        <v>-13547389998.333303</v>
      </c>
      <c r="BA384" s="21">
        <v>-13547389998.333303</v>
      </c>
      <c r="BB384" s="21">
        <v>-13547389998.333303</v>
      </c>
      <c r="BC384" s="21">
        <v>-13547389998.333303</v>
      </c>
      <c r="BD384" s="21">
        <v>-13547389998.333303</v>
      </c>
      <c r="BE384" s="21">
        <v>-13547389998.333303</v>
      </c>
      <c r="BF384" s="21">
        <v>-13547389998.333303</v>
      </c>
      <c r="BG384" s="21">
        <v>-13547389998.333303</v>
      </c>
      <c r="BH384" s="21">
        <v>-13547389998.333303</v>
      </c>
      <c r="BI384" s="21">
        <v>-13547389998.333303</v>
      </c>
      <c r="BJ384" s="21">
        <v>-13547389998.333303</v>
      </c>
      <c r="BK384" s="21">
        <v>-13547389998.333303</v>
      </c>
      <c r="BL384" s="21">
        <v>-13547389998.333303</v>
      </c>
      <c r="BM384" s="21">
        <v>-13547389998.333303</v>
      </c>
      <c r="BN384" s="21">
        <v>-13547389998.333303</v>
      </c>
      <c r="BO384" s="21">
        <v>-13547389998.333303</v>
      </c>
      <c r="BP384" s="21">
        <v>-13547389998.333303</v>
      </c>
      <c r="BQ384" s="21">
        <v>-13547389998.333303</v>
      </c>
      <c r="BR384" s="21">
        <v>-13547389998.333303</v>
      </c>
      <c r="BS384" s="21">
        <v>-13547389998.333303</v>
      </c>
      <c r="BT384" s="21">
        <v>-13547389998.333303</v>
      </c>
      <c r="BU384" s="21">
        <v>-13872255592.459991</v>
      </c>
      <c r="BV384" s="21">
        <v>-13872255592.459991</v>
      </c>
      <c r="BW384" s="21">
        <v>-13872255592.459991</v>
      </c>
      <c r="BX384" s="21">
        <v>-13872255592.459991</v>
      </c>
      <c r="BY384" s="21">
        <v>-13872255592.459991</v>
      </c>
      <c r="BZ384" s="21">
        <v>-13872255592.459991</v>
      </c>
      <c r="CA384" s="21">
        <v>-13872255592.459991</v>
      </c>
      <c r="CB384" s="21">
        <v>-13872255592.459991</v>
      </c>
      <c r="CC384" s="21">
        <v>-13872255592.459991</v>
      </c>
      <c r="CD384" s="21">
        <v>-13872255592.459991</v>
      </c>
    </row>
    <row r="385" spans="1:82" x14ac:dyDescent="0.2">
      <c r="A385" s="9" t="s">
        <v>12</v>
      </c>
      <c r="B385" s="9" t="s">
        <v>111</v>
      </c>
      <c r="C385" s="9" t="s">
        <v>796</v>
      </c>
      <c r="D385" s="9" t="s">
        <v>797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-285000000</v>
      </c>
      <c r="L385" s="21">
        <v>0</v>
      </c>
      <c r="M385" s="21">
        <v>0</v>
      </c>
      <c r="N385" s="21">
        <v>0</v>
      </c>
      <c r="O385" s="21">
        <v>0.01</v>
      </c>
      <c r="P385" s="21">
        <v>0.01</v>
      </c>
      <c r="Q385" s="21">
        <v>0.01</v>
      </c>
      <c r="R385" s="21">
        <v>0.01</v>
      </c>
      <c r="S385" s="21">
        <v>387000</v>
      </c>
      <c r="T385" s="21">
        <v>387000</v>
      </c>
      <c r="U385" s="21">
        <v>387000</v>
      </c>
      <c r="V385" s="21">
        <v>387000</v>
      </c>
      <c r="W385" s="21">
        <v>387000</v>
      </c>
      <c r="X385" s="21">
        <v>387000</v>
      </c>
      <c r="Y385" s="21">
        <v>387000</v>
      </c>
      <c r="Z385" s="21">
        <v>387000</v>
      </c>
      <c r="AA385" s="21">
        <v>387000</v>
      </c>
      <c r="AB385" s="21">
        <v>387000</v>
      </c>
      <c r="AC385" s="21">
        <v>387000</v>
      </c>
      <c r="AD385" s="21">
        <v>387000</v>
      </c>
      <c r="AE385" s="21">
        <v>387000</v>
      </c>
      <c r="AF385" s="21">
        <v>387000</v>
      </c>
      <c r="AG385" s="21">
        <v>387000</v>
      </c>
      <c r="AH385" s="21">
        <v>387000</v>
      </c>
      <c r="AI385" s="21">
        <v>387000</v>
      </c>
      <c r="AJ385" s="21">
        <v>387000</v>
      </c>
      <c r="AK385" s="21">
        <v>387000</v>
      </c>
      <c r="AL385" s="21">
        <v>387000</v>
      </c>
      <c r="AM385" s="21">
        <v>387000</v>
      </c>
      <c r="AN385" s="21">
        <v>387000</v>
      </c>
      <c r="AO385" s="21">
        <v>387000</v>
      </c>
      <c r="AP385" s="21">
        <v>387000</v>
      </c>
      <c r="AQ385" s="21">
        <v>387000</v>
      </c>
      <c r="AR385" s="21">
        <v>387000</v>
      </c>
      <c r="AS385" s="21">
        <v>387000</v>
      </c>
      <c r="AT385" s="21">
        <v>387000</v>
      </c>
      <c r="AU385" s="21">
        <v>387000</v>
      </c>
      <c r="AV385" s="21">
        <v>387000</v>
      </c>
      <c r="AW385" s="21">
        <v>387000</v>
      </c>
      <c r="AX385" s="21">
        <v>387000</v>
      </c>
      <c r="AY385" s="21">
        <v>387000</v>
      </c>
      <c r="AZ385" s="21">
        <v>387000</v>
      </c>
      <c r="BA385" s="21">
        <v>387000</v>
      </c>
      <c r="BB385" s="21">
        <v>387000</v>
      </c>
      <c r="BC385" s="21">
        <v>387000</v>
      </c>
      <c r="BD385" s="21">
        <v>387000</v>
      </c>
      <c r="BE385" s="21">
        <v>387000</v>
      </c>
      <c r="BF385" s="21">
        <v>387000</v>
      </c>
      <c r="BG385" s="21">
        <v>387000</v>
      </c>
      <c r="BH385" s="21">
        <v>387000</v>
      </c>
      <c r="BI385" s="21">
        <v>387000</v>
      </c>
      <c r="BJ385" s="21">
        <v>387000</v>
      </c>
      <c r="BK385" s="21">
        <v>387000</v>
      </c>
      <c r="BL385" s="21">
        <v>387000</v>
      </c>
      <c r="BM385" s="21">
        <v>387000</v>
      </c>
      <c r="BN385" s="21">
        <v>387000</v>
      </c>
      <c r="BO385" s="21">
        <v>387000</v>
      </c>
      <c r="BP385" s="21">
        <v>387000</v>
      </c>
      <c r="BQ385" s="21">
        <v>387000</v>
      </c>
      <c r="BR385" s="21">
        <v>387000</v>
      </c>
      <c r="BS385" s="21">
        <v>387000</v>
      </c>
      <c r="BT385" s="21">
        <v>387000</v>
      </c>
      <c r="BU385" s="21">
        <v>387000</v>
      </c>
      <c r="BV385" s="21">
        <v>387000</v>
      </c>
      <c r="BW385" s="21">
        <v>387000</v>
      </c>
      <c r="BX385" s="21">
        <v>387000</v>
      </c>
      <c r="BY385" s="21">
        <v>387000</v>
      </c>
      <c r="BZ385" s="21">
        <v>387000</v>
      </c>
      <c r="CA385" s="21">
        <v>387000</v>
      </c>
      <c r="CB385" s="21">
        <v>387000</v>
      </c>
      <c r="CC385" s="21">
        <v>387000</v>
      </c>
      <c r="CD385" s="21">
        <v>387000</v>
      </c>
    </row>
    <row r="386" spans="1:82" x14ac:dyDescent="0.2">
      <c r="A386" s="9" t="s">
        <v>12</v>
      </c>
      <c r="B386" s="9" t="s">
        <v>111</v>
      </c>
      <c r="C386" s="9" t="s">
        <v>120</v>
      </c>
      <c r="D386" s="9" t="s">
        <v>121</v>
      </c>
      <c r="E386" s="21">
        <v>-6952959573.9200001</v>
      </c>
      <c r="F386" s="21">
        <v>-7384372670.46</v>
      </c>
      <c r="G386" s="21">
        <v>-7384372670.46</v>
      </c>
      <c r="H386" s="21">
        <v>-7384372670.46</v>
      </c>
      <c r="I386" s="21">
        <v>-7384372670.46</v>
      </c>
      <c r="J386" s="21">
        <v>-7384372670.46</v>
      </c>
      <c r="K386" s="21">
        <v>-7384372670.46</v>
      </c>
      <c r="L386" s="21">
        <v>-7384372670.46</v>
      </c>
      <c r="M386" s="21">
        <v>-7384372670.46</v>
      </c>
      <c r="N386" s="21">
        <v>-7384372670.1500006</v>
      </c>
      <c r="O386" s="21">
        <v>-7384372670.1500006</v>
      </c>
      <c r="P386" s="21">
        <v>-7384372670.1100006</v>
      </c>
      <c r="Q386" s="21">
        <v>-7384372670.1100006</v>
      </c>
      <c r="R386" s="21">
        <v>-7384405374.3300009</v>
      </c>
      <c r="S386" s="21">
        <v>-9051204759.2299995</v>
      </c>
      <c r="T386" s="21">
        <v>-9051204759.2299995</v>
      </c>
      <c r="U386" s="21">
        <v>-9051204759.2299995</v>
      </c>
      <c r="V386" s="21">
        <v>-9051204759.2299995</v>
      </c>
      <c r="W386" s="21">
        <v>-9051204759.2299995</v>
      </c>
      <c r="X386" s="21">
        <v>-9051204759.2299995</v>
      </c>
      <c r="Y386" s="21">
        <v>-9051204759.2299995</v>
      </c>
      <c r="Z386" s="21">
        <v>-9094259108.5100002</v>
      </c>
      <c r="AA386" s="21">
        <v>-9094259108.5100002</v>
      </c>
      <c r="AB386" s="21">
        <v>-9094259108.5100002</v>
      </c>
      <c r="AC386" s="21">
        <v>-9094259108.5100002</v>
      </c>
      <c r="AD386" s="21">
        <v>-9094259108.5100002</v>
      </c>
      <c r="AE386" s="21">
        <v>-9094259014.0300007</v>
      </c>
      <c r="AF386" s="21">
        <v>-9263236956.3899994</v>
      </c>
      <c r="AG386" s="21">
        <v>-9263236956.3799992</v>
      </c>
      <c r="AH386" s="21">
        <v>-9263236956.3899994</v>
      </c>
      <c r="AI386" s="21">
        <v>-9263236956.3899994</v>
      </c>
      <c r="AJ386" s="21">
        <v>-9263236956.3899994</v>
      </c>
      <c r="AK386" s="21">
        <v>-9263236956.3799992</v>
      </c>
      <c r="AL386" s="21">
        <v>-9263236956.3899994</v>
      </c>
      <c r="AM386" s="21">
        <v>-9263236956.3899994</v>
      </c>
      <c r="AN386" s="21">
        <v>-9263236956.3899994</v>
      </c>
      <c r="AO386" s="21">
        <v>-9263236956.3899994</v>
      </c>
      <c r="AP386" s="21">
        <v>-9263236956.3899994</v>
      </c>
      <c r="AQ386" s="21">
        <v>-9263236956.3899994</v>
      </c>
      <c r="AR386" s="21">
        <v>-10031971954.989094</v>
      </c>
      <c r="AS386" s="21">
        <v>-10031971954.989094</v>
      </c>
      <c r="AT386" s="21">
        <v>-10031971954.989094</v>
      </c>
      <c r="AU386" s="21">
        <v>-10031971954.989094</v>
      </c>
      <c r="AV386" s="21">
        <v>-10031971954.989094</v>
      </c>
      <c r="AW386" s="21">
        <v>-10031971954.989094</v>
      </c>
      <c r="AX386" s="21">
        <v>-10031971954.989094</v>
      </c>
      <c r="AY386" s="21">
        <v>-10031971954.989094</v>
      </c>
      <c r="AZ386" s="21">
        <v>-10031971954.989094</v>
      </c>
      <c r="BA386" s="21">
        <v>-10031971954.989094</v>
      </c>
      <c r="BB386" s="21">
        <v>-10031971954.989094</v>
      </c>
      <c r="BC386" s="21">
        <v>-10031971954.989094</v>
      </c>
      <c r="BD386" s="21">
        <v>-10031971954.989094</v>
      </c>
      <c r="BE386" s="21">
        <v>-12500932896.973207</v>
      </c>
      <c r="BF386" s="21">
        <v>-12500932896.973207</v>
      </c>
      <c r="BG386" s="21">
        <v>-12500932896.973207</v>
      </c>
      <c r="BH386" s="21">
        <v>-12500932896.973207</v>
      </c>
      <c r="BI386" s="21">
        <v>-12500932896.973207</v>
      </c>
      <c r="BJ386" s="21">
        <v>-12500932896.973207</v>
      </c>
      <c r="BK386" s="21">
        <v>-12500932896.973207</v>
      </c>
      <c r="BL386" s="21">
        <v>-12500932896.973207</v>
      </c>
      <c r="BM386" s="21">
        <v>-12500932896.973207</v>
      </c>
      <c r="BN386" s="21">
        <v>-12500932896.973207</v>
      </c>
      <c r="BO386" s="21">
        <v>-12500932896.973207</v>
      </c>
      <c r="BP386" s="21">
        <v>-12500932896.973207</v>
      </c>
      <c r="BQ386" s="21">
        <v>-12500932896.973207</v>
      </c>
      <c r="BR386" s="21">
        <v>-14160271299.093258</v>
      </c>
      <c r="BS386" s="21">
        <v>-14160271299.093258</v>
      </c>
      <c r="BT386" s="21">
        <v>-14160271299.093258</v>
      </c>
      <c r="BU386" s="21">
        <v>-14160271299.093258</v>
      </c>
      <c r="BV386" s="21">
        <v>-14160271299.093258</v>
      </c>
      <c r="BW386" s="21">
        <v>-14160271299.093258</v>
      </c>
      <c r="BX386" s="21">
        <v>-14160271299.093258</v>
      </c>
      <c r="BY386" s="21">
        <v>-14160271299.093258</v>
      </c>
      <c r="BZ386" s="21">
        <v>-14160271299.093258</v>
      </c>
      <c r="CA386" s="21">
        <v>-14160271299.093258</v>
      </c>
      <c r="CB386" s="21">
        <v>-14160271299.093258</v>
      </c>
      <c r="CC386" s="21">
        <v>-14160271299.093258</v>
      </c>
      <c r="CD386" s="21">
        <v>-14160271299.093258</v>
      </c>
    </row>
    <row r="387" spans="1:82" x14ac:dyDescent="0.2">
      <c r="A387" s="9" t="s">
        <v>12</v>
      </c>
      <c r="B387" s="9" t="s">
        <v>111</v>
      </c>
      <c r="C387" s="9" t="s">
        <v>122</v>
      </c>
      <c r="D387" s="9" t="s">
        <v>123</v>
      </c>
      <c r="E387" s="21">
        <v>-2073246856.3199999</v>
      </c>
      <c r="F387" s="21">
        <v>-327513882.42000002</v>
      </c>
      <c r="G387" s="21">
        <v>-484085306.60000002</v>
      </c>
      <c r="H387" s="21">
        <v>-665068593.21000004</v>
      </c>
      <c r="I387" s="21">
        <v>-868751212.85000002</v>
      </c>
      <c r="J387" s="21">
        <v>-1110787674.1800001</v>
      </c>
      <c r="K387" s="21">
        <v>-1364219022.4000001</v>
      </c>
      <c r="L387" s="21">
        <v>-1611260501.27</v>
      </c>
      <c r="M387" s="21">
        <v>-1762582181.77</v>
      </c>
      <c r="N387" s="21">
        <v>-1928669395.05</v>
      </c>
      <c r="O387" s="21">
        <v>-2100569533.8799999</v>
      </c>
      <c r="P387" s="21">
        <v>-2166795875.8999996</v>
      </c>
      <c r="Q387" s="21">
        <v>-2166795875.8999996</v>
      </c>
      <c r="R387" s="21">
        <v>-2386864416.4900002</v>
      </c>
      <c r="S387" s="21">
        <v>-385471005.27999997</v>
      </c>
      <c r="T387" s="21">
        <v>-583378763.32999992</v>
      </c>
      <c r="U387" s="21">
        <v>-773852050.82000005</v>
      </c>
      <c r="V387" s="21">
        <v>-995213847.40999997</v>
      </c>
      <c r="W387" s="21">
        <v>-1244274586.8899999</v>
      </c>
      <c r="X387" s="21">
        <v>-1514679067.6300001</v>
      </c>
      <c r="Y387" s="21">
        <v>-1771760603.95</v>
      </c>
      <c r="Z387" s="21">
        <v>-1925059181.6799998</v>
      </c>
      <c r="AA387" s="21">
        <v>-2087283474.3500001</v>
      </c>
      <c r="AB387" s="21">
        <v>-2284477704.3899999</v>
      </c>
      <c r="AC387" s="21">
        <v>-2328977942.3600001</v>
      </c>
      <c r="AD387" s="21">
        <v>-2328977942.3600001</v>
      </c>
      <c r="AE387" s="21">
        <v>-2570658661.2600002</v>
      </c>
      <c r="AF387" s="21">
        <v>-427526053.96999997</v>
      </c>
      <c r="AG387" s="21">
        <v>-639461612.48000002</v>
      </c>
      <c r="AH387" s="21">
        <v>-849482729.11000001</v>
      </c>
      <c r="AI387" s="21">
        <v>-1100676785.6800001</v>
      </c>
      <c r="AJ387" s="21">
        <v>-1387585087.1299999</v>
      </c>
      <c r="AK387" s="21">
        <v>-1672231229.45</v>
      </c>
      <c r="AL387" s="21">
        <v>-1952135202.9199998</v>
      </c>
      <c r="AM387" s="21">
        <v>-2143930016.03</v>
      </c>
      <c r="AN387" s="21">
        <v>-2333574909.4034953</v>
      </c>
      <c r="AO387" s="21">
        <v>-2538758419.8620191</v>
      </c>
      <c r="AP387" s="21">
        <v>-2645167571.6910558</v>
      </c>
      <c r="AQ387" s="21">
        <v>-2645167571.6910558</v>
      </c>
      <c r="AR387" s="21">
        <v>-241299468.29999503</v>
      </c>
      <c r="AS387" s="21">
        <v>-444507269.43550283</v>
      </c>
      <c r="AT387" s="21">
        <v>-667382211.3037113</v>
      </c>
      <c r="AU387" s="21">
        <v>-905477310.34268475</v>
      </c>
      <c r="AV387" s="21">
        <v>-1180312322.5057926</v>
      </c>
      <c r="AW387" s="21">
        <v>-1489320492.4725983</v>
      </c>
      <c r="AX387" s="21">
        <v>-1794559896.3828557</v>
      </c>
      <c r="AY387" s="21">
        <v>-2101387531.5373774</v>
      </c>
      <c r="AZ387" s="21">
        <v>-2311514562.0417566</v>
      </c>
      <c r="BA387" s="21">
        <v>-2587391205.3607459</v>
      </c>
      <c r="BB387" s="21">
        <v>-2781218430.7408814</v>
      </c>
      <c r="BC387" s="21">
        <v>-2900605120.6099396</v>
      </c>
      <c r="BD387" s="21">
        <v>-2900605120.6099396</v>
      </c>
      <c r="BE387" s="21">
        <v>-241299468.30000067</v>
      </c>
      <c r="BF387" s="21">
        <v>-363739590.24342144</v>
      </c>
      <c r="BG387" s="21">
        <v>-508238412.95233202</v>
      </c>
      <c r="BH387" s="21">
        <v>-666438565.65367687</v>
      </c>
      <c r="BI387" s="21">
        <v>-891794761.4049983</v>
      </c>
      <c r="BJ387" s="21">
        <v>-1138123596.5568697</v>
      </c>
      <c r="BK387" s="21">
        <v>-1423992824.4704087</v>
      </c>
      <c r="BL387" s="21">
        <v>-1721244039.0728865</v>
      </c>
      <c r="BM387" s="21">
        <v>-1974392804.0096533</v>
      </c>
      <c r="BN387" s="21">
        <v>-2198707518.3787355</v>
      </c>
      <c r="BO387" s="21">
        <v>-2348987515.2325268</v>
      </c>
      <c r="BP387" s="21">
        <v>-2498598032.0756221</v>
      </c>
      <c r="BQ387" s="21">
        <v>-2498598032.0756221</v>
      </c>
      <c r="BR387" s="21">
        <v>-241299468.30000961</v>
      </c>
      <c r="BS387" s="21">
        <v>-347287158.05771369</v>
      </c>
      <c r="BT387" s="21">
        <v>-478034689.59943259</v>
      </c>
      <c r="BU387" s="21">
        <v>-624558632.03556204</v>
      </c>
      <c r="BV387" s="21">
        <v>-832271481.7139498</v>
      </c>
      <c r="BW387" s="21">
        <v>-1077169027.3710907</v>
      </c>
      <c r="BX387" s="21">
        <v>-1356035192.7831917</v>
      </c>
      <c r="BY387" s="21">
        <v>-1645797306.9856167</v>
      </c>
      <c r="BZ387" s="21">
        <v>-1892272432.0585859</v>
      </c>
      <c r="CA387" s="21">
        <v>-2105796615.9901974</v>
      </c>
      <c r="CB387" s="21">
        <v>-2244744837.0157123</v>
      </c>
      <c r="CC387" s="21">
        <v>-2386506281.2779841</v>
      </c>
      <c r="CD387" s="21">
        <v>-2386506281.2779841</v>
      </c>
    </row>
    <row r="388" spans="1:82" x14ac:dyDescent="0.2">
      <c r="A388" s="9" t="s">
        <v>12</v>
      </c>
      <c r="B388" s="9" t="s">
        <v>798</v>
      </c>
      <c r="C388" s="9" t="s">
        <v>799</v>
      </c>
      <c r="D388" s="9" t="s">
        <v>800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0</v>
      </c>
      <c r="X388" s="21">
        <v>0</v>
      </c>
      <c r="Y388" s="21">
        <v>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0</v>
      </c>
      <c r="AI388" s="21">
        <v>0</v>
      </c>
      <c r="AJ388" s="21">
        <v>0</v>
      </c>
      <c r="AK388" s="21">
        <v>0</v>
      </c>
      <c r="AL388" s="21">
        <v>0</v>
      </c>
      <c r="AM388" s="21">
        <v>0</v>
      </c>
      <c r="AN388" s="21">
        <v>0</v>
      </c>
      <c r="AO388" s="21">
        <v>0</v>
      </c>
      <c r="AP388" s="21">
        <v>0</v>
      </c>
      <c r="AQ388" s="21">
        <v>0</v>
      </c>
      <c r="AR388" s="21">
        <v>0</v>
      </c>
      <c r="AS388" s="21">
        <v>0</v>
      </c>
      <c r="AT388" s="21">
        <v>0</v>
      </c>
      <c r="AU388" s="21">
        <v>0</v>
      </c>
      <c r="AV388" s="21">
        <v>0</v>
      </c>
      <c r="AW388" s="21">
        <v>0</v>
      </c>
      <c r="AX388" s="21">
        <v>0</v>
      </c>
      <c r="AY388" s="21">
        <v>0</v>
      </c>
      <c r="AZ388" s="21">
        <v>0</v>
      </c>
      <c r="BA388" s="21">
        <v>0</v>
      </c>
      <c r="BB388" s="21">
        <v>0</v>
      </c>
      <c r="BC388" s="21">
        <v>0</v>
      </c>
      <c r="BD388" s="21">
        <v>0</v>
      </c>
      <c r="BE388" s="21">
        <v>0</v>
      </c>
      <c r="BF388" s="21">
        <v>0</v>
      </c>
      <c r="BG388" s="21">
        <v>0</v>
      </c>
      <c r="BH388" s="21">
        <v>0</v>
      </c>
      <c r="BI388" s="21">
        <v>0</v>
      </c>
      <c r="BJ388" s="21">
        <v>0</v>
      </c>
      <c r="BK388" s="21">
        <v>0</v>
      </c>
      <c r="BL388" s="21">
        <v>0</v>
      </c>
      <c r="BM388" s="21">
        <v>0</v>
      </c>
      <c r="BN388" s="21">
        <v>201990</v>
      </c>
      <c r="BO388" s="21">
        <v>0</v>
      </c>
      <c r="BP388" s="21">
        <v>0</v>
      </c>
      <c r="BQ388" s="21">
        <v>0</v>
      </c>
      <c r="BR388" s="21">
        <v>0</v>
      </c>
      <c r="BS388" s="21">
        <v>0</v>
      </c>
      <c r="BT388" s="21">
        <v>0</v>
      </c>
      <c r="BU388" s="21">
        <v>0</v>
      </c>
      <c r="BV388" s="21">
        <v>0</v>
      </c>
      <c r="BW388" s="21">
        <v>2467053</v>
      </c>
      <c r="BX388" s="21">
        <v>1683946</v>
      </c>
      <c r="BY388" s="21">
        <v>172152</v>
      </c>
      <c r="BZ388" s="21">
        <v>0</v>
      </c>
      <c r="CA388" s="21">
        <v>102648</v>
      </c>
      <c r="CB388" s="21">
        <v>0</v>
      </c>
      <c r="CC388" s="21">
        <v>0</v>
      </c>
      <c r="CD388" s="21">
        <v>0</v>
      </c>
    </row>
    <row r="389" spans="1:82" x14ac:dyDescent="0.2">
      <c r="A389" s="9" t="s">
        <v>12</v>
      </c>
      <c r="B389" s="9" t="s">
        <v>798</v>
      </c>
      <c r="C389" s="9" t="s">
        <v>801</v>
      </c>
      <c r="D389" s="9" t="s">
        <v>802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4246549</v>
      </c>
      <c r="N389" s="21">
        <v>0</v>
      </c>
      <c r="O389" s="21">
        <v>0</v>
      </c>
      <c r="P389" s="21">
        <v>5613711</v>
      </c>
      <c r="Q389" s="21">
        <v>5613711</v>
      </c>
      <c r="R389" s="21">
        <v>0</v>
      </c>
      <c r="S389" s="21">
        <v>0</v>
      </c>
      <c r="T389" s="21">
        <v>9369568</v>
      </c>
      <c r="U389" s="21">
        <v>0</v>
      </c>
      <c r="V389" s="21">
        <v>0</v>
      </c>
      <c r="W389" s="21">
        <v>6265878.3600000003</v>
      </c>
      <c r="X389" s="21">
        <v>0</v>
      </c>
      <c r="Y389" s="21">
        <v>0</v>
      </c>
      <c r="Z389" s="21">
        <v>0</v>
      </c>
      <c r="AA389" s="21">
        <v>0</v>
      </c>
      <c r="AB389" s="21">
        <v>0</v>
      </c>
      <c r="AC389" s="21">
        <v>0</v>
      </c>
      <c r="AD389" s="21">
        <v>0</v>
      </c>
      <c r="AE389" s="21">
        <v>0</v>
      </c>
      <c r="AF389" s="21">
        <v>0</v>
      </c>
      <c r="AG389" s="21">
        <v>0</v>
      </c>
      <c r="AH389" s="21">
        <v>0</v>
      </c>
      <c r="AI389" s="21">
        <v>0</v>
      </c>
      <c r="AJ389" s="21">
        <v>0</v>
      </c>
      <c r="AK389" s="21">
        <v>0</v>
      </c>
      <c r="AL389" s="21">
        <v>0</v>
      </c>
      <c r="AM389" s="21">
        <v>0</v>
      </c>
      <c r="AN389" s="21">
        <v>0</v>
      </c>
      <c r="AO389" s="21">
        <v>0</v>
      </c>
      <c r="AP389" s="21">
        <v>0</v>
      </c>
      <c r="AQ389" s="21">
        <v>0</v>
      </c>
      <c r="AR389" s="21">
        <v>0</v>
      </c>
      <c r="AS389" s="21">
        <v>0</v>
      </c>
      <c r="AT389" s="21">
        <v>0</v>
      </c>
      <c r="AU389" s="21">
        <v>0</v>
      </c>
      <c r="AV389" s="21">
        <v>0</v>
      </c>
      <c r="AW389" s="21">
        <v>0</v>
      </c>
      <c r="AX389" s="21">
        <v>0</v>
      </c>
      <c r="AY389" s="21">
        <v>0</v>
      </c>
      <c r="AZ389" s="21">
        <v>0</v>
      </c>
      <c r="BA389" s="21">
        <v>0</v>
      </c>
      <c r="BB389" s="21">
        <v>0</v>
      </c>
      <c r="BC389" s="21">
        <v>0</v>
      </c>
      <c r="BD389" s="21">
        <v>0</v>
      </c>
      <c r="BE389" s="21">
        <v>0</v>
      </c>
      <c r="BF389" s="21">
        <v>0</v>
      </c>
      <c r="BG389" s="21">
        <v>0</v>
      </c>
      <c r="BH389" s="21">
        <v>0</v>
      </c>
      <c r="BI389" s="21">
        <v>0</v>
      </c>
      <c r="BJ389" s="21">
        <v>0</v>
      </c>
      <c r="BK389" s="21">
        <v>0</v>
      </c>
      <c r="BL389" s="21">
        <v>0</v>
      </c>
      <c r="BM389" s="21">
        <v>0</v>
      </c>
      <c r="BN389" s="21">
        <v>0</v>
      </c>
      <c r="BO389" s="21">
        <v>0</v>
      </c>
      <c r="BP389" s="21">
        <v>0</v>
      </c>
      <c r="BQ389" s="21">
        <v>0</v>
      </c>
      <c r="BR389" s="21">
        <v>0</v>
      </c>
      <c r="BS389" s="21">
        <v>0</v>
      </c>
      <c r="BT389" s="21">
        <v>0</v>
      </c>
      <c r="BU389" s="21">
        <v>0</v>
      </c>
      <c r="BV389" s="21">
        <v>0</v>
      </c>
      <c r="BW389" s="21">
        <v>0</v>
      </c>
      <c r="BX389" s="21">
        <v>0</v>
      </c>
      <c r="BY389" s="21">
        <v>0</v>
      </c>
      <c r="BZ389" s="21">
        <v>0</v>
      </c>
      <c r="CA389" s="21">
        <v>0</v>
      </c>
      <c r="CB389" s="21">
        <v>0</v>
      </c>
      <c r="CC389" s="21">
        <v>0</v>
      </c>
      <c r="CD389" s="21">
        <v>0</v>
      </c>
    </row>
    <row r="390" spans="1:82" x14ac:dyDescent="0.2">
      <c r="A390" s="9" t="s">
        <v>12</v>
      </c>
      <c r="B390" s="9" t="s">
        <v>798</v>
      </c>
      <c r="C390" s="9" t="s">
        <v>803</v>
      </c>
      <c r="D390" s="9" t="s">
        <v>804</v>
      </c>
      <c r="E390" s="21">
        <v>-24373377.710000001</v>
      </c>
      <c r="F390" s="21">
        <v>-25226582.129999999</v>
      </c>
      <c r="G390" s="21">
        <v>-26044366.379999999</v>
      </c>
      <c r="H390" s="21">
        <v>-26895927.609999999</v>
      </c>
      <c r="I390" s="21">
        <v>-24332679.170000002</v>
      </c>
      <c r="J390" s="21">
        <v>-25151374.530000001</v>
      </c>
      <c r="K390" s="21">
        <v>-25921963.57</v>
      </c>
      <c r="L390" s="21">
        <v>-26586114.510000002</v>
      </c>
      <c r="M390" s="21">
        <v>-26532986.789999999</v>
      </c>
      <c r="N390" s="21">
        <v>-27342952.5</v>
      </c>
      <c r="O390" s="21">
        <v>-27053627.690000001</v>
      </c>
      <c r="P390" s="21">
        <v>-27543533.900000002</v>
      </c>
      <c r="Q390" s="21">
        <v>-27543533.900000002</v>
      </c>
      <c r="R390" s="21">
        <v>-27831120.32</v>
      </c>
      <c r="S390" s="21">
        <v>-28571010.809999999</v>
      </c>
      <c r="T390" s="21">
        <v>-28897904.689999998</v>
      </c>
      <c r="U390" s="21">
        <v>-29132899.57</v>
      </c>
      <c r="V390" s="21">
        <v>-29110375.890000001</v>
      </c>
      <c r="W390" s="21">
        <v>-26500126.399999999</v>
      </c>
      <c r="X390" s="21">
        <v>-27305717.629999999</v>
      </c>
      <c r="Y390" s="21">
        <v>-27247033.899999999</v>
      </c>
      <c r="Z390" s="21">
        <v>-25298376.289999999</v>
      </c>
      <c r="AA390" s="21">
        <v>-24416744.48</v>
      </c>
      <c r="AB390" s="21">
        <v>-24130191.030000001</v>
      </c>
      <c r="AC390" s="21">
        <v>-24867136.130000003</v>
      </c>
      <c r="AD390" s="21">
        <v>-24867136.130000003</v>
      </c>
      <c r="AE390" s="21">
        <v>-24621805.649999999</v>
      </c>
      <c r="AF390" s="21">
        <v>-25265062.779999997</v>
      </c>
      <c r="AG390" s="21">
        <v>-25339935.199999999</v>
      </c>
      <c r="AH390" s="21">
        <v>-18987736.84</v>
      </c>
      <c r="AI390" s="21">
        <v>-19598493.5</v>
      </c>
      <c r="AJ390" s="21">
        <v>-20155098.510000002</v>
      </c>
      <c r="AK390" s="21">
        <v>-20806552.129999999</v>
      </c>
      <c r="AL390" s="21">
        <v>-21432190.34</v>
      </c>
      <c r="AM390" s="21">
        <v>-21993143.34</v>
      </c>
      <c r="AN390" s="21">
        <v>-22603412.363334246</v>
      </c>
      <c r="AO390" s="21">
        <v>-23230272.399220619</v>
      </c>
      <c r="AP390" s="21">
        <v>-23728025.793447331</v>
      </c>
      <c r="AQ390" s="21">
        <v>-23728025.793447331</v>
      </c>
      <c r="AR390" s="21">
        <v>-23267239.617686562</v>
      </c>
      <c r="AS390" s="21">
        <v>-23613580.660955016</v>
      </c>
      <c r="AT390" s="21">
        <v>-15721057.831946371</v>
      </c>
      <c r="AU390" s="21">
        <v>-16207084.059122024</v>
      </c>
      <c r="AV390" s="21">
        <v>-16355452.842017682</v>
      </c>
      <c r="AW390" s="21">
        <v>-16735436.868933011</v>
      </c>
      <c r="AX390" s="21">
        <v>-17225996.449082099</v>
      </c>
      <c r="AY390" s="21">
        <v>-17650169.05533782</v>
      </c>
      <c r="AZ390" s="21">
        <v>-17929130.09021873</v>
      </c>
      <c r="BA390" s="21">
        <v>-18240585.072221652</v>
      </c>
      <c r="BB390" s="21">
        <v>-18043916.955880769</v>
      </c>
      <c r="BC390" s="21">
        <v>-18371968.969766174</v>
      </c>
      <c r="BD390" s="21">
        <v>-18371968.969766174</v>
      </c>
      <c r="BE390" s="21">
        <v>-18610241.871232193</v>
      </c>
      <c r="BF390" s="21">
        <v>-18884592.44045797</v>
      </c>
      <c r="BG390" s="21">
        <v>-12444499.938214594</v>
      </c>
      <c r="BH390" s="21">
        <v>-12754996.047647869</v>
      </c>
      <c r="BI390" s="21">
        <v>-12987677.753414268</v>
      </c>
      <c r="BJ390" s="21">
        <v>-13050082.022948151</v>
      </c>
      <c r="BK390" s="21">
        <v>-13196407.561545916</v>
      </c>
      <c r="BL390" s="21">
        <v>-13436125.846513418</v>
      </c>
      <c r="BM390" s="21">
        <v>-13409610.890811298</v>
      </c>
      <c r="BN390" s="21">
        <v>-13672856.926422371</v>
      </c>
      <c r="BO390" s="21">
        <v>-13767773.819619153</v>
      </c>
      <c r="BP390" s="21">
        <v>-13899775.570551366</v>
      </c>
      <c r="BQ390" s="21">
        <v>-13899775.570551366</v>
      </c>
      <c r="BR390" s="21">
        <v>-13690081.275739169</v>
      </c>
      <c r="BS390" s="21">
        <v>-13139589.80998894</v>
      </c>
      <c r="BT390" s="21">
        <v>-13300841.400739973</v>
      </c>
      <c r="BU390" s="21">
        <v>-13526533.384056538</v>
      </c>
      <c r="BV390" s="21">
        <v>-13654783.289797112</v>
      </c>
      <c r="BW390" s="21">
        <v>-13846035.120725907</v>
      </c>
      <c r="BX390" s="21">
        <v>-13644537.256349081</v>
      </c>
      <c r="BY390" s="21">
        <v>-13849844.092629204</v>
      </c>
      <c r="BZ390" s="21">
        <v>-12429540.858783066</v>
      </c>
      <c r="CA390" s="21">
        <v>-12677621.768082857</v>
      </c>
      <c r="CB390" s="21">
        <v>-12921530.983813211</v>
      </c>
      <c r="CC390" s="21">
        <v>-12976084.029335445</v>
      </c>
      <c r="CD390" s="21">
        <v>-12976084.029335445</v>
      </c>
    </row>
    <row r="391" spans="1:82" x14ac:dyDescent="0.2">
      <c r="A391" s="9" t="s">
        <v>12</v>
      </c>
      <c r="B391" s="9" t="s">
        <v>798</v>
      </c>
      <c r="C391" s="9" t="s">
        <v>805</v>
      </c>
      <c r="D391" s="9" t="s">
        <v>806</v>
      </c>
      <c r="E391" s="21">
        <v>-23351192.91</v>
      </c>
      <c r="F391" s="21">
        <v>-24698236.920000002</v>
      </c>
      <c r="G391" s="21">
        <v>-25416850.190000001</v>
      </c>
      <c r="H391" s="21">
        <v>-23939523.210000001</v>
      </c>
      <c r="I391" s="21">
        <v>-22701534.170000002</v>
      </c>
      <c r="J391" s="21">
        <v>-21431465.02</v>
      </c>
      <c r="K391" s="21">
        <v>-22249041.260000002</v>
      </c>
      <c r="L391" s="21">
        <v>-20899242.280000001</v>
      </c>
      <c r="M391" s="21">
        <v>-20402694.629999999</v>
      </c>
      <c r="N391" s="21">
        <v>-20821044.43</v>
      </c>
      <c r="O391" s="21">
        <v>-21683917.190000001</v>
      </c>
      <c r="P391" s="21">
        <v>-19324066.440000001</v>
      </c>
      <c r="Q391" s="21">
        <v>-19324066.440000001</v>
      </c>
      <c r="R391" s="21">
        <v>-21296362.350000001</v>
      </c>
      <c r="S391" s="21">
        <v>-21620213.260000002</v>
      </c>
      <c r="T391" s="21">
        <v>-22758926.48</v>
      </c>
      <c r="U391" s="21">
        <v>-21643733.890000001</v>
      </c>
      <c r="V391" s="21">
        <v>-21540379.800000001</v>
      </c>
      <c r="W391" s="21">
        <v>-19375855.960000001</v>
      </c>
      <c r="X391" s="21">
        <v>-19966911.710000001</v>
      </c>
      <c r="Y391" s="21">
        <v>-19796958.030000001</v>
      </c>
      <c r="Z391" s="21">
        <v>-20025186.07</v>
      </c>
      <c r="AA391" s="21">
        <v>-18197690.830000002</v>
      </c>
      <c r="AB391" s="21">
        <v>-19712736.639999997</v>
      </c>
      <c r="AC391" s="21">
        <v>-15606643.33</v>
      </c>
      <c r="AD391" s="21">
        <v>-15606643.33</v>
      </c>
      <c r="AE391" s="21">
        <v>-15960520.98</v>
      </c>
      <c r="AF391" s="21">
        <v>-16322523.5</v>
      </c>
      <c r="AG391" s="21">
        <v>-15758839.720000001</v>
      </c>
      <c r="AH391" s="21">
        <v>-15352902.73</v>
      </c>
      <c r="AI391" s="21">
        <v>-15251961.890000001</v>
      </c>
      <c r="AJ391" s="21">
        <v>-12330927.140000001</v>
      </c>
      <c r="AK391" s="21">
        <v>-13374174.449999999</v>
      </c>
      <c r="AL391" s="21">
        <v>-12150302.079999899</v>
      </c>
      <c r="AM391" s="21">
        <v>-11354854.050000001</v>
      </c>
      <c r="AN391" s="21">
        <v>-10468259.050000001</v>
      </c>
      <c r="AO391" s="21">
        <v>-11209966.050000001</v>
      </c>
      <c r="AP391" s="21">
        <v>-7450946.0500000007</v>
      </c>
      <c r="AQ391" s="21">
        <v>-7450946.0500000007</v>
      </c>
      <c r="AR391" s="21">
        <v>-9675075.0500000007</v>
      </c>
      <c r="AS391" s="21">
        <v>-10433999.050000001</v>
      </c>
      <c r="AT391" s="21">
        <v>-10250298.050000001</v>
      </c>
      <c r="AU391" s="21">
        <v>-9178439.0500000007</v>
      </c>
      <c r="AV391" s="21">
        <v>-7858741.0500000007</v>
      </c>
      <c r="AW391" s="21">
        <v>-3686742.0500000007</v>
      </c>
      <c r="AX391" s="21">
        <v>-4209312.0500000007</v>
      </c>
      <c r="AY391" s="21">
        <v>-5729966.0500000007</v>
      </c>
      <c r="AZ391" s="21">
        <v>-6416539.0500000007</v>
      </c>
      <c r="BA391" s="21">
        <v>-4922842.0500000007</v>
      </c>
      <c r="BB391" s="21">
        <v>-6504925.0500000007</v>
      </c>
      <c r="BC391" s="21">
        <v>-5674613.0500000007</v>
      </c>
      <c r="BD391" s="21">
        <v>-5674613.0500000007</v>
      </c>
      <c r="BE391" s="21">
        <v>-7764666.0500000007</v>
      </c>
      <c r="BF391" s="21">
        <v>-8156791.0500000007</v>
      </c>
      <c r="BG391" s="21">
        <v>-7756856.0500000007</v>
      </c>
      <c r="BH391" s="21">
        <v>-6422465.0500000007</v>
      </c>
      <c r="BI391" s="21">
        <v>-4699579.0500000007</v>
      </c>
      <c r="BJ391" s="21">
        <v>-247301.05000000075</v>
      </c>
      <c r="BK391" s="21">
        <v>-381973.05000000075</v>
      </c>
      <c r="BL391" s="21">
        <v>-1231490.0500000007</v>
      </c>
      <c r="BM391" s="21">
        <v>-1480928.0500000007</v>
      </c>
      <c r="BN391" s="21">
        <v>-5.000000074505806E-2</v>
      </c>
      <c r="BO391" s="21">
        <v>-1045442.0500000007</v>
      </c>
      <c r="BP391" s="21">
        <v>-5.000000074505806E-2</v>
      </c>
      <c r="BQ391" s="21">
        <v>-5.000000074505806E-2</v>
      </c>
      <c r="BR391" s="21">
        <v>-2564885.0500000007</v>
      </c>
      <c r="BS391" s="21">
        <v>-3464266.0500000007</v>
      </c>
      <c r="BT391" s="21">
        <v>-3533179.0500000007</v>
      </c>
      <c r="BU391" s="21">
        <v>-2694815.0500000007</v>
      </c>
      <c r="BV391" s="21">
        <v>-1396658.0500000007</v>
      </c>
      <c r="BW391" s="21">
        <v>-5.000000074505806E-2</v>
      </c>
      <c r="BX391" s="21">
        <v>-5.000000074505806E-2</v>
      </c>
      <c r="BY391" s="21">
        <v>-5.000000074505806E-2</v>
      </c>
      <c r="BZ391" s="21">
        <v>-817031.05000000075</v>
      </c>
      <c r="CA391" s="21">
        <v>-5.000000074505806E-2</v>
      </c>
      <c r="CB391" s="21">
        <v>-1707721.0500000007</v>
      </c>
      <c r="CC391" s="21">
        <v>-5.000000074505806E-2</v>
      </c>
      <c r="CD391" s="21">
        <v>-5.000000074505806E-2</v>
      </c>
    </row>
    <row r="392" spans="1:82" x14ac:dyDescent="0.2">
      <c r="A392" s="9" t="s">
        <v>12</v>
      </c>
      <c r="B392" s="9" t="s">
        <v>798</v>
      </c>
      <c r="C392" s="9" t="s">
        <v>807</v>
      </c>
      <c r="D392" s="9" t="s">
        <v>808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-4246549</v>
      </c>
      <c r="N392" s="21">
        <v>0</v>
      </c>
      <c r="O392" s="21">
        <v>0</v>
      </c>
      <c r="P392" s="21">
        <v>-5613711</v>
      </c>
      <c r="Q392" s="21">
        <v>-5613711</v>
      </c>
      <c r="R392" s="21">
        <v>0</v>
      </c>
      <c r="S392" s="21">
        <v>0</v>
      </c>
      <c r="T392" s="21">
        <v>-9369568</v>
      </c>
      <c r="U392" s="21">
        <v>0</v>
      </c>
      <c r="V392" s="21">
        <v>0</v>
      </c>
      <c r="W392" s="21">
        <v>-6265878.3600000003</v>
      </c>
      <c r="X392" s="21">
        <v>0</v>
      </c>
      <c r="Y392" s="21">
        <v>0</v>
      </c>
      <c r="Z392" s="21">
        <v>-4150784.11</v>
      </c>
      <c r="AA392" s="21">
        <v>0</v>
      </c>
      <c r="AB392" s="21">
        <v>0</v>
      </c>
      <c r="AC392" s="21">
        <v>-2036766</v>
      </c>
      <c r="AD392" s="21">
        <v>-2036766</v>
      </c>
      <c r="AE392" s="21">
        <v>0</v>
      </c>
      <c r="AF392" s="21">
        <v>0</v>
      </c>
      <c r="AG392" s="21">
        <v>-4186073.94</v>
      </c>
      <c r="AH392" s="21">
        <v>0</v>
      </c>
      <c r="AI392" s="21">
        <v>0</v>
      </c>
      <c r="AJ392" s="21">
        <v>-2772994.3</v>
      </c>
      <c r="AK392" s="21">
        <v>0</v>
      </c>
      <c r="AL392" s="21">
        <v>0</v>
      </c>
      <c r="AM392" s="21">
        <v>-1990596.19</v>
      </c>
      <c r="AN392" s="21">
        <v>-1990596.19</v>
      </c>
      <c r="AO392" s="21">
        <v>-1990596.19</v>
      </c>
      <c r="AP392" s="21">
        <v>-1990596.19</v>
      </c>
      <c r="AQ392" s="21">
        <v>-1990596.19</v>
      </c>
      <c r="AR392" s="21">
        <v>-1990596.19</v>
      </c>
      <c r="AS392" s="21">
        <v>-1990596.19</v>
      </c>
      <c r="AT392" s="21">
        <v>-1990596.19</v>
      </c>
      <c r="AU392" s="21">
        <v>-1990596.19</v>
      </c>
      <c r="AV392" s="21">
        <v>-1990596.19</v>
      </c>
      <c r="AW392" s="21">
        <v>-1990596.19</v>
      </c>
      <c r="AX392" s="21">
        <v>-1990596.19</v>
      </c>
      <c r="AY392" s="21">
        <v>-1990596.19</v>
      </c>
      <c r="AZ392" s="21">
        <v>-1990596.19</v>
      </c>
      <c r="BA392" s="21">
        <v>-1990596.19</v>
      </c>
      <c r="BB392" s="21">
        <v>-1990596.19</v>
      </c>
      <c r="BC392" s="21">
        <v>-1990596.19</v>
      </c>
      <c r="BD392" s="21">
        <v>-1990596.19</v>
      </c>
      <c r="BE392" s="21">
        <v>-1990596.19</v>
      </c>
      <c r="BF392" s="21">
        <v>-1990596.19</v>
      </c>
      <c r="BG392" s="21">
        <v>-1990596.19</v>
      </c>
      <c r="BH392" s="21">
        <v>-1990596.19</v>
      </c>
      <c r="BI392" s="21">
        <v>-1990596.19</v>
      </c>
      <c r="BJ392" s="21">
        <v>-1990596.19</v>
      </c>
      <c r="BK392" s="21">
        <v>-1990596.19</v>
      </c>
      <c r="BL392" s="21">
        <v>-1990596.19</v>
      </c>
      <c r="BM392" s="21">
        <v>-1990596.19</v>
      </c>
      <c r="BN392" s="21">
        <v>-1990596.19</v>
      </c>
      <c r="BO392" s="21">
        <v>-1990596.19</v>
      </c>
      <c r="BP392" s="21">
        <v>-1990596.19</v>
      </c>
      <c r="BQ392" s="21">
        <v>-1990596.19</v>
      </c>
      <c r="BR392" s="21">
        <v>-1990596.19</v>
      </c>
      <c r="BS392" s="21">
        <v>-1990596.19</v>
      </c>
      <c r="BT392" s="21">
        <v>-1990596.19</v>
      </c>
      <c r="BU392" s="21">
        <v>-1990596.19</v>
      </c>
      <c r="BV392" s="21">
        <v>-1990596.19</v>
      </c>
      <c r="BW392" s="21">
        <v>-1990596.19</v>
      </c>
      <c r="BX392" s="21">
        <v>-1990596.19</v>
      </c>
      <c r="BY392" s="21">
        <v>-1990596.19</v>
      </c>
      <c r="BZ392" s="21">
        <v>-1990596.19</v>
      </c>
      <c r="CA392" s="21">
        <v>-1990596.19</v>
      </c>
      <c r="CB392" s="21">
        <v>-1990596.19</v>
      </c>
      <c r="CC392" s="21">
        <v>-1990596.19</v>
      </c>
      <c r="CD392" s="21">
        <v>-1990596.19</v>
      </c>
    </row>
    <row r="393" spans="1:82" x14ac:dyDescent="0.2">
      <c r="A393" s="9" t="s">
        <v>12</v>
      </c>
      <c r="B393" s="9" t="s">
        <v>809</v>
      </c>
      <c r="C393" s="9" t="s">
        <v>810</v>
      </c>
      <c r="D393" s="9" t="s">
        <v>811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0</v>
      </c>
      <c r="R393" s="21">
        <v>0</v>
      </c>
      <c r="S393" s="21">
        <v>0</v>
      </c>
      <c r="T393" s="21">
        <v>0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21">
        <v>166442589.61000001</v>
      </c>
      <c r="AA393" s="21">
        <v>158428723.35000002</v>
      </c>
      <c r="AB393" s="21">
        <v>156559746.00999999</v>
      </c>
      <c r="AC393" s="21">
        <v>0</v>
      </c>
      <c r="AD393" s="21">
        <v>0</v>
      </c>
      <c r="AE393" s="21">
        <v>0</v>
      </c>
      <c r="AF393" s="21">
        <v>0</v>
      </c>
      <c r="AG393" s="21">
        <v>0</v>
      </c>
      <c r="AH393" s="21">
        <v>0</v>
      </c>
      <c r="AI393" s="21">
        <v>0</v>
      </c>
      <c r="AJ393" s="21">
        <v>0</v>
      </c>
      <c r="AK393" s="21">
        <v>0</v>
      </c>
      <c r="AL393" s="21">
        <v>0</v>
      </c>
      <c r="AM393" s="21">
        <v>0</v>
      </c>
      <c r="AN393" s="21">
        <v>0</v>
      </c>
      <c r="AO393" s="21">
        <v>0</v>
      </c>
      <c r="AP393" s="21">
        <v>0</v>
      </c>
      <c r="AQ393" s="21">
        <v>0</v>
      </c>
      <c r="AR393" s="21">
        <v>0</v>
      </c>
      <c r="AS393" s="21">
        <v>0</v>
      </c>
      <c r="AT393" s="21">
        <v>0</v>
      </c>
      <c r="AU393" s="21">
        <v>0</v>
      </c>
      <c r="AV393" s="21">
        <v>0</v>
      </c>
      <c r="AW393" s="21">
        <v>0</v>
      </c>
      <c r="AX393" s="21">
        <v>0</v>
      </c>
      <c r="AY393" s="21">
        <v>0</v>
      </c>
      <c r="AZ393" s="21">
        <v>0</v>
      </c>
      <c r="BA393" s="21">
        <v>0</v>
      </c>
      <c r="BB393" s="21">
        <v>0</v>
      </c>
      <c r="BC393" s="21">
        <v>0</v>
      </c>
      <c r="BD393" s="21">
        <v>0</v>
      </c>
      <c r="BE393" s="21">
        <v>0</v>
      </c>
      <c r="BF393" s="21">
        <v>0</v>
      </c>
      <c r="BG393" s="21">
        <v>0</v>
      </c>
      <c r="BH393" s="21">
        <v>0</v>
      </c>
      <c r="BI393" s="21">
        <v>0</v>
      </c>
      <c r="BJ393" s="21">
        <v>0</v>
      </c>
      <c r="BK393" s="21">
        <v>0</v>
      </c>
      <c r="BL393" s="21">
        <v>0</v>
      </c>
      <c r="BM393" s="21">
        <v>0</v>
      </c>
      <c r="BN393" s="21">
        <v>0</v>
      </c>
      <c r="BO393" s="21">
        <v>0</v>
      </c>
      <c r="BP393" s="21">
        <v>0</v>
      </c>
      <c r="BQ393" s="21">
        <v>0</v>
      </c>
      <c r="BR393" s="21">
        <v>0</v>
      </c>
      <c r="BS393" s="21">
        <v>0</v>
      </c>
      <c r="BT393" s="21">
        <v>0</v>
      </c>
      <c r="BU393" s="21">
        <v>0</v>
      </c>
      <c r="BV393" s="21">
        <v>0</v>
      </c>
      <c r="BW393" s="21">
        <v>0</v>
      </c>
      <c r="BX393" s="21">
        <v>0</v>
      </c>
      <c r="BY393" s="21">
        <v>0</v>
      </c>
      <c r="BZ393" s="21">
        <v>0</v>
      </c>
      <c r="CA393" s="21">
        <v>0</v>
      </c>
      <c r="CB393" s="21">
        <v>0</v>
      </c>
      <c r="CC393" s="21">
        <v>0</v>
      </c>
      <c r="CD393" s="21">
        <v>0</v>
      </c>
    </row>
    <row r="394" spans="1:82" x14ac:dyDescent="0.2">
      <c r="A394" s="9" t="s">
        <v>12</v>
      </c>
      <c r="B394" s="9" t="s">
        <v>809</v>
      </c>
      <c r="C394" s="9" t="s">
        <v>812</v>
      </c>
      <c r="D394" s="9" t="s">
        <v>813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  <c r="V394" s="21">
        <v>0</v>
      </c>
      <c r="W394" s="21">
        <v>0</v>
      </c>
      <c r="X394" s="21">
        <v>0</v>
      </c>
      <c r="Y394" s="21">
        <v>0</v>
      </c>
      <c r="Z394" s="21">
        <v>-166442589.61000001</v>
      </c>
      <c r="AA394" s="21">
        <v>-158428723.35000002</v>
      </c>
      <c r="AB394" s="21">
        <v>-156559746.00999999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0</v>
      </c>
      <c r="AI394" s="21">
        <v>0</v>
      </c>
      <c r="AJ394" s="21">
        <v>0</v>
      </c>
      <c r="AK394" s="21">
        <v>0</v>
      </c>
      <c r="AL394" s="21">
        <v>0</v>
      </c>
      <c r="AM394" s="21">
        <v>0</v>
      </c>
      <c r="AN394" s="21">
        <v>0</v>
      </c>
      <c r="AO394" s="21">
        <v>0</v>
      </c>
      <c r="AP394" s="21">
        <v>0</v>
      </c>
      <c r="AQ394" s="21">
        <v>0</v>
      </c>
      <c r="AR394" s="21">
        <v>0</v>
      </c>
      <c r="AS394" s="21">
        <v>0</v>
      </c>
      <c r="AT394" s="21">
        <v>0</v>
      </c>
      <c r="AU394" s="21">
        <v>0</v>
      </c>
      <c r="AV394" s="21">
        <v>0</v>
      </c>
      <c r="AW394" s="21">
        <v>0</v>
      </c>
      <c r="AX394" s="21">
        <v>0</v>
      </c>
      <c r="AY394" s="21">
        <v>0</v>
      </c>
      <c r="AZ394" s="21">
        <v>0</v>
      </c>
      <c r="BA394" s="21">
        <v>0</v>
      </c>
      <c r="BB394" s="21">
        <v>0</v>
      </c>
      <c r="BC394" s="21">
        <v>0</v>
      </c>
      <c r="BD394" s="21">
        <v>0</v>
      </c>
      <c r="BE394" s="21">
        <v>0</v>
      </c>
      <c r="BF394" s="21">
        <v>0</v>
      </c>
      <c r="BG394" s="21">
        <v>0</v>
      </c>
      <c r="BH394" s="21">
        <v>0</v>
      </c>
      <c r="BI394" s="21">
        <v>0</v>
      </c>
      <c r="BJ394" s="21">
        <v>0</v>
      </c>
      <c r="BK394" s="21">
        <v>0</v>
      </c>
      <c r="BL394" s="21">
        <v>0</v>
      </c>
      <c r="BM394" s="21">
        <v>0</v>
      </c>
      <c r="BN394" s="21">
        <v>0</v>
      </c>
      <c r="BO394" s="21">
        <v>0</v>
      </c>
      <c r="BP394" s="21">
        <v>0</v>
      </c>
      <c r="BQ394" s="21">
        <v>0</v>
      </c>
      <c r="BR394" s="21">
        <v>0</v>
      </c>
      <c r="BS394" s="21">
        <v>0</v>
      </c>
      <c r="BT394" s="21">
        <v>0</v>
      </c>
      <c r="BU394" s="21">
        <v>0</v>
      </c>
      <c r="BV394" s="21">
        <v>0</v>
      </c>
      <c r="BW394" s="21">
        <v>0</v>
      </c>
      <c r="BX394" s="21">
        <v>0</v>
      </c>
      <c r="BY394" s="21">
        <v>0</v>
      </c>
      <c r="BZ394" s="21">
        <v>0</v>
      </c>
      <c r="CA394" s="21">
        <v>0</v>
      </c>
      <c r="CB394" s="21">
        <v>0</v>
      </c>
      <c r="CC394" s="21">
        <v>0</v>
      </c>
      <c r="CD394" s="21">
        <v>0</v>
      </c>
    </row>
    <row r="395" spans="1:82" x14ac:dyDescent="0.2">
      <c r="A395" s="9" t="s">
        <v>12</v>
      </c>
      <c r="B395" s="9" t="s">
        <v>124</v>
      </c>
      <c r="C395" s="9" t="s">
        <v>814</v>
      </c>
      <c r="D395" s="9" t="s">
        <v>815</v>
      </c>
      <c r="E395" s="21">
        <v>10845236.24</v>
      </c>
      <c r="F395" s="21">
        <v>26697359.629999999</v>
      </c>
      <c r="G395" s="21">
        <v>30855989.43</v>
      </c>
      <c r="H395" s="21">
        <v>48065286.090000004</v>
      </c>
      <c r="I395" s="21">
        <v>52763218.850000001</v>
      </c>
      <c r="J395" s="21">
        <v>70214244.930000007</v>
      </c>
      <c r="K395" s="21">
        <v>69168109.599999994</v>
      </c>
      <c r="L395" s="21">
        <v>65370802.43</v>
      </c>
      <c r="M395" s="21">
        <v>89205770.5</v>
      </c>
      <c r="N395" s="21">
        <v>102630386.88</v>
      </c>
      <c r="O395" s="21">
        <v>115394571.23999999</v>
      </c>
      <c r="P395" s="21">
        <v>181565053.60999998</v>
      </c>
      <c r="Q395" s="21">
        <v>181565053.60999998</v>
      </c>
      <c r="R395" s="21">
        <v>190550058.56</v>
      </c>
      <c r="S395" s="21">
        <v>188594624.94999999</v>
      </c>
      <c r="T395" s="21">
        <v>200771082.25</v>
      </c>
      <c r="U395" s="21">
        <v>214483273.21000001</v>
      </c>
      <c r="V395" s="21">
        <v>238857293.43000001</v>
      </c>
      <c r="W395" s="21">
        <v>223811528.33000001</v>
      </c>
      <c r="X395" s="21">
        <v>184370568.29000002</v>
      </c>
      <c r="Y395" s="21">
        <v>128233452.66999999</v>
      </c>
      <c r="Z395" s="21">
        <v>79336369.210000008</v>
      </c>
      <c r="AA395" s="21">
        <v>41284089.25999999</v>
      </c>
      <c r="AB395" s="21">
        <v>6088901.6400000006</v>
      </c>
      <c r="AC395" s="21">
        <v>0</v>
      </c>
      <c r="AD395" s="21">
        <v>0</v>
      </c>
      <c r="AE395" s="21">
        <v>0</v>
      </c>
      <c r="AF395" s="21">
        <v>0</v>
      </c>
      <c r="AG395" s="21">
        <v>0</v>
      </c>
      <c r="AH395" s="21">
        <v>0</v>
      </c>
      <c r="AI395" s="21">
        <v>143578857.37</v>
      </c>
      <c r="AJ395" s="21">
        <v>124123996.91</v>
      </c>
      <c r="AK395" s="21">
        <v>74337508.159999996</v>
      </c>
      <c r="AL395" s="21">
        <v>58936903.629999898</v>
      </c>
      <c r="AM395" s="21">
        <v>43633833.700000003</v>
      </c>
      <c r="AN395" s="21">
        <v>29655767.700000003</v>
      </c>
      <c r="AO395" s="21">
        <v>31298546.700000003</v>
      </c>
      <c r="AP395" s="21">
        <v>75628959.700000003</v>
      </c>
      <c r="AQ395" s="21">
        <v>75628959.700000003</v>
      </c>
      <c r="AR395" s="21">
        <v>89929306.700000003</v>
      </c>
      <c r="AS395" s="21">
        <v>105855645.7</v>
      </c>
      <c r="AT395" s="21">
        <v>140999255.69999999</v>
      </c>
      <c r="AU395" s="21">
        <v>158965155.69999999</v>
      </c>
      <c r="AV395" s="21">
        <v>177998018.69999999</v>
      </c>
      <c r="AW395" s="21">
        <v>180276490.69999999</v>
      </c>
      <c r="AX395" s="21">
        <v>187131135.69999999</v>
      </c>
      <c r="AY395" s="21">
        <v>193721520.69999999</v>
      </c>
      <c r="AZ395" s="21">
        <v>189709603.69999999</v>
      </c>
      <c r="BA395" s="21">
        <v>196720887.69999999</v>
      </c>
      <c r="BB395" s="21">
        <v>195598613.69999999</v>
      </c>
      <c r="BC395" s="21">
        <v>213942368.69999999</v>
      </c>
      <c r="BD395" s="21">
        <v>213942368.69999999</v>
      </c>
      <c r="BE395" s="21">
        <v>204103711.69999999</v>
      </c>
      <c r="BF395" s="21">
        <v>197563381.69999999</v>
      </c>
      <c r="BG395" s="21">
        <v>212730473.69999999</v>
      </c>
      <c r="BH395" s="21">
        <v>196851817.69999999</v>
      </c>
      <c r="BI395" s="21">
        <v>179346869.69999999</v>
      </c>
      <c r="BJ395" s="21">
        <v>153005348.69999999</v>
      </c>
      <c r="BK395" s="21">
        <v>126853933.69999999</v>
      </c>
      <c r="BL395" s="21">
        <v>98191142.699999988</v>
      </c>
      <c r="BM395" s="21">
        <v>61305146.699999988</v>
      </c>
      <c r="BN395" s="21">
        <v>33172263.699999988</v>
      </c>
      <c r="BO395" s="21">
        <v>5268416.6999999881</v>
      </c>
      <c r="BP395" s="21">
        <v>-0.30000001192092896</v>
      </c>
      <c r="BQ395" s="21">
        <v>-0.30000001192092896</v>
      </c>
      <c r="BR395" s="21">
        <v>7740346.6999999881</v>
      </c>
      <c r="BS395" s="21">
        <v>9412925.6999999881</v>
      </c>
      <c r="BT395" s="21">
        <v>23352192.699999988</v>
      </c>
      <c r="BU395" s="21">
        <v>25137796.699999988</v>
      </c>
      <c r="BV395" s="21">
        <v>28210785.699999988</v>
      </c>
      <c r="BW395" s="21">
        <v>23453737.699999988</v>
      </c>
      <c r="BX395" s="21">
        <v>19712112.699999988</v>
      </c>
      <c r="BY395" s="21">
        <v>15061871.699999988</v>
      </c>
      <c r="BZ395" s="21">
        <v>-0.30000001192092896</v>
      </c>
      <c r="CA395" s="21">
        <v>-0.30000001192092896</v>
      </c>
      <c r="CB395" s="21">
        <v>-0.30000001192092896</v>
      </c>
      <c r="CC395" s="21">
        <v>-0.30000001192092896</v>
      </c>
      <c r="CD395" s="21">
        <v>-0.30000001192092896</v>
      </c>
    </row>
    <row r="396" spans="1:82" x14ac:dyDescent="0.2">
      <c r="A396" s="9" t="s">
        <v>12</v>
      </c>
      <c r="B396" s="9" t="s">
        <v>124</v>
      </c>
      <c r="C396" s="9" t="s">
        <v>816</v>
      </c>
      <c r="D396" s="9" t="s">
        <v>817</v>
      </c>
      <c r="E396" s="21">
        <v>8851366.3300000001</v>
      </c>
      <c r="F396" s="21">
        <v>8046696.6600000001</v>
      </c>
      <c r="G396" s="21">
        <v>7242026.9900000002</v>
      </c>
      <c r="H396" s="21">
        <v>6437357.3200000003</v>
      </c>
      <c r="I396" s="21">
        <v>5632687.6500000004</v>
      </c>
      <c r="J396" s="21">
        <v>4828017.9800000004</v>
      </c>
      <c r="K396" s="21">
        <v>4023348.31</v>
      </c>
      <c r="L396" s="21">
        <v>3218678.64</v>
      </c>
      <c r="M396" s="21">
        <v>2414008.9700000002</v>
      </c>
      <c r="N396" s="21">
        <v>1609339.3000000003</v>
      </c>
      <c r="O396" s="21">
        <v>804669.63</v>
      </c>
      <c r="P396" s="21">
        <v>5857940.96</v>
      </c>
      <c r="Q396" s="21">
        <v>5857940.96</v>
      </c>
      <c r="R396" s="21">
        <v>5369779.21</v>
      </c>
      <c r="S396" s="21">
        <v>4881617.46</v>
      </c>
      <c r="T396" s="21">
        <v>4393455.71</v>
      </c>
      <c r="U396" s="21">
        <v>3905293.96</v>
      </c>
      <c r="V396" s="21">
        <v>3417132.21</v>
      </c>
      <c r="W396" s="21">
        <v>2928970.46</v>
      </c>
      <c r="X396" s="21">
        <v>2440808.71</v>
      </c>
      <c r="Y396" s="21">
        <v>1952646.96</v>
      </c>
      <c r="Z396" s="21">
        <v>1464485.21</v>
      </c>
      <c r="AA396" s="21">
        <v>976323.46</v>
      </c>
      <c r="AB396" s="21">
        <v>9065232.75</v>
      </c>
      <c r="AC396" s="21">
        <v>8577071</v>
      </c>
      <c r="AD396" s="21">
        <v>8577071</v>
      </c>
      <c r="AE396" s="21">
        <v>7862315.0800000001</v>
      </c>
      <c r="AF396" s="21">
        <v>7147559.1600000001</v>
      </c>
      <c r="AG396" s="21">
        <v>6432803.2400000002</v>
      </c>
      <c r="AH396" s="21">
        <v>5718047.3200000003</v>
      </c>
      <c r="AI396" s="21">
        <v>5003291.4000000004</v>
      </c>
      <c r="AJ396" s="21">
        <v>4288535.4800000004</v>
      </c>
      <c r="AK396" s="21">
        <v>3573779.56</v>
      </c>
      <c r="AL396" s="21">
        <v>2859023.64</v>
      </c>
      <c r="AM396" s="21">
        <v>2144267.7200000002</v>
      </c>
      <c r="AN396" s="21">
        <v>1429511.8033333337</v>
      </c>
      <c r="AO396" s="21">
        <v>714755.88666666707</v>
      </c>
      <c r="AP396" s="21">
        <v>4999999.9700000007</v>
      </c>
      <c r="AQ396" s="21">
        <v>4999999.9700000007</v>
      </c>
      <c r="AR396" s="21">
        <v>4583333.3033333337</v>
      </c>
      <c r="AS396" s="21">
        <v>4166666.6366666672</v>
      </c>
      <c r="AT396" s="21">
        <v>3749999.9700000007</v>
      </c>
      <c r="AU396" s="21">
        <v>3333333.3033333342</v>
      </c>
      <c r="AV396" s="21">
        <v>2916666.6366666676</v>
      </c>
      <c r="AW396" s="21">
        <v>2499999.9700000007</v>
      </c>
      <c r="AX396" s="21">
        <v>2083333.3033333337</v>
      </c>
      <c r="AY396" s="21">
        <v>1666666.6366666667</v>
      </c>
      <c r="AZ396" s="21">
        <v>1249999.9699999997</v>
      </c>
      <c r="BA396" s="21">
        <v>833333.30333333276</v>
      </c>
      <c r="BB396" s="21">
        <v>416666.63666666579</v>
      </c>
      <c r="BC396" s="21">
        <v>4999999.97</v>
      </c>
      <c r="BD396" s="21">
        <v>4999999.97</v>
      </c>
      <c r="BE396" s="21">
        <v>4583333.3033333328</v>
      </c>
      <c r="BF396" s="21">
        <v>4166666.6366666658</v>
      </c>
      <c r="BG396" s="21">
        <v>3749999.9699999988</v>
      </c>
      <c r="BH396" s="21">
        <v>3333333.3033333328</v>
      </c>
      <c r="BI396" s="21">
        <v>2916666.6366666667</v>
      </c>
      <c r="BJ396" s="21">
        <v>2499999.9700000007</v>
      </c>
      <c r="BK396" s="21">
        <v>2083333.3033333346</v>
      </c>
      <c r="BL396" s="21">
        <v>1666666.6366666686</v>
      </c>
      <c r="BM396" s="21">
        <v>1249999.9700000025</v>
      </c>
      <c r="BN396" s="21">
        <v>833333.30333333649</v>
      </c>
      <c r="BO396" s="21">
        <v>416666.63666667044</v>
      </c>
      <c r="BP396" s="21">
        <v>3499999.9700000044</v>
      </c>
      <c r="BQ396" s="21">
        <v>3499999.9700000044</v>
      </c>
      <c r="BR396" s="21">
        <v>3208333.3033333384</v>
      </c>
      <c r="BS396" s="21">
        <v>2916666.6366666723</v>
      </c>
      <c r="BT396" s="21">
        <v>2624999.9700000063</v>
      </c>
      <c r="BU396" s="21">
        <v>2333333.3033333402</v>
      </c>
      <c r="BV396" s="21">
        <v>2041666.6366666742</v>
      </c>
      <c r="BW396" s="21">
        <v>1749999.9700000081</v>
      </c>
      <c r="BX396" s="21">
        <v>1458333.3033333421</v>
      </c>
      <c r="BY396" s="21">
        <v>1166666.636666676</v>
      </c>
      <c r="BZ396" s="21">
        <v>874999.97000000998</v>
      </c>
      <c r="CA396" s="21">
        <v>583333.30333334394</v>
      </c>
      <c r="CB396" s="21">
        <v>291666.63666667789</v>
      </c>
      <c r="CC396" s="21">
        <v>3499999.9700000081</v>
      </c>
      <c r="CD396" s="21">
        <v>3499999.9700000081</v>
      </c>
    </row>
    <row r="397" spans="1:82" x14ac:dyDescent="0.2">
      <c r="A397" s="9" t="s">
        <v>12</v>
      </c>
      <c r="B397" s="9" t="s">
        <v>124</v>
      </c>
      <c r="C397" s="9" t="s">
        <v>818</v>
      </c>
      <c r="D397" s="9" t="s">
        <v>819</v>
      </c>
      <c r="E397" s="21">
        <v>9259694.5399999991</v>
      </c>
      <c r="F397" s="21">
        <v>8417904.1199999992</v>
      </c>
      <c r="G397" s="21">
        <v>7576113.7000000002</v>
      </c>
      <c r="H397" s="21">
        <v>6734323.2800000003</v>
      </c>
      <c r="I397" s="21">
        <v>5892532.8600000003</v>
      </c>
      <c r="J397" s="21">
        <v>5050742.4400000004</v>
      </c>
      <c r="K397" s="21">
        <v>4208952.0199999996</v>
      </c>
      <c r="L397" s="21">
        <v>3367161.6</v>
      </c>
      <c r="M397" s="21">
        <v>2525371.1800000002</v>
      </c>
      <c r="N397" s="21">
        <v>1683580.7600000002</v>
      </c>
      <c r="O397" s="21">
        <v>841790.34</v>
      </c>
      <c r="P397" s="21">
        <v>2317098.92</v>
      </c>
      <c r="Q397" s="21">
        <v>2317098.92</v>
      </c>
      <c r="R397" s="21">
        <v>2124007.3199999998</v>
      </c>
      <c r="S397" s="21">
        <v>1930915.7199999997</v>
      </c>
      <c r="T397" s="21">
        <v>1737824.1199999999</v>
      </c>
      <c r="U397" s="21">
        <v>1544732.52</v>
      </c>
      <c r="V397" s="21">
        <v>1351640.92</v>
      </c>
      <c r="W397" s="21">
        <v>1158549.3199999998</v>
      </c>
      <c r="X397" s="21">
        <v>965457.72000000009</v>
      </c>
      <c r="Y397" s="21">
        <v>772366.12</v>
      </c>
      <c r="Z397" s="21">
        <v>579274.52</v>
      </c>
      <c r="AA397" s="21">
        <v>386182.92000000004</v>
      </c>
      <c r="AB397" s="21">
        <v>13635690.32</v>
      </c>
      <c r="AC397" s="21">
        <v>13442598.720000001</v>
      </c>
      <c r="AD397" s="21">
        <v>13442598.720000001</v>
      </c>
      <c r="AE397" s="21">
        <v>12322382.08</v>
      </c>
      <c r="AF397" s="21">
        <v>11202165.439999999</v>
      </c>
      <c r="AG397" s="21">
        <v>10081948.7999999</v>
      </c>
      <c r="AH397" s="21">
        <v>8961732.1600000001</v>
      </c>
      <c r="AI397" s="21">
        <v>7841515.5199999996</v>
      </c>
      <c r="AJ397" s="21">
        <v>6721298.8799999999</v>
      </c>
      <c r="AK397" s="21">
        <v>5601082.2400000002</v>
      </c>
      <c r="AL397" s="21">
        <v>4480865.5999999996</v>
      </c>
      <c r="AM397" s="21">
        <v>3360648.96</v>
      </c>
      <c r="AN397" s="21">
        <v>2240432.4</v>
      </c>
      <c r="AO397" s="21">
        <v>1120215.8399999999</v>
      </c>
      <c r="AP397" s="21">
        <v>9148999.2800000012</v>
      </c>
      <c r="AQ397" s="21">
        <v>9148999.2800000012</v>
      </c>
      <c r="AR397" s="21">
        <v>8386582.6133333351</v>
      </c>
      <c r="AS397" s="21">
        <v>7624165.9466666682</v>
      </c>
      <c r="AT397" s="21">
        <v>6861749.2800000012</v>
      </c>
      <c r="AU397" s="21">
        <v>6099332.6133333342</v>
      </c>
      <c r="AV397" s="21">
        <v>5336915.9466666672</v>
      </c>
      <c r="AW397" s="21">
        <v>4574499.28</v>
      </c>
      <c r="AX397" s="21">
        <v>3812082.6133333333</v>
      </c>
      <c r="AY397" s="21">
        <v>3049665.9466666672</v>
      </c>
      <c r="AZ397" s="21">
        <v>2287249.2800000012</v>
      </c>
      <c r="BA397" s="21">
        <v>1524832.6133333351</v>
      </c>
      <c r="BB397" s="21">
        <v>762415.9466666691</v>
      </c>
      <c r="BC397" s="21">
        <v>2639999.2800000031</v>
      </c>
      <c r="BD397" s="21">
        <v>2639999.2800000031</v>
      </c>
      <c r="BE397" s="21">
        <v>2419999.2800000031</v>
      </c>
      <c r="BF397" s="21">
        <v>2199999.2800000031</v>
      </c>
      <c r="BG397" s="21">
        <v>1979999.2800000031</v>
      </c>
      <c r="BH397" s="21">
        <v>1759999.2800000031</v>
      </c>
      <c r="BI397" s="21">
        <v>1539999.2800000031</v>
      </c>
      <c r="BJ397" s="21">
        <v>1319999.2800000031</v>
      </c>
      <c r="BK397" s="21">
        <v>1099999.2800000031</v>
      </c>
      <c r="BL397" s="21">
        <v>879999.28000000305</v>
      </c>
      <c r="BM397" s="21">
        <v>659999.28000000305</v>
      </c>
      <c r="BN397" s="21">
        <v>439999.28000000305</v>
      </c>
      <c r="BO397" s="21">
        <v>219999.28000000305</v>
      </c>
      <c r="BP397" s="21">
        <v>0</v>
      </c>
      <c r="BQ397" s="21">
        <v>0</v>
      </c>
      <c r="BR397" s="21">
        <v>0</v>
      </c>
      <c r="BS397" s="21">
        <v>0</v>
      </c>
      <c r="BT397" s="21">
        <v>0</v>
      </c>
      <c r="BU397" s="21">
        <v>0</v>
      </c>
      <c r="BV397" s="21">
        <v>0</v>
      </c>
      <c r="BW397" s="21">
        <v>0</v>
      </c>
      <c r="BX397" s="21">
        <v>0</v>
      </c>
      <c r="BY397" s="21">
        <v>0</v>
      </c>
      <c r="BZ397" s="21">
        <v>0</v>
      </c>
      <c r="CA397" s="21">
        <v>0</v>
      </c>
      <c r="CB397" s="21">
        <v>0</v>
      </c>
      <c r="CC397" s="21">
        <v>0</v>
      </c>
      <c r="CD397" s="21">
        <v>0</v>
      </c>
    </row>
    <row r="398" spans="1:82" x14ac:dyDescent="0.2">
      <c r="A398" s="9" t="s">
        <v>12</v>
      </c>
      <c r="B398" s="9" t="s">
        <v>124</v>
      </c>
      <c r="C398" s="9" t="s">
        <v>820</v>
      </c>
      <c r="D398" s="9" t="s">
        <v>821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1">
        <v>-6550714.9400000004</v>
      </c>
      <c r="AD398" s="21">
        <v>-6550714.9400000004</v>
      </c>
      <c r="AE398" s="21">
        <v>-15745538.490000002</v>
      </c>
      <c r="AF398" s="21">
        <v>-21569859.25</v>
      </c>
      <c r="AG398" s="21">
        <v>-19501119.32</v>
      </c>
      <c r="AH398" s="21">
        <v>-51584161.009999998</v>
      </c>
      <c r="AI398" s="21">
        <v>0</v>
      </c>
      <c r="AJ398" s="21">
        <v>0</v>
      </c>
      <c r="AK398" s="21">
        <v>0</v>
      </c>
      <c r="AL398" s="21">
        <v>0</v>
      </c>
      <c r="AM398" s="21">
        <v>0</v>
      </c>
      <c r="AN398" s="21">
        <v>0</v>
      </c>
      <c r="AO398" s="21">
        <v>0</v>
      </c>
      <c r="AP398" s="21">
        <v>0</v>
      </c>
      <c r="AQ398" s="21">
        <v>0</v>
      </c>
      <c r="AR398" s="21">
        <v>0</v>
      </c>
      <c r="AS398" s="21">
        <v>0</v>
      </c>
      <c r="AT398" s="21">
        <v>0</v>
      </c>
      <c r="AU398" s="21">
        <v>0</v>
      </c>
      <c r="AV398" s="21">
        <v>0</v>
      </c>
      <c r="AW398" s="21">
        <v>0</v>
      </c>
      <c r="AX398" s="21">
        <v>0</v>
      </c>
      <c r="AY398" s="21">
        <v>0</v>
      </c>
      <c r="AZ398" s="21">
        <v>0</v>
      </c>
      <c r="BA398" s="21">
        <v>0</v>
      </c>
      <c r="BB398" s="21">
        <v>0</v>
      </c>
      <c r="BC398" s="21">
        <v>0</v>
      </c>
      <c r="BD398" s="21">
        <v>0</v>
      </c>
      <c r="BE398" s="21">
        <v>0</v>
      </c>
      <c r="BF398" s="21">
        <v>0</v>
      </c>
      <c r="BG398" s="21">
        <v>0</v>
      </c>
      <c r="BH398" s="21">
        <v>0</v>
      </c>
      <c r="BI398" s="21">
        <v>0</v>
      </c>
      <c r="BJ398" s="21">
        <v>0</v>
      </c>
      <c r="BK398" s="21">
        <v>0</v>
      </c>
      <c r="BL398" s="21">
        <v>0</v>
      </c>
      <c r="BM398" s="21">
        <v>0</v>
      </c>
      <c r="BN398" s="21">
        <v>0</v>
      </c>
      <c r="BO398" s="21">
        <v>0</v>
      </c>
      <c r="BP398" s="21">
        <v>0</v>
      </c>
      <c r="BQ398" s="21">
        <v>0</v>
      </c>
      <c r="BR398" s="21">
        <v>0</v>
      </c>
      <c r="BS398" s="21">
        <v>0</v>
      </c>
      <c r="BT398" s="21">
        <v>0</v>
      </c>
      <c r="BU398" s="21">
        <v>0</v>
      </c>
      <c r="BV398" s="21">
        <v>0</v>
      </c>
      <c r="BW398" s="21">
        <v>0</v>
      </c>
      <c r="BX398" s="21">
        <v>0</v>
      </c>
      <c r="BY398" s="21">
        <v>0</v>
      </c>
      <c r="BZ398" s="21">
        <v>-3815169</v>
      </c>
      <c r="CA398" s="21">
        <v>-5780143</v>
      </c>
      <c r="CB398" s="21">
        <v>-13538714</v>
      </c>
      <c r="CC398" s="21">
        <v>0</v>
      </c>
      <c r="CD398" s="21">
        <v>0</v>
      </c>
    </row>
    <row r="399" spans="1:82" x14ac:dyDescent="0.2">
      <c r="A399" s="9" t="s">
        <v>12</v>
      </c>
      <c r="B399" s="9" t="s">
        <v>124</v>
      </c>
      <c r="C399" s="9" t="s">
        <v>822</v>
      </c>
      <c r="D399" s="9" t="s">
        <v>823</v>
      </c>
      <c r="E399" s="21">
        <v>0.04</v>
      </c>
      <c r="F399" s="21">
        <v>0.04</v>
      </c>
      <c r="G399" s="21">
        <v>0.04</v>
      </c>
      <c r="H399" s="21">
        <v>0.04</v>
      </c>
      <c r="I399" s="21">
        <v>0.04</v>
      </c>
      <c r="J399" s="21">
        <v>0.04</v>
      </c>
      <c r="K399" s="21">
        <v>0.04</v>
      </c>
      <c r="L399" s="21">
        <v>0.04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0</v>
      </c>
      <c r="T399" s="21">
        <v>0</v>
      </c>
      <c r="U399" s="21">
        <v>0</v>
      </c>
      <c r="V399" s="21">
        <v>0</v>
      </c>
      <c r="W399" s="21">
        <v>0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21">
        <v>0</v>
      </c>
      <c r="AD399" s="21">
        <v>0</v>
      </c>
      <c r="AE399" s="21">
        <v>0</v>
      </c>
      <c r="AF399" s="21">
        <v>0</v>
      </c>
      <c r="AG399" s="21">
        <v>0</v>
      </c>
      <c r="AH399" s="21">
        <v>0</v>
      </c>
      <c r="AI399" s="21">
        <v>0</v>
      </c>
      <c r="AJ399" s="21">
        <v>0</v>
      </c>
      <c r="AK399" s="21">
        <v>0</v>
      </c>
      <c r="AL399" s="21">
        <v>0</v>
      </c>
      <c r="AM399" s="21">
        <v>0</v>
      </c>
      <c r="AN399" s="21">
        <v>0</v>
      </c>
      <c r="AO399" s="21">
        <v>0</v>
      </c>
      <c r="AP399" s="21">
        <v>0</v>
      </c>
      <c r="AQ399" s="21">
        <v>0</v>
      </c>
      <c r="AR399" s="21">
        <v>0</v>
      </c>
      <c r="AS399" s="21">
        <v>0</v>
      </c>
      <c r="AT399" s="21">
        <v>0</v>
      </c>
      <c r="AU399" s="21">
        <v>0</v>
      </c>
      <c r="AV399" s="21">
        <v>0</v>
      </c>
      <c r="AW399" s="21">
        <v>0</v>
      </c>
      <c r="AX399" s="21">
        <v>0</v>
      </c>
      <c r="AY399" s="21">
        <v>0</v>
      </c>
      <c r="AZ399" s="21">
        <v>0</v>
      </c>
      <c r="BA399" s="21">
        <v>0</v>
      </c>
      <c r="BB399" s="21">
        <v>0</v>
      </c>
      <c r="BC399" s="21">
        <v>0</v>
      </c>
      <c r="BD399" s="21">
        <v>0</v>
      </c>
      <c r="BE399" s="21">
        <v>0</v>
      </c>
      <c r="BF399" s="21">
        <v>0</v>
      </c>
      <c r="BG399" s="21">
        <v>0</v>
      </c>
      <c r="BH399" s="21">
        <v>0</v>
      </c>
      <c r="BI399" s="21">
        <v>0</v>
      </c>
      <c r="BJ399" s="21">
        <v>0</v>
      </c>
      <c r="BK399" s="21">
        <v>0</v>
      </c>
      <c r="BL399" s="21">
        <v>0</v>
      </c>
      <c r="BM399" s="21">
        <v>0</v>
      </c>
      <c r="BN399" s="21">
        <v>0</v>
      </c>
      <c r="BO399" s="21">
        <v>0</v>
      </c>
      <c r="BP399" s="21">
        <v>0</v>
      </c>
      <c r="BQ399" s="21">
        <v>0</v>
      </c>
      <c r="BR399" s="21">
        <v>0</v>
      </c>
      <c r="BS399" s="21">
        <v>0</v>
      </c>
      <c r="BT399" s="21">
        <v>0</v>
      </c>
      <c r="BU399" s="21">
        <v>0</v>
      </c>
      <c r="BV399" s="21">
        <v>0</v>
      </c>
      <c r="BW399" s="21">
        <v>0</v>
      </c>
      <c r="BX399" s="21">
        <v>0</v>
      </c>
      <c r="BY399" s="21">
        <v>0</v>
      </c>
      <c r="BZ399" s="21">
        <v>0</v>
      </c>
      <c r="CA399" s="21">
        <v>0</v>
      </c>
      <c r="CB399" s="21">
        <v>0</v>
      </c>
      <c r="CC399" s="21">
        <v>0</v>
      </c>
      <c r="CD399" s="21">
        <v>0</v>
      </c>
    </row>
    <row r="400" spans="1:82" x14ac:dyDescent="0.2">
      <c r="A400" s="9" t="s">
        <v>12</v>
      </c>
      <c r="B400" s="9" t="s">
        <v>124</v>
      </c>
      <c r="C400" s="9" t="s">
        <v>125</v>
      </c>
      <c r="D400" s="9" t="s">
        <v>126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  <c r="V400" s="21">
        <v>0</v>
      </c>
      <c r="W400" s="21">
        <v>0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21">
        <v>0</v>
      </c>
      <c r="AG400" s="21">
        <v>0</v>
      </c>
      <c r="AH400" s="21">
        <v>0</v>
      </c>
      <c r="AI400" s="21">
        <v>0</v>
      </c>
      <c r="AJ400" s="21">
        <v>0</v>
      </c>
      <c r="AK400" s="21">
        <v>0</v>
      </c>
      <c r="AL400" s="21">
        <v>0</v>
      </c>
      <c r="AM400" s="21">
        <v>0</v>
      </c>
      <c r="AN400" s="21">
        <v>0</v>
      </c>
      <c r="AO400" s="21">
        <v>0</v>
      </c>
      <c r="AP400" s="21">
        <v>-410238.67488792818</v>
      </c>
      <c r="AQ400" s="21">
        <v>-410238.67488792818</v>
      </c>
      <c r="AR400" s="21">
        <v>-1461457.6285332167</v>
      </c>
      <c r="AS400" s="21">
        <v>-2541405.2642006171</v>
      </c>
      <c r="AT400" s="21">
        <v>-3402806.3122732649</v>
      </c>
      <c r="AU400" s="21">
        <v>-4424604.7990640588</v>
      </c>
      <c r="AV400" s="21">
        <v>-5145507.8202312551</v>
      </c>
      <c r="AW400" s="21">
        <v>-5907605.4676360544</v>
      </c>
      <c r="AX400" s="21">
        <v>-6610401.5383371636</v>
      </c>
      <c r="AY400" s="21">
        <v>-7391603.4555450995</v>
      </c>
      <c r="AZ400" s="21">
        <v>-8147674.4519944098</v>
      </c>
      <c r="BA400" s="21">
        <v>-8841121.8055523112</v>
      </c>
      <c r="BB400" s="21">
        <v>-9609379.9859566428</v>
      </c>
      <c r="BC400" s="21">
        <v>-10331818.314568806</v>
      </c>
      <c r="BD400" s="21">
        <v>-10331818.314568806</v>
      </c>
      <c r="BE400" s="21">
        <v>-11182254.246396694</v>
      </c>
      <c r="BF400" s="21">
        <v>-12052865.711580783</v>
      </c>
      <c r="BG400" s="21">
        <v>-12737415.130931243</v>
      </c>
      <c r="BH400" s="21">
        <v>-13532093.655784566</v>
      </c>
      <c r="BI400" s="21">
        <v>-14011114.295625031</v>
      </c>
      <c r="BJ400" s="21">
        <v>-14519970.238081895</v>
      </c>
      <c r="BK400" s="21">
        <v>-14981044.378834758</v>
      </c>
      <c r="BL400" s="21">
        <v>-15504616.505227473</v>
      </c>
      <c r="BM400" s="21">
        <v>-16008096.250262853</v>
      </c>
      <c r="BN400" s="21">
        <v>-16462999.305781223</v>
      </c>
      <c r="BO400" s="21">
        <v>-16978387.608947746</v>
      </c>
      <c r="BP400" s="21">
        <v>-17472455.151045859</v>
      </c>
      <c r="BQ400" s="21">
        <v>-17472455.151045859</v>
      </c>
      <c r="BR400" s="21">
        <v>-18098112.058083631</v>
      </c>
      <c r="BS400" s="21">
        <v>-18751966.779753421</v>
      </c>
      <c r="BT400" s="21">
        <v>-19254405.597559165</v>
      </c>
      <c r="BU400" s="21">
        <v>-19855078.252562799</v>
      </c>
      <c r="BV400" s="21">
        <v>-20211730.730694301</v>
      </c>
      <c r="BW400" s="21">
        <v>-20598944.521353148</v>
      </c>
      <c r="BX400" s="21">
        <v>-20949535.101036832</v>
      </c>
      <c r="BY400" s="21">
        <v>-21358148.471133284</v>
      </c>
      <c r="BZ400" s="21">
        <v>-21750449.703366823</v>
      </c>
      <c r="CA400" s="21">
        <v>-22102444.417549469</v>
      </c>
      <c r="CB400" s="21">
        <v>-22509602.684743147</v>
      </c>
      <c r="CC400" s="21">
        <v>-22902986.221716635</v>
      </c>
      <c r="CD400" s="21">
        <v>-22902986.221716635</v>
      </c>
    </row>
    <row r="401" spans="1:82" x14ac:dyDescent="0.2">
      <c r="A401" s="9" t="s">
        <v>12</v>
      </c>
      <c r="B401" s="9" t="s">
        <v>824</v>
      </c>
      <c r="C401" s="9" t="s">
        <v>825</v>
      </c>
      <c r="D401" s="9" t="s">
        <v>826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  <c r="V401" s="21">
        <v>0</v>
      </c>
      <c r="W401" s="21">
        <v>0</v>
      </c>
      <c r="X401" s="21">
        <v>0</v>
      </c>
      <c r="Y401" s="21">
        <v>0</v>
      </c>
      <c r="Z401" s="21">
        <v>0</v>
      </c>
      <c r="AA401" s="21">
        <v>0</v>
      </c>
      <c r="AB401" s="21">
        <v>0</v>
      </c>
      <c r="AC401" s="21">
        <v>0</v>
      </c>
      <c r="AD401" s="21">
        <v>0</v>
      </c>
      <c r="AE401" s="21">
        <v>0</v>
      </c>
      <c r="AF401" s="21">
        <v>0</v>
      </c>
      <c r="AG401" s="21">
        <v>0</v>
      </c>
      <c r="AH401" s="21">
        <v>0</v>
      </c>
      <c r="AI401" s="21">
        <v>0</v>
      </c>
      <c r="AJ401" s="21">
        <v>0</v>
      </c>
      <c r="AK401" s="21">
        <v>0</v>
      </c>
      <c r="AL401" s="21">
        <v>0</v>
      </c>
      <c r="AM401" s="21">
        <v>0</v>
      </c>
      <c r="AN401" s="21">
        <v>0</v>
      </c>
      <c r="AO401" s="21">
        <v>0</v>
      </c>
      <c r="AP401" s="21">
        <v>0</v>
      </c>
      <c r="AQ401" s="21">
        <v>0</v>
      </c>
      <c r="AR401" s="21">
        <v>0</v>
      </c>
      <c r="AS401" s="21">
        <v>0</v>
      </c>
      <c r="AT401" s="21">
        <v>0</v>
      </c>
      <c r="AU401" s="21">
        <v>0</v>
      </c>
      <c r="AV401" s="21">
        <v>0</v>
      </c>
      <c r="AW401" s="21">
        <v>0</v>
      </c>
      <c r="AX401" s="21">
        <v>471181</v>
      </c>
      <c r="AY401" s="21">
        <v>58841</v>
      </c>
      <c r="AZ401" s="21">
        <v>32924</v>
      </c>
      <c r="BA401" s="21">
        <v>1834277</v>
      </c>
      <c r="BB401" s="21">
        <v>4189903</v>
      </c>
      <c r="BC401" s="21">
        <v>7638195</v>
      </c>
      <c r="BD401" s="21">
        <v>7638195</v>
      </c>
      <c r="BE401" s="21">
        <v>8506251</v>
      </c>
      <c r="BF401" s="21">
        <v>10960408</v>
      </c>
      <c r="BG401" s="21">
        <v>13768229</v>
      </c>
      <c r="BH401" s="21">
        <v>15134714</v>
      </c>
      <c r="BI401" s="21">
        <v>14778614</v>
      </c>
      <c r="BJ401" s="21">
        <v>12555947</v>
      </c>
      <c r="BK401" s="21">
        <v>9151561</v>
      </c>
      <c r="BL401" s="21">
        <v>4944738</v>
      </c>
      <c r="BM401" s="21">
        <v>952848</v>
      </c>
      <c r="BN401" s="21">
        <v>0</v>
      </c>
      <c r="BO401" s="21">
        <v>0</v>
      </c>
      <c r="BP401" s="21">
        <v>0</v>
      </c>
      <c r="BQ401" s="21">
        <v>0</v>
      </c>
      <c r="BR401" s="21">
        <v>1469395</v>
      </c>
      <c r="BS401" s="21">
        <v>4401293</v>
      </c>
      <c r="BT401" s="21">
        <v>7650822</v>
      </c>
      <c r="BU401" s="21">
        <v>9546276</v>
      </c>
      <c r="BV401" s="21">
        <v>9828433</v>
      </c>
      <c r="BW401" s="21">
        <v>8469978</v>
      </c>
      <c r="BX401" s="21">
        <v>5832871</v>
      </c>
      <c r="BY401" s="21">
        <v>2491703</v>
      </c>
      <c r="BZ401" s="21">
        <v>0</v>
      </c>
      <c r="CA401" s="21">
        <v>0</v>
      </c>
      <c r="CB401" s="21">
        <v>0</v>
      </c>
      <c r="CC401" s="21">
        <v>0</v>
      </c>
      <c r="CD401" s="21">
        <v>0</v>
      </c>
    </row>
    <row r="402" spans="1:82" x14ac:dyDescent="0.2">
      <c r="A402" s="9" t="s">
        <v>12</v>
      </c>
      <c r="B402" s="9" t="s">
        <v>824</v>
      </c>
      <c r="C402" s="9" t="s">
        <v>827</v>
      </c>
      <c r="D402" s="9" t="s">
        <v>828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2920192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1590871</v>
      </c>
      <c r="U402" s="21">
        <v>0</v>
      </c>
      <c r="V402" s="21">
        <v>0</v>
      </c>
      <c r="W402" s="21">
        <v>2831826</v>
      </c>
      <c r="X402" s="21">
        <v>0</v>
      </c>
      <c r="Y402" s="21">
        <v>0</v>
      </c>
      <c r="Z402" s="21">
        <v>0</v>
      </c>
      <c r="AA402" s="21">
        <v>0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0</v>
      </c>
      <c r="AI402" s="21">
        <v>0</v>
      </c>
      <c r="AJ402" s="21">
        <v>0</v>
      </c>
      <c r="AK402" s="21">
        <v>0</v>
      </c>
      <c r="AL402" s="21">
        <v>0</v>
      </c>
      <c r="AM402" s="21">
        <v>0</v>
      </c>
      <c r="AN402" s="21">
        <v>0</v>
      </c>
      <c r="AO402" s="21">
        <v>0</v>
      </c>
      <c r="AP402" s="21">
        <v>0</v>
      </c>
      <c r="AQ402" s="21">
        <v>0</v>
      </c>
      <c r="AR402" s="21">
        <v>0</v>
      </c>
      <c r="AS402" s="21">
        <v>0</v>
      </c>
      <c r="AT402" s="21">
        <v>0</v>
      </c>
      <c r="AU402" s="21">
        <v>0</v>
      </c>
      <c r="AV402" s="21">
        <v>0</v>
      </c>
      <c r="AW402" s="21">
        <v>0</v>
      </c>
      <c r="AX402" s="21">
        <v>0</v>
      </c>
      <c r="AY402" s="21">
        <v>0</v>
      </c>
      <c r="AZ402" s="21">
        <v>0</v>
      </c>
      <c r="BA402" s="21">
        <v>0</v>
      </c>
      <c r="BB402" s="21">
        <v>0</v>
      </c>
      <c r="BC402" s="21">
        <v>0</v>
      </c>
      <c r="BD402" s="21">
        <v>0</v>
      </c>
      <c r="BE402" s="21">
        <v>0</v>
      </c>
      <c r="BF402" s="21">
        <v>0</v>
      </c>
      <c r="BG402" s="21">
        <v>0</v>
      </c>
      <c r="BH402" s="21">
        <v>0</v>
      </c>
      <c r="BI402" s="21">
        <v>0</v>
      </c>
      <c r="BJ402" s="21">
        <v>0</v>
      </c>
      <c r="BK402" s="21">
        <v>0</v>
      </c>
      <c r="BL402" s="21">
        <v>0</v>
      </c>
      <c r="BM402" s="21">
        <v>0</v>
      </c>
      <c r="BN402" s="21">
        <v>0</v>
      </c>
      <c r="BO402" s="21">
        <v>0</v>
      </c>
      <c r="BP402" s="21">
        <v>0</v>
      </c>
      <c r="BQ402" s="21">
        <v>0</v>
      </c>
      <c r="BR402" s="21">
        <v>0</v>
      </c>
      <c r="BS402" s="21">
        <v>0</v>
      </c>
      <c r="BT402" s="21">
        <v>0</v>
      </c>
      <c r="BU402" s="21">
        <v>0</v>
      </c>
      <c r="BV402" s="21">
        <v>0</v>
      </c>
      <c r="BW402" s="21">
        <v>0</v>
      </c>
      <c r="BX402" s="21">
        <v>0</v>
      </c>
      <c r="BY402" s="21">
        <v>0</v>
      </c>
      <c r="BZ402" s="21">
        <v>0</v>
      </c>
      <c r="CA402" s="21">
        <v>0</v>
      </c>
      <c r="CB402" s="21">
        <v>0</v>
      </c>
      <c r="CC402" s="21">
        <v>0</v>
      </c>
      <c r="CD402" s="21">
        <v>0</v>
      </c>
    </row>
    <row r="403" spans="1:82" x14ac:dyDescent="0.2">
      <c r="A403" s="9" t="s">
        <v>12</v>
      </c>
      <c r="B403" s="9" t="s">
        <v>824</v>
      </c>
      <c r="C403" s="9" t="s">
        <v>829</v>
      </c>
      <c r="D403" s="9" t="s">
        <v>830</v>
      </c>
      <c r="E403" s="21">
        <v>55767857</v>
      </c>
      <c r="F403" s="21">
        <v>55767857</v>
      </c>
      <c r="G403" s="21">
        <v>55767857</v>
      </c>
      <c r="H403" s="21">
        <v>55767857</v>
      </c>
      <c r="I403" s="21">
        <v>55767857</v>
      </c>
      <c r="J403" s="21">
        <v>55767857</v>
      </c>
      <c r="K403" s="21">
        <v>55767857</v>
      </c>
      <c r="L403" s="21">
        <v>55767857</v>
      </c>
      <c r="M403" s="21">
        <v>55767857</v>
      </c>
      <c r="N403" s="21">
        <v>55767857</v>
      </c>
      <c r="O403" s="21">
        <v>55767857</v>
      </c>
      <c r="P403" s="21">
        <v>55767857</v>
      </c>
      <c r="Q403" s="21">
        <v>55767857</v>
      </c>
      <c r="R403" s="21">
        <v>55767857</v>
      </c>
      <c r="S403" s="21">
        <v>55767857</v>
      </c>
      <c r="T403" s="21">
        <v>55767857</v>
      </c>
      <c r="U403" s="21">
        <v>55767857</v>
      </c>
      <c r="V403" s="21">
        <v>55767857</v>
      </c>
      <c r="W403" s="21">
        <v>55767857</v>
      </c>
      <c r="X403" s="21">
        <v>55767857</v>
      </c>
      <c r="Y403" s="21">
        <v>55767857</v>
      </c>
      <c r="Z403" s="21">
        <v>55767857</v>
      </c>
      <c r="AA403" s="21">
        <v>55767857</v>
      </c>
      <c r="AB403" s="21">
        <v>55767857</v>
      </c>
      <c r="AC403" s="21">
        <v>55767857</v>
      </c>
      <c r="AD403" s="21">
        <v>55767857</v>
      </c>
      <c r="AE403" s="21">
        <v>55767857</v>
      </c>
      <c r="AF403" s="21">
        <v>55767857</v>
      </c>
      <c r="AG403" s="21">
        <v>55767857</v>
      </c>
      <c r="AH403" s="21">
        <v>55767857</v>
      </c>
      <c r="AI403" s="21">
        <v>55767857</v>
      </c>
      <c r="AJ403" s="21">
        <v>55767857</v>
      </c>
      <c r="AK403" s="21">
        <v>55767857</v>
      </c>
      <c r="AL403" s="21">
        <v>55767857</v>
      </c>
      <c r="AM403" s="21">
        <v>55767857</v>
      </c>
      <c r="AN403" s="21">
        <v>55767857</v>
      </c>
      <c r="AO403" s="21">
        <v>55767857</v>
      </c>
      <c r="AP403" s="21">
        <v>55767857</v>
      </c>
      <c r="AQ403" s="21">
        <v>55767857</v>
      </c>
      <c r="AR403" s="21">
        <v>55767857</v>
      </c>
      <c r="AS403" s="21">
        <v>55767857</v>
      </c>
      <c r="AT403" s="21">
        <v>55767857</v>
      </c>
      <c r="AU403" s="21">
        <v>55767857</v>
      </c>
      <c r="AV403" s="21">
        <v>55767857</v>
      </c>
      <c r="AW403" s="21">
        <v>55767857</v>
      </c>
      <c r="AX403" s="21">
        <v>55767857</v>
      </c>
      <c r="AY403" s="21">
        <v>55767857</v>
      </c>
      <c r="AZ403" s="21">
        <v>55767857</v>
      </c>
      <c r="BA403" s="21">
        <v>55767857</v>
      </c>
      <c r="BB403" s="21">
        <v>55767857</v>
      </c>
      <c r="BC403" s="21">
        <v>55767857</v>
      </c>
      <c r="BD403" s="21">
        <v>55767857</v>
      </c>
      <c r="BE403" s="21">
        <v>55767857</v>
      </c>
      <c r="BF403" s="21">
        <v>55767857</v>
      </c>
      <c r="BG403" s="21">
        <v>55767857</v>
      </c>
      <c r="BH403" s="21">
        <v>55767857</v>
      </c>
      <c r="BI403" s="21">
        <v>55767857</v>
      </c>
      <c r="BJ403" s="21">
        <v>55767857</v>
      </c>
      <c r="BK403" s="21">
        <v>55767857</v>
      </c>
      <c r="BL403" s="21">
        <v>55767857</v>
      </c>
      <c r="BM403" s="21">
        <v>55767857</v>
      </c>
      <c r="BN403" s="21">
        <v>55767857</v>
      </c>
      <c r="BO403" s="21">
        <v>55767857</v>
      </c>
      <c r="BP403" s="21">
        <v>55767857</v>
      </c>
      <c r="BQ403" s="21">
        <v>55767857</v>
      </c>
      <c r="BR403" s="21">
        <v>55767857</v>
      </c>
      <c r="BS403" s="21">
        <v>55767857</v>
      </c>
      <c r="BT403" s="21">
        <v>55767857</v>
      </c>
      <c r="BU403" s="21">
        <v>55767857</v>
      </c>
      <c r="BV403" s="21">
        <v>55767857</v>
      </c>
      <c r="BW403" s="21">
        <v>55767857</v>
      </c>
      <c r="BX403" s="21">
        <v>55767857</v>
      </c>
      <c r="BY403" s="21">
        <v>55767857</v>
      </c>
      <c r="BZ403" s="21">
        <v>55767857</v>
      </c>
      <c r="CA403" s="21">
        <v>55767857</v>
      </c>
      <c r="CB403" s="21">
        <v>55767857</v>
      </c>
      <c r="CC403" s="21">
        <v>55767857</v>
      </c>
      <c r="CD403" s="21">
        <v>55767857</v>
      </c>
    </row>
    <row r="404" spans="1:82" x14ac:dyDescent="0.2">
      <c r="A404" s="9" t="s">
        <v>12</v>
      </c>
      <c r="B404" s="9" t="s">
        <v>824</v>
      </c>
      <c r="C404" s="9" t="s">
        <v>831</v>
      </c>
      <c r="D404" s="9" t="s">
        <v>832</v>
      </c>
      <c r="E404" s="21">
        <v>35022306</v>
      </c>
      <c r="F404" s="21">
        <v>35022306</v>
      </c>
      <c r="G404" s="21">
        <v>35022306</v>
      </c>
      <c r="H404" s="21">
        <v>35022306</v>
      </c>
      <c r="I404" s="21">
        <v>35022306</v>
      </c>
      <c r="J404" s="21">
        <v>35022306</v>
      </c>
      <c r="K404" s="21">
        <v>35022306</v>
      </c>
      <c r="L404" s="21">
        <v>35022306</v>
      </c>
      <c r="M404" s="21">
        <v>35022306</v>
      </c>
      <c r="N404" s="21">
        <v>35022306</v>
      </c>
      <c r="O404" s="21">
        <v>35022306</v>
      </c>
      <c r="P404" s="21">
        <v>35022306</v>
      </c>
      <c r="Q404" s="21">
        <v>35022306</v>
      </c>
      <c r="R404" s="21">
        <v>35022306</v>
      </c>
      <c r="S404" s="21">
        <v>35022306</v>
      </c>
      <c r="T404" s="21">
        <v>35022306</v>
      </c>
      <c r="U404" s="21">
        <v>35022306</v>
      </c>
      <c r="V404" s="21">
        <v>35022306</v>
      </c>
      <c r="W404" s="21">
        <v>35022306</v>
      </c>
      <c r="X404" s="21">
        <v>35022306</v>
      </c>
      <c r="Y404" s="21">
        <v>35022306</v>
      </c>
      <c r="Z404" s="21">
        <v>35022306</v>
      </c>
      <c r="AA404" s="21">
        <v>35022306</v>
      </c>
      <c r="AB404" s="21">
        <v>35022306</v>
      </c>
      <c r="AC404" s="21">
        <v>35022306</v>
      </c>
      <c r="AD404" s="21">
        <v>35022306</v>
      </c>
      <c r="AE404" s="21">
        <v>35022306</v>
      </c>
      <c r="AF404" s="21">
        <v>35022306</v>
      </c>
      <c r="AG404" s="21">
        <v>35022306</v>
      </c>
      <c r="AH404" s="21">
        <v>35022306</v>
      </c>
      <c r="AI404" s="21">
        <v>35022306</v>
      </c>
      <c r="AJ404" s="21">
        <v>35022306</v>
      </c>
      <c r="AK404" s="21">
        <v>35022306</v>
      </c>
      <c r="AL404" s="21">
        <v>35022306</v>
      </c>
      <c r="AM404" s="21">
        <v>35022306</v>
      </c>
      <c r="AN404" s="21">
        <v>35022306</v>
      </c>
      <c r="AO404" s="21">
        <v>35022306</v>
      </c>
      <c r="AP404" s="21">
        <v>35022306</v>
      </c>
      <c r="AQ404" s="21">
        <v>35022306</v>
      </c>
      <c r="AR404" s="21">
        <v>35022306</v>
      </c>
      <c r="AS404" s="21">
        <v>35022306</v>
      </c>
      <c r="AT404" s="21">
        <v>35022306</v>
      </c>
      <c r="AU404" s="21">
        <v>35022306</v>
      </c>
      <c r="AV404" s="21">
        <v>35022306</v>
      </c>
      <c r="AW404" s="21">
        <v>35022306</v>
      </c>
      <c r="AX404" s="21">
        <v>35022306</v>
      </c>
      <c r="AY404" s="21">
        <v>35022306</v>
      </c>
      <c r="AZ404" s="21">
        <v>35022306</v>
      </c>
      <c r="BA404" s="21">
        <v>35022306</v>
      </c>
      <c r="BB404" s="21">
        <v>35022306</v>
      </c>
      <c r="BC404" s="21">
        <v>35022306</v>
      </c>
      <c r="BD404" s="21">
        <v>35022306</v>
      </c>
      <c r="BE404" s="21">
        <v>35022306</v>
      </c>
      <c r="BF404" s="21">
        <v>35022306</v>
      </c>
      <c r="BG404" s="21">
        <v>35022306</v>
      </c>
      <c r="BH404" s="21">
        <v>35022306</v>
      </c>
      <c r="BI404" s="21">
        <v>35022306</v>
      </c>
      <c r="BJ404" s="21">
        <v>35022306</v>
      </c>
      <c r="BK404" s="21">
        <v>35022306</v>
      </c>
      <c r="BL404" s="21">
        <v>35022306</v>
      </c>
      <c r="BM404" s="21">
        <v>35022306</v>
      </c>
      <c r="BN404" s="21">
        <v>35022306</v>
      </c>
      <c r="BO404" s="21">
        <v>35022306</v>
      </c>
      <c r="BP404" s="21">
        <v>35022306</v>
      </c>
      <c r="BQ404" s="21">
        <v>35022306</v>
      </c>
      <c r="BR404" s="21">
        <v>35022306</v>
      </c>
      <c r="BS404" s="21">
        <v>35022306</v>
      </c>
      <c r="BT404" s="21">
        <v>35022306</v>
      </c>
      <c r="BU404" s="21">
        <v>35022306</v>
      </c>
      <c r="BV404" s="21">
        <v>35022306</v>
      </c>
      <c r="BW404" s="21">
        <v>35022306</v>
      </c>
      <c r="BX404" s="21">
        <v>35022306</v>
      </c>
      <c r="BY404" s="21">
        <v>35022306</v>
      </c>
      <c r="BZ404" s="21">
        <v>35022306</v>
      </c>
      <c r="CA404" s="21">
        <v>35022306</v>
      </c>
      <c r="CB404" s="21">
        <v>35022306</v>
      </c>
      <c r="CC404" s="21">
        <v>35022306</v>
      </c>
      <c r="CD404" s="21">
        <v>35022306</v>
      </c>
    </row>
    <row r="405" spans="1:82" x14ac:dyDescent="0.2">
      <c r="A405" s="9" t="s">
        <v>12</v>
      </c>
      <c r="B405" s="9" t="s">
        <v>824</v>
      </c>
      <c r="C405" s="9" t="s">
        <v>833</v>
      </c>
      <c r="D405" s="9" t="s">
        <v>834</v>
      </c>
      <c r="E405" s="21">
        <v>-5236782.76</v>
      </c>
      <c r="F405" s="21">
        <v>-5562473.2599999998</v>
      </c>
      <c r="G405" s="21">
        <v>-5886735.3600000003</v>
      </c>
      <c r="H405" s="21">
        <v>-6688302.9100000001</v>
      </c>
      <c r="I405" s="21">
        <v>-7023208.9900000002</v>
      </c>
      <c r="J405" s="21">
        <v>-7352759.6500000004</v>
      </c>
      <c r="K405" s="21">
        <v>-7683104.54</v>
      </c>
      <c r="L405" s="21">
        <v>-8033591.5599999996</v>
      </c>
      <c r="M405" s="21">
        <v>-8368444.4100000001</v>
      </c>
      <c r="N405" s="21">
        <v>-4159572.08</v>
      </c>
      <c r="O405" s="21">
        <v>-4494367.07</v>
      </c>
      <c r="P405" s="21">
        <v>-5104483.37</v>
      </c>
      <c r="Q405" s="21">
        <v>-5104483.37</v>
      </c>
      <c r="R405" s="21">
        <v>-6956028.3200000003</v>
      </c>
      <c r="S405" s="21">
        <v>-7324362.1100000003</v>
      </c>
      <c r="T405" s="21">
        <v>-7697947.3100000005</v>
      </c>
      <c r="U405" s="21">
        <v>-8080892.4099999992</v>
      </c>
      <c r="V405" s="21">
        <v>-8464729.2799999993</v>
      </c>
      <c r="W405" s="21">
        <v>-8849086.2299999986</v>
      </c>
      <c r="X405" s="21">
        <v>-9236355.9900000002</v>
      </c>
      <c r="Y405" s="21">
        <v>-9631909.0899999999</v>
      </c>
      <c r="Z405" s="21">
        <v>-10033792.5</v>
      </c>
      <c r="AA405" s="21">
        <v>-10440281.460000001</v>
      </c>
      <c r="AB405" s="21">
        <v>-10705359.9</v>
      </c>
      <c r="AC405" s="21">
        <v>-11086211.390000001</v>
      </c>
      <c r="AD405" s="21">
        <v>-11086211.390000001</v>
      </c>
      <c r="AE405" s="21">
        <v>-11481956.360000001</v>
      </c>
      <c r="AF405" s="21">
        <v>-11868961.869999999</v>
      </c>
      <c r="AG405" s="21">
        <v>-12257119.119999999</v>
      </c>
      <c r="AH405" s="21">
        <v>-6512306.8499999996</v>
      </c>
      <c r="AI405" s="21">
        <v>-6891887.0499999998</v>
      </c>
      <c r="AJ405" s="21">
        <v>-7276097.27999999</v>
      </c>
      <c r="AK405" s="21">
        <v>-7668641.7400000002</v>
      </c>
      <c r="AL405" s="21">
        <v>-8061763.8899999997</v>
      </c>
      <c r="AM405" s="21">
        <v>-8480247.9100000001</v>
      </c>
      <c r="AN405" s="21">
        <v>-8856914.887670042</v>
      </c>
      <c r="AO405" s="21">
        <v>-9298824.8467564918</v>
      </c>
      <c r="AP405" s="21">
        <v>-9743258.8703028038</v>
      </c>
      <c r="AQ405" s="21">
        <v>-9743258.8703028038</v>
      </c>
      <c r="AR405" s="21">
        <v>-10127252.450257801</v>
      </c>
      <c r="AS405" s="21">
        <v>-10513295.113210825</v>
      </c>
      <c r="AT405" s="21">
        <v>-10901141.94879479</v>
      </c>
      <c r="AU405" s="21">
        <v>-11290580.65868029</v>
      </c>
      <c r="AV405" s="21">
        <v>-11681433.202844838</v>
      </c>
      <c r="AW405" s="21">
        <v>-12073551.660359183</v>
      </c>
      <c r="AX405" s="21">
        <v>-12466807.626783594</v>
      </c>
      <c r="AY405" s="21">
        <v>-12861086.351152543</v>
      </c>
      <c r="AZ405" s="21">
        <v>-13256284.297464991</v>
      </c>
      <c r="BA405" s="21">
        <v>-13652309.888148822</v>
      </c>
      <c r="BB405" s="21">
        <v>-14049083.001724539</v>
      </c>
      <c r="BC405" s="21">
        <v>-14446523.597441847</v>
      </c>
      <c r="BD405" s="21">
        <v>-14446523.597441847</v>
      </c>
      <c r="BE405" s="21">
        <v>-14107783.74771663</v>
      </c>
      <c r="BF405" s="21">
        <v>-14503054.150891159</v>
      </c>
      <c r="BG405" s="21">
        <v>-14898914.23263783</v>
      </c>
      <c r="BH405" s="21">
        <v>-15295443.549937328</v>
      </c>
      <c r="BI405" s="21">
        <v>-15692736.921894543</v>
      </c>
      <c r="BJ405" s="21">
        <v>-16090884.609133283</v>
      </c>
      <c r="BK405" s="21">
        <v>-16489983.818379227</v>
      </c>
      <c r="BL405" s="21">
        <v>-16890143.582576979</v>
      </c>
      <c r="BM405" s="21">
        <v>-17291483.505824786</v>
      </c>
      <c r="BN405" s="21">
        <v>-17694112.415546246</v>
      </c>
      <c r="BO405" s="21">
        <v>-18098082.478127155</v>
      </c>
      <c r="BP405" s="21">
        <v>-18503376.126501922</v>
      </c>
      <c r="BQ405" s="21">
        <v>-18503376.126501922</v>
      </c>
      <c r="BR405" s="21">
        <v>-18909924.64136843</v>
      </c>
      <c r="BS405" s="21">
        <v>-19317656.217289761</v>
      </c>
      <c r="BT405" s="21">
        <v>-19726562.265822828</v>
      </c>
      <c r="BU405" s="21">
        <v>-20098353.594409674</v>
      </c>
      <c r="BV405" s="21">
        <v>-20489998.49670158</v>
      </c>
      <c r="BW405" s="21">
        <v>-20861801.61347454</v>
      </c>
      <c r="BX405" s="21">
        <v>-21278355.721993715</v>
      </c>
      <c r="BY405" s="21">
        <v>-21696821.065875817</v>
      </c>
      <c r="BZ405" s="21">
        <v>-22117045.506789282</v>
      </c>
      <c r="CA405" s="21">
        <v>-22538926.01137181</v>
      </c>
      <c r="CB405" s="21">
        <v>-22962364.546013776</v>
      </c>
      <c r="CC405" s="21">
        <v>-23387246.132791195</v>
      </c>
      <c r="CD405" s="21">
        <v>-23387246.132791195</v>
      </c>
    </row>
    <row r="406" spans="1:82" x14ac:dyDescent="0.2">
      <c r="A406" s="9" t="s">
        <v>12</v>
      </c>
      <c r="B406" s="9" t="s">
        <v>824</v>
      </c>
      <c r="C406" s="9" t="s">
        <v>835</v>
      </c>
      <c r="D406" s="9" t="s">
        <v>836</v>
      </c>
      <c r="E406" s="21">
        <v>-3259440.89</v>
      </c>
      <c r="F406" s="21">
        <v>-3391450.02</v>
      </c>
      <c r="G406" s="21">
        <v>-3523555.71</v>
      </c>
      <c r="H406" s="21">
        <v>-3658334.34</v>
      </c>
      <c r="I406" s="21">
        <v>-3795812.18</v>
      </c>
      <c r="J406" s="21">
        <v>-3933516.3</v>
      </c>
      <c r="K406" s="21">
        <v>-4071358.29</v>
      </c>
      <c r="L406" s="21">
        <v>-4209205.67</v>
      </c>
      <c r="M406" s="21">
        <v>-4347087.57</v>
      </c>
      <c r="N406" s="21">
        <v>-4484991.1400000006</v>
      </c>
      <c r="O406" s="21">
        <v>-4622898.6999999993</v>
      </c>
      <c r="P406" s="21">
        <v>-4760806.26</v>
      </c>
      <c r="Q406" s="21">
        <v>-4760806.26</v>
      </c>
      <c r="R406" s="21">
        <v>-4898713.83</v>
      </c>
      <c r="S406" s="21">
        <v>-5036623.0200000005</v>
      </c>
      <c r="T406" s="21">
        <v>-5175156.63</v>
      </c>
      <c r="U406" s="21">
        <v>-5314313.08</v>
      </c>
      <c r="V406" s="21">
        <v>-5453469.5099999998</v>
      </c>
      <c r="W406" s="21">
        <v>-5592625.9399999995</v>
      </c>
      <c r="X406" s="21">
        <v>-5731782.3700000001</v>
      </c>
      <c r="Y406" s="21">
        <v>-5870938.8100000005</v>
      </c>
      <c r="Z406" s="21">
        <v>-6010095.25</v>
      </c>
      <c r="AA406" s="21">
        <v>-6149251.6799999997</v>
      </c>
      <c r="AB406" s="21">
        <v>-6288408.0999999996</v>
      </c>
      <c r="AC406" s="21">
        <v>-6427564.54</v>
      </c>
      <c r="AD406" s="21">
        <v>-6427564.54</v>
      </c>
      <c r="AE406" s="21">
        <v>-6566720.9699999997</v>
      </c>
      <c r="AF406" s="21">
        <v>-6705877.4199999999</v>
      </c>
      <c r="AG406" s="21">
        <v>-6845033.8499999996</v>
      </c>
      <c r="AH406" s="21">
        <v>-6984190.2999999998</v>
      </c>
      <c r="AI406" s="21">
        <v>-7123346.7199999997</v>
      </c>
      <c r="AJ406" s="21">
        <v>-7262503.1600000001</v>
      </c>
      <c r="AK406" s="21">
        <v>-7401659.5800000001</v>
      </c>
      <c r="AL406" s="21">
        <v>-7540816.04</v>
      </c>
      <c r="AM406" s="21">
        <v>-7681054.3600000003</v>
      </c>
      <c r="AN406" s="21">
        <v>-7820202.563221558</v>
      </c>
      <c r="AO406" s="21">
        <v>-7956738.1531097824</v>
      </c>
      <c r="AP406" s="21">
        <v>-7762513.1296646744</v>
      </c>
      <c r="AQ406" s="21">
        <v>-7762513.1296646744</v>
      </c>
      <c r="AR406" s="21">
        <v>-7571540.7403862318</v>
      </c>
      <c r="AS406" s="21">
        <v>-7699907.045274457</v>
      </c>
      <c r="AT406" s="21">
        <v>-7828273.3501626812</v>
      </c>
      <c r="AU406" s="21">
        <v>-7956639.6550509064</v>
      </c>
      <c r="AV406" s="21">
        <v>-8085005.9599391297</v>
      </c>
      <c r="AW406" s="21">
        <v>-8213372.2648273548</v>
      </c>
      <c r="AX406" s="21">
        <v>-8341738.56971558</v>
      </c>
      <c r="AY406" s="21">
        <v>-8470104.8746038042</v>
      </c>
      <c r="AZ406" s="21">
        <v>-8598471.1794920303</v>
      </c>
      <c r="BA406" s="21">
        <v>-8726837.4843802545</v>
      </c>
      <c r="BB406" s="21">
        <v>-7597423.0196554251</v>
      </c>
      <c r="BC406" s="21">
        <v>-6558673.4612277076</v>
      </c>
      <c r="BD406" s="21">
        <v>-6558673.4612277076</v>
      </c>
      <c r="BE406" s="21">
        <v>-5768042.7389941122</v>
      </c>
      <c r="BF406" s="21">
        <v>-5707875.2811693018</v>
      </c>
      <c r="BG406" s="21">
        <v>-5782552.2949113231</v>
      </c>
      <c r="BH406" s="21">
        <v>-4991981.6959016221</v>
      </c>
      <c r="BI406" s="21">
        <v>-5023292.6703940853</v>
      </c>
      <c r="BJ406" s="21">
        <v>-5084135.9990604697</v>
      </c>
      <c r="BK406" s="21">
        <v>-5171834.0254654437</v>
      </c>
      <c r="BL406" s="21">
        <v>-5425786.168336154</v>
      </c>
      <c r="BM406" s="21">
        <v>-5175925.4658080414</v>
      </c>
      <c r="BN406" s="21">
        <v>-5250428.6913545197</v>
      </c>
      <c r="BO406" s="21">
        <v>-4711859.1913188118</v>
      </c>
      <c r="BP406" s="21">
        <v>-4776782.7584988223</v>
      </c>
      <c r="BQ406" s="21">
        <v>-4776782.7584988223</v>
      </c>
      <c r="BR406" s="21">
        <v>-4855149.1507968623</v>
      </c>
      <c r="BS406" s="21">
        <v>-4922286.9082126813</v>
      </c>
      <c r="BT406" s="21">
        <v>-4989420.7965809591</v>
      </c>
      <c r="BU406" s="21">
        <v>-5056550.8159016958</v>
      </c>
      <c r="BV406" s="21">
        <v>-3425667.2918520276</v>
      </c>
      <c r="BW406" s="21">
        <v>-3472694.7844319562</v>
      </c>
      <c r="BX406" s="21">
        <v>-3521680.0151069695</v>
      </c>
      <c r="BY406" s="21">
        <v>-3569049.9184008376</v>
      </c>
      <c r="BZ406" s="21">
        <v>-3616419.8216947038</v>
      </c>
      <c r="CA406" s="21">
        <v>-3663789.72498857</v>
      </c>
      <c r="CB406" s="21">
        <v>-3711159.6282824352</v>
      </c>
      <c r="CC406" s="21">
        <v>-3758529.5315763052</v>
      </c>
      <c r="CD406" s="21">
        <v>-3758529.5315763052</v>
      </c>
    </row>
    <row r="407" spans="1:82" x14ac:dyDescent="0.2">
      <c r="A407" s="9" t="s">
        <v>12</v>
      </c>
      <c r="B407" s="9" t="s">
        <v>824</v>
      </c>
      <c r="C407" s="9" t="s">
        <v>837</v>
      </c>
      <c r="D407" s="9" t="s">
        <v>838</v>
      </c>
      <c r="E407" s="21">
        <v>207215269</v>
      </c>
      <c r="F407" s="21">
        <v>204296744</v>
      </c>
      <c r="G407" s="21">
        <v>201378219</v>
      </c>
      <c r="H407" s="21">
        <v>198459694</v>
      </c>
      <c r="I407" s="21">
        <v>195541169</v>
      </c>
      <c r="J407" s="21">
        <v>192622644</v>
      </c>
      <c r="K407" s="21">
        <v>189704119</v>
      </c>
      <c r="L407" s="21">
        <v>186785594</v>
      </c>
      <c r="M407" s="21">
        <v>183867069</v>
      </c>
      <c r="N407" s="21">
        <v>180948544</v>
      </c>
      <c r="O407" s="21">
        <v>178030019</v>
      </c>
      <c r="P407" s="21">
        <v>175111494</v>
      </c>
      <c r="Q407" s="21">
        <v>175111494</v>
      </c>
      <c r="R407" s="21">
        <v>172192969</v>
      </c>
      <c r="S407" s="21">
        <v>169274444</v>
      </c>
      <c r="T407" s="21">
        <v>166355919</v>
      </c>
      <c r="U407" s="21">
        <v>163437394</v>
      </c>
      <c r="V407" s="21">
        <v>160518869</v>
      </c>
      <c r="W407" s="21">
        <v>157600344</v>
      </c>
      <c r="X407" s="21">
        <v>154681819</v>
      </c>
      <c r="Y407" s="21">
        <v>151763294</v>
      </c>
      <c r="Z407" s="21">
        <v>148844769</v>
      </c>
      <c r="AA407" s="21">
        <v>145926244</v>
      </c>
      <c r="AB407" s="21">
        <v>143007719</v>
      </c>
      <c r="AC407" s="21">
        <v>140089194</v>
      </c>
      <c r="AD407" s="21">
        <v>140089194</v>
      </c>
      <c r="AE407" s="21">
        <v>137170669</v>
      </c>
      <c r="AF407" s="21">
        <v>134252144</v>
      </c>
      <c r="AG407" s="21">
        <v>131333619</v>
      </c>
      <c r="AH407" s="21">
        <v>128415094</v>
      </c>
      <c r="AI407" s="21">
        <v>125496569</v>
      </c>
      <c r="AJ407" s="21">
        <v>122578044</v>
      </c>
      <c r="AK407" s="21">
        <v>119659519</v>
      </c>
      <c r="AL407" s="21">
        <v>116740994</v>
      </c>
      <c r="AM407" s="21">
        <v>113822469</v>
      </c>
      <c r="AN407" s="21">
        <v>110903944</v>
      </c>
      <c r="AO407" s="21">
        <v>107985419</v>
      </c>
      <c r="AP407" s="21">
        <v>105066894</v>
      </c>
      <c r="AQ407" s="21">
        <v>105066894</v>
      </c>
      <c r="AR407" s="21">
        <v>102148369</v>
      </c>
      <c r="AS407" s="21">
        <v>99229844</v>
      </c>
      <c r="AT407" s="21">
        <v>96311319</v>
      </c>
      <c r="AU407" s="21">
        <v>93392794</v>
      </c>
      <c r="AV407" s="21">
        <v>90474269</v>
      </c>
      <c r="AW407" s="21">
        <v>87555744</v>
      </c>
      <c r="AX407" s="21">
        <v>84637219</v>
      </c>
      <c r="AY407" s="21">
        <v>81718694</v>
      </c>
      <c r="AZ407" s="21">
        <v>78800169</v>
      </c>
      <c r="BA407" s="21">
        <v>75881644</v>
      </c>
      <c r="BB407" s="21">
        <v>72963119</v>
      </c>
      <c r="BC407" s="21">
        <v>70044594</v>
      </c>
      <c r="BD407" s="21">
        <v>70044594</v>
      </c>
      <c r="BE407" s="21">
        <v>67126069</v>
      </c>
      <c r="BF407" s="21">
        <v>64207544</v>
      </c>
      <c r="BG407" s="21">
        <v>61289019</v>
      </c>
      <c r="BH407" s="21">
        <v>58370494</v>
      </c>
      <c r="BI407" s="21">
        <v>55451969</v>
      </c>
      <c r="BJ407" s="21">
        <v>52533444</v>
      </c>
      <c r="BK407" s="21">
        <v>49614919</v>
      </c>
      <c r="BL407" s="21">
        <v>46696394</v>
      </c>
      <c r="BM407" s="21">
        <v>43777869</v>
      </c>
      <c r="BN407" s="21">
        <v>40859344</v>
      </c>
      <c r="BO407" s="21">
        <v>37940819</v>
      </c>
      <c r="BP407" s="21">
        <v>35022294</v>
      </c>
      <c r="BQ407" s="21">
        <v>35022294</v>
      </c>
      <c r="BR407" s="21">
        <v>32103769.5</v>
      </c>
      <c r="BS407" s="21">
        <v>29185245</v>
      </c>
      <c r="BT407" s="21">
        <v>26266720.5</v>
      </c>
      <c r="BU407" s="21">
        <v>23348196</v>
      </c>
      <c r="BV407" s="21">
        <v>20429671.5</v>
      </c>
      <c r="BW407" s="21">
        <v>17511147</v>
      </c>
      <c r="BX407" s="21">
        <v>14592622.5</v>
      </c>
      <c r="BY407" s="21">
        <v>11674098</v>
      </c>
      <c r="BZ407" s="21">
        <v>8755573.5</v>
      </c>
      <c r="CA407" s="21">
        <v>5837049</v>
      </c>
      <c r="CB407" s="21">
        <v>2918524.5</v>
      </c>
      <c r="CC407" s="21">
        <v>0</v>
      </c>
      <c r="CD407" s="21">
        <v>0</v>
      </c>
    </row>
    <row r="408" spans="1:82" x14ac:dyDescent="0.2">
      <c r="A408" s="9" t="s">
        <v>12</v>
      </c>
      <c r="B408" s="9" t="s">
        <v>824</v>
      </c>
      <c r="C408" s="9" t="s">
        <v>839</v>
      </c>
      <c r="D408" s="9" t="s">
        <v>840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v>0</v>
      </c>
      <c r="Q408" s="21">
        <v>0</v>
      </c>
      <c r="R408" s="21">
        <v>0</v>
      </c>
      <c r="S408" s="21">
        <v>0</v>
      </c>
      <c r="T408" s="21">
        <v>0</v>
      </c>
      <c r="U408" s="21">
        <v>0</v>
      </c>
      <c r="V408" s="21">
        <v>0</v>
      </c>
      <c r="W408" s="21">
        <v>0</v>
      </c>
      <c r="X408" s="21">
        <v>0</v>
      </c>
      <c r="Y408" s="21">
        <v>0</v>
      </c>
      <c r="Z408" s="21">
        <v>0</v>
      </c>
      <c r="AA408" s="21">
        <v>0</v>
      </c>
      <c r="AB408" s="21">
        <v>0</v>
      </c>
      <c r="AC408" s="21">
        <v>0</v>
      </c>
      <c r="AD408" s="21">
        <v>0</v>
      </c>
      <c r="AE408" s="21">
        <v>0</v>
      </c>
      <c r="AF408" s="21">
        <v>0</v>
      </c>
      <c r="AG408" s="21">
        <v>692703.5</v>
      </c>
      <c r="AH408" s="21">
        <v>0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  <c r="AT408" s="21">
        <v>0</v>
      </c>
      <c r="AU408" s="21">
        <v>0</v>
      </c>
      <c r="AV408" s="21">
        <v>0</v>
      </c>
      <c r="AW408" s="21">
        <v>0</v>
      </c>
      <c r="AX408" s="21">
        <v>0</v>
      </c>
      <c r="AY408" s="21">
        <v>0</v>
      </c>
      <c r="AZ408" s="21">
        <v>0</v>
      </c>
      <c r="BA408" s="21">
        <v>0</v>
      </c>
      <c r="BB408" s="21">
        <v>0</v>
      </c>
      <c r="BC408" s="21">
        <v>0</v>
      </c>
      <c r="BD408" s="21">
        <v>0</v>
      </c>
      <c r="BE408" s="21">
        <v>0</v>
      </c>
      <c r="BF408" s="21">
        <v>0</v>
      </c>
      <c r="BG408" s="21">
        <v>0</v>
      </c>
      <c r="BH408" s="21">
        <v>0</v>
      </c>
      <c r="BI408" s="21">
        <v>0</v>
      </c>
      <c r="BJ408" s="21">
        <v>0</v>
      </c>
      <c r="BK408" s="21">
        <v>0</v>
      </c>
      <c r="BL408" s="21">
        <v>0</v>
      </c>
      <c r="BM408" s="21">
        <v>0</v>
      </c>
      <c r="BN408" s="21">
        <v>0</v>
      </c>
      <c r="BO408" s="21">
        <v>0</v>
      </c>
      <c r="BP408" s="21">
        <v>0</v>
      </c>
      <c r="BQ408" s="21">
        <v>0</v>
      </c>
      <c r="BR408" s="21">
        <v>0</v>
      </c>
      <c r="BS408" s="21">
        <v>0</v>
      </c>
      <c r="BT408" s="21">
        <v>0</v>
      </c>
      <c r="BU408" s="21">
        <v>0</v>
      </c>
      <c r="BV408" s="21">
        <v>0</v>
      </c>
      <c r="BW408" s="21">
        <v>0</v>
      </c>
      <c r="BX408" s="21">
        <v>0</v>
      </c>
      <c r="BY408" s="21">
        <v>0</v>
      </c>
      <c r="BZ408" s="21">
        <v>0</v>
      </c>
      <c r="CA408" s="21">
        <v>0</v>
      </c>
      <c r="CB408" s="21">
        <v>0</v>
      </c>
      <c r="CC408" s="21">
        <v>0</v>
      </c>
      <c r="CD408" s="21">
        <v>0</v>
      </c>
    </row>
    <row r="409" spans="1:82" x14ac:dyDescent="0.2">
      <c r="A409" s="9" t="s">
        <v>12</v>
      </c>
      <c r="B409" s="9" t="s">
        <v>824</v>
      </c>
      <c r="C409" s="9" t="s">
        <v>841</v>
      </c>
      <c r="D409" s="9" t="s">
        <v>842</v>
      </c>
      <c r="E409" s="21">
        <v>-3127360</v>
      </c>
      <c r="F409" s="21">
        <v>-11482361.09</v>
      </c>
      <c r="G409" s="21">
        <v>-9139769.3800000008</v>
      </c>
      <c r="H409" s="21">
        <v>-7089632.71</v>
      </c>
      <c r="I409" s="21">
        <v>-7356573.5</v>
      </c>
      <c r="J409" s="21">
        <v>-8877225.8900000006</v>
      </c>
      <c r="K409" s="21">
        <v>-10210285.57</v>
      </c>
      <c r="L409" s="21">
        <v>-11836794.789999999</v>
      </c>
      <c r="M409" s="21">
        <v>-13204054.109999999</v>
      </c>
      <c r="N409" s="21">
        <v>-15230759.34</v>
      </c>
      <c r="O409" s="21">
        <v>-14990592.42</v>
      </c>
      <c r="P409" s="21">
        <v>-10271733.75</v>
      </c>
      <c r="Q409" s="21">
        <v>-10271733.75</v>
      </c>
      <c r="R409" s="21">
        <v>-9855097.0899999999</v>
      </c>
      <c r="S409" s="21">
        <v>-7306333.9499999993</v>
      </c>
      <c r="T409" s="21">
        <v>-5273487.33</v>
      </c>
      <c r="U409" s="21">
        <v>-4277824.37</v>
      </c>
      <c r="V409" s="21">
        <v>-4827851.4800000004</v>
      </c>
      <c r="W409" s="21">
        <v>-7765222.5099999998</v>
      </c>
      <c r="X409" s="21">
        <v>-11394561.779999999</v>
      </c>
      <c r="Y409" s="21">
        <v>-15235323.689999999</v>
      </c>
      <c r="Z409" s="21">
        <v>-19822444.289999999</v>
      </c>
      <c r="AA409" s="21">
        <v>-22790804.919999998</v>
      </c>
      <c r="AB409" s="21">
        <v>-24109336.100000001</v>
      </c>
      <c r="AC409" s="21">
        <v>-21306301.18</v>
      </c>
      <c r="AD409" s="21">
        <v>-21306301.18</v>
      </c>
      <c r="AE409" s="21">
        <v>-24218032.719999999</v>
      </c>
      <c r="AF409" s="21">
        <v>-20211229.710000001</v>
      </c>
      <c r="AG409" s="21">
        <v>-16193132.439999999</v>
      </c>
      <c r="AH409" s="21">
        <v>-14937928.5599999</v>
      </c>
      <c r="AI409" s="21">
        <v>-13197505.77</v>
      </c>
      <c r="AJ409" s="21">
        <v>-23430385.170000002</v>
      </c>
      <c r="AK409" s="21">
        <v>-25330133.579999998</v>
      </c>
      <c r="AL409" s="21">
        <v>-27813533.289999999</v>
      </c>
      <c r="AM409" s="21">
        <v>-31041222.640000001</v>
      </c>
      <c r="AN409" s="21">
        <v>-31045734.640000001</v>
      </c>
      <c r="AO409" s="21">
        <v>-28895275.640000001</v>
      </c>
      <c r="AP409" s="21">
        <v>-25441228.640000001</v>
      </c>
      <c r="AQ409" s="21">
        <v>-25441228.640000001</v>
      </c>
      <c r="AR409" s="21">
        <v>-21083306.640000001</v>
      </c>
      <c r="AS409" s="21">
        <v>-15552036.640000001</v>
      </c>
      <c r="AT409" s="21">
        <v>-9665935.6400000006</v>
      </c>
      <c r="AU409" s="21">
        <v>-4906286.6400000006</v>
      </c>
      <c r="AV409" s="21">
        <v>-1772204.6400000006</v>
      </c>
      <c r="AW409" s="21">
        <v>-53979.640000000596</v>
      </c>
      <c r="AX409" s="21">
        <v>0.35999999940395355</v>
      </c>
      <c r="AY409" s="21">
        <v>0.35999999940395355</v>
      </c>
      <c r="AZ409" s="21">
        <v>0.35999999940395355</v>
      </c>
      <c r="BA409" s="21">
        <v>0.35999999940395355</v>
      </c>
      <c r="BB409" s="21">
        <v>0.35999999940395355</v>
      </c>
      <c r="BC409" s="21">
        <v>0.35999999940395355</v>
      </c>
      <c r="BD409" s="21">
        <v>0.35999999940395355</v>
      </c>
      <c r="BE409" s="21">
        <v>0.35999999940395355</v>
      </c>
      <c r="BF409" s="21">
        <v>0.35999999940395355</v>
      </c>
      <c r="BG409" s="21">
        <v>0.35999999940395355</v>
      </c>
      <c r="BH409" s="21">
        <v>0.35999999940395355</v>
      </c>
      <c r="BI409" s="21">
        <v>0.35999999940395355</v>
      </c>
      <c r="BJ409" s="21">
        <v>0.35999999940395355</v>
      </c>
      <c r="BK409" s="21">
        <v>0.35999999940395355</v>
      </c>
      <c r="BL409" s="21">
        <v>0.35999999940395355</v>
      </c>
      <c r="BM409" s="21">
        <v>0.35999999940395355</v>
      </c>
      <c r="BN409" s="21">
        <v>-1220433.6400000006</v>
      </c>
      <c r="BO409" s="21">
        <v>-1179193.6400000006</v>
      </c>
      <c r="BP409" s="21">
        <v>0.35999999940395355</v>
      </c>
      <c r="BQ409" s="21">
        <v>0.35999999940395355</v>
      </c>
      <c r="BR409" s="21">
        <v>0.35999999940395355</v>
      </c>
      <c r="BS409" s="21">
        <v>0.35999999940395355</v>
      </c>
      <c r="BT409" s="21">
        <v>0.35999999940395355</v>
      </c>
      <c r="BU409" s="21">
        <v>0.35999999940395355</v>
      </c>
      <c r="BV409" s="21">
        <v>0.35999999940395355</v>
      </c>
      <c r="BW409" s="21">
        <v>0.35999999940395355</v>
      </c>
      <c r="BX409" s="21">
        <v>0.35999999940395355</v>
      </c>
      <c r="BY409" s="21">
        <v>0.35999999940395355</v>
      </c>
      <c r="BZ409" s="21">
        <v>-684968.6400000006</v>
      </c>
      <c r="CA409" s="21">
        <v>-2154599.6400000006</v>
      </c>
      <c r="CB409" s="21">
        <v>-1601576.6400000006</v>
      </c>
      <c r="CC409" s="21">
        <v>0.35999999940395355</v>
      </c>
      <c r="CD409" s="21">
        <v>0.35999999940395355</v>
      </c>
    </row>
    <row r="410" spans="1:82" x14ac:dyDescent="0.2">
      <c r="A410" s="9" t="s">
        <v>12</v>
      </c>
      <c r="B410" s="9" t="s">
        <v>824</v>
      </c>
      <c r="C410" s="9" t="s">
        <v>843</v>
      </c>
      <c r="D410" s="9" t="s">
        <v>844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0</v>
      </c>
      <c r="M410" s="21">
        <v>-2920192</v>
      </c>
      <c r="N410" s="21">
        <v>0</v>
      </c>
      <c r="O410" s="21">
        <v>0</v>
      </c>
      <c r="P410" s="21">
        <v>-6068632</v>
      </c>
      <c r="Q410" s="21">
        <v>-6068632</v>
      </c>
      <c r="R410" s="21">
        <v>0</v>
      </c>
      <c r="S410" s="21">
        <v>0</v>
      </c>
      <c r="T410" s="21">
        <v>-1590871</v>
      </c>
      <c r="U410" s="21">
        <v>0</v>
      </c>
      <c r="V410" s="21">
        <v>0</v>
      </c>
      <c r="W410" s="21">
        <v>-2831826</v>
      </c>
      <c r="X410" s="21">
        <v>0</v>
      </c>
      <c r="Y410" s="21">
        <v>0</v>
      </c>
      <c r="Z410" s="21">
        <v>-4692917.16</v>
      </c>
      <c r="AA410" s="21">
        <v>0</v>
      </c>
      <c r="AB410" s="21">
        <v>0</v>
      </c>
      <c r="AC410" s="21">
        <v>-5141967</v>
      </c>
      <c r="AD410" s="21">
        <v>-5141967</v>
      </c>
      <c r="AE410" s="21">
        <v>0</v>
      </c>
      <c r="AF410" s="21">
        <v>0</v>
      </c>
      <c r="AG410" s="21">
        <v>0</v>
      </c>
      <c r="AH410" s="21">
        <v>0</v>
      </c>
      <c r="AI410" s="21">
        <v>0</v>
      </c>
      <c r="AJ410" s="21">
        <v>-6009613.5499999998</v>
      </c>
      <c r="AK410" s="21">
        <v>0</v>
      </c>
      <c r="AL410" s="21">
        <v>0</v>
      </c>
      <c r="AM410" s="21">
        <v>-6333910.9000000004</v>
      </c>
      <c r="AN410" s="21">
        <v>-6333910.9000000004</v>
      </c>
      <c r="AO410" s="21">
        <v>-6333910.9000000004</v>
      </c>
      <c r="AP410" s="21">
        <v>-6333910.9000000004</v>
      </c>
      <c r="AQ410" s="21">
        <v>-6333910.9000000004</v>
      </c>
      <c r="AR410" s="21">
        <v>-6333910.9000000004</v>
      </c>
      <c r="AS410" s="21">
        <v>-6333910.9000000004</v>
      </c>
      <c r="AT410" s="21">
        <v>-6333910.9000000004</v>
      </c>
      <c r="AU410" s="21">
        <v>-6333910.9000000004</v>
      </c>
      <c r="AV410" s="21">
        <v>-6333910.9000000004</v>
      </c>
      <c r="AW410" s="21">
        <v>-6333910.9000000004</v>
      </c>
      <c r="AX410" s="21">
        <v>-6333910.9000000004</v>
      </c>
      <c r="AY410" s="21">
        <v>-6333910.9000000004</v>
      </c>
      <c r="AZ410" s="21">
        <v>-6333910.9000000004</v>
      </c>
      <c r="BA410" s="21">
        <v>-6333910.9000000004</v>
      </c>
      <c r="BB410" s="21">
        <v>-6333910.9000000004</v>
      </c>
      <c r="BC410" s="21">
        <v>-6333910.9000000004</v>
      </c>
      <c r="BD410" s="21">
        <v>-6333910.9000000004</v>
      </c>
      <c r="BE410" s="21">
        <v>-6333910.9000000004</v>
      </c>
      <c r="BF410" s="21">
        <v>-6333910.9000000004</v>
      </c>
      <c r="BG410" s="21">
        <v>-6333910.9000000004</v>
      </c>
      <c r="BH410" s="21">
        <v>-6333910.9000000004</v>
      </c>
      <c r="BI410" s="21">
        <v>-6333910.9000000004</v>
      </c>
      <c r="BJ410" s="21">
        <v>-6333910.9000000004</v>
      </c>
      <c r="BK410" s="21">
        <v>-6333910.9000000004</v>
      </c>
      <c r="BL410" s="21">
        <v>-6333910.9000000004</v>
      </c>
      <c r="BM410" s="21">
        <v>-6333910.9000000004</v>
      </c>
      <c r="BN410" s="21">
        <v>-6333910.9000000004</v>
      </c>
      <c r="BO410" s="21">
        <v>-6333910.9000000004</v>
      </c>
      <c r="BP410" s="21">
        <v>-6333910.9000000004</v>
      </c>
      <c r="BQ410" s="21">
        <v>-6333910.9000000004</v>
      </c>
      <c r="BR410" s="21">
        <v>-6333910.9000000004</v>
      </c>
      <c r="BS410" s="21">
        <v>-6333910.9000000004</v>
      </c>
      <c r="BT410" s="21">
        <v>-6333910.9000000004</v>
      </c>
      <c r="BU410" s="21">
        <v>-6333910.9000000004</v>
      </c>
      <c r="BV410" s="21">
        <v>-6333910.9000000004</v>
      </c>
      <c r="BW410" s="21">
        <v>-6333910.9000000004</v>
      </c>
      <c r="BX410" s="21">
        <v>-6333910.9000000004</v>
      </c>
      <c r="BY410" s="21">
        <v>-6333910.9000000004</v>
      </c>
      <c r="BZ410" s="21">
        <v>-6333910.9000000004</v>
      </c>
      <c r="CA410" s="21">
        <v>-6333910.9000000004</v>
      </c>
      <c r="CB410" s="21">
        <v>-6333910.9000000004</v>
      </c>
      <c r="CC410" s="21">
        <v>-6333910.9000000004</v>
      </c>
      <c r="CD410" s="21">
        <v>-6333910.9000000004</v>
      </c>
    </row>
    <row r="411" spans="1:82" x14ac:dyDescent="0.2">
      <c r="A411" s="9" t="s">
        <v>12</v>
      </c>
      <c r="B411" s="9" t="s">
        <v>824</v>
      </c>
      <c r="C411" s="9" t="s">
        <v>845</v>
      </c>
      <c r="D411" s="9" t="s">
        <v>846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21">
        <v>0</v>
      </c>
      <c r="O411" s="21">
        <v>0</v>
      </c>
      <c r="P411" s="21">
        <v>6068632</v>
      </c>
      <c r="Q411" s="21">
        <v>6068632</v>
      </c>
      <c r="R411" s="21">
        <v>0</v>
      </c>
      <c r="S411" s="21">
        <v>0</v>
      </c>
      <c r="T411" s="21">
        <v>0</v>
      </c>
      <c r="U411" s="21">
        <v>0</v>
      </c>
      <c r="V411" s="21">
        <v>0</v>
      </c>
      <c r="W411" s="21">
        <v>0</v>
      </c>
      <c r="X411" s="21">
        <v>0</v>
      </c>
      <c r="Y411" s="21">
        <v>0</v>
      </c>
      <c r="Z411" s="21">
        <v>0</v>
      </c>
      <c r="AA411" s="21">
        <v>0</v>
      </c>
      <c r="AB411" s="21">
        <v>0</v>
      </c>
      <c r="AC411" s="21">
        <v>0</v>
      </c>
      <c r="AD411" s="21">
        <v>0</v>
      </c>
      <c r="AE411" s="21">
        <v>0</v>
      </c>
      <c r="AF411" s="21">
        <v>0</v>
      </c>
      <c r="AG411" s="21">
        <v>0</v>
      </c>
      <c r="AH411" s="21">
        <v>0</v>
      </c>
      <c r="AI411" s="21">
        <v>0</v>
      </c>
      <c r="AJ411" s="21">
        <v>0</v>
      </c>
      <c r="AK411" s="21">
        <v>0</v>
      </c>
      <c r="AL411" s="21">
        <v>0</v>
      </c>
      <c r="AM411" s="21">
        <v>0</v>
      </c>
      <c r="AN411" s="21">
        <v>0</v>
      </c>
      <c r="AO411" s="21">
        <v>0</v>
      </c>
      <c r="AP411" s="21">
        <v>0</v>
      </c>
      <c r="AQ411" s="21">
        <v>0</v>
      </c>
      <c r="AR411" s="21">
        <v>0</v>
      </c>
      <c r="AS411" s="21">
        <v>0</v>
      </c>
      <c r="AT411" s="21">
        <v>0</v>
      </c>
      <c r="AU411" s="21">
        <v>0</v>
      </c>
      <c r="AV411" s="21">
        <v>0</v>
      </c>
      <c r="AW411" s="21">
        <v>0</v>
      </c>
      <c r="AX411" s="21">
        <v>0</v>
      </c>
      <c r="AY411" s="21">
        <v>0</v>
      </c>
      <c r="AZ411" s="21">
        <v>0</v>
      </c>
      <c r="BA411" s="21">
        <v>0</v>
      </c>
      <c r="BB411" s="21">
        <v>0</v>
      </c>
      <c r="BC411" s="21">
        <v>0</v>
      </c>
      <c r="BD411" s="21">
        <v>0</v>
      </c>
      <c r="BE411" s="21">
        <v>0</v>
      </c>
      <c r="BF411" s="21">
        <v>0</v>
      </c>
      <c r="BG411" s="21">
        <v>0</v>
      </c>
      <c r="BH411" s="21">
        <v>0</v>
      </c>
      <c r="BI411" s="21">
        <v>0</v>
      </c>
      <c r="BJ411" s="21">
        <v>0</v>
      </c>
      <c r="BK411" s="21">
        <v>0</v>
      </c>
      <c r="BL411" s="21">
        <v>0</v>
      </c>
      <c r="BM411" s="21">
        <v>0</v>
      </c>
      <c r="BN411" s="21">
        <v>0</v>
      </c>
      <c r="BO411" s="21">
        <v>0</v>
      </c>
      <c r="BP411" s="21">
        <v>0</v>
      </c>
      <c r="BQ411" s="21">
        <v>0</v>
      </c>
      <c r="BR411" s="21">
        <v>0</v>
      </c>
      <c r="BS411" s="21">
        <v>0</v>
      </c>
      <c r="BT411" s="21">
        <v>0</v>
      </c>
      <c r="BU411" s="21">
        <v>0</v>
      </c>
      <c r="BV411" s="21">
        <v>0</v>
      </c>
      <c r="BW411" s="21">
        <v>0</v>
      </c>
      <c r="BX411" s="21">
        <v>0</v>
      </c>
      <c r="BY411" s="21">
        <v>0</v>
      </c>
      <c r="BZ411" s="21">
        <v>0</v>
      </c>
      <c r="CA411" s="21">
        <v>0</v>
      </c>
      <c r="CB411" s="21">
        <v>0</v>
      </c>
      <c r="CC411" s="21">
        <v>0</v>
      </c>
      <c r="CD411" s="21">
        <v>0</v>
      </c>
    </row>
    <row r="412" spans="1:82" x14ac:dyDescent="0.2">
      <c r="A412" s="9" t="s">
        <v>12</v>
      </c>
      <c r="B412" s="9" t="s">
        <v>847</v>
      </c>
      <c r="C412" s="9" t="s">
        <v>848</v>
      </c>
      <c r="D412" s="9" t="s">
        <v>849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0</v>
      </c>
      <c r="T412" s="21">
        <v>0</v>
      </c>
      <c r="U412" s="21">
        <v>0</v>
      </c>
      <c r="V412" s="21">
        <v>0</v>
      </c>
      <c r="W412" s="21">
        <v>0</v>
      </c>
      <c r="X412" s="21">
        <v>0</v>
      </c>
      <c r="Y412" s="21">
        <v>0</v>
      </c>
      <c r="Z412" s="21">
        <v>0</v>
      </c>
      <c r="AA412" s="21">
        <v>0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0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0</v>
      </c>
      <c r="AO412" s="21">
        <v>0</v>
      </c>
      <c r="AP412" s="21">
        <v>0</v>
      </c>
      <c r="AQ412" s="21">
        <v>0</v>
      </c>
      <c r="AR412" s="21">
        <v>0</v>
      </c>
      <c r="AS412" s="21">
        <v>0</v>
      </c>
      <c r="AT412" s="21">
        <v>0</v>
      </c>
      <c r="AU412" s="21">
        <v>0</v>
      </c>
      <c r="AV412" s="21">
        <v>0</v>
      </c>
      <c r="AW412" s="21">
        <v>0</v>
      </c>
      <c r="AX412" s="21">
        <v>0</v>
      </c>
      <c r="AY412" s="21">
        <v>0</v>
      </c>
      <c r="AZ412" s="21">
        <v>0</v>
      </c>
      <c r="BA412" s="21">
        <v>0</v>
      </c>
      <c r="BB412" s="21">
        <v>0</v>
      </c>
      <c r="BC412" s="21">
        <v>0</v>
      </c>
      <c r="BD412" s="21">
        <v>0</v>
      </c>
      <c r="BE412" s="21">
        <v>0</v>
      </c>
      <c r="BF412" s="21">
        <v>134014</v>
      </c>
      <c r="BG412" s="21">
        <v>2318248</v>
      </c>
      <c r="BH412" s="21">
        <v>3847053</v>
      </c>
      <c r="BI412" s="21">
        <v>4505065</v>
      </c>
      <c r="BJ412" s="21">
        <v>3759209</v>
      </c>
      <c r="BK412" s="21">
        <v>1827953</v>
      </c>
      <c r="BL412" s="21">
        <v>381058</v>
      </c>
      <c r="BM412" s="21">
        <v>0</v>
      </c>
      <c r="BN412" s="21">
        <v>0</v>
      </c>
      <c r="BO412" s="21">
        <v>0</v>
      </c>
      <c r="BP412" s="21">
        <v>0</v>
      </c>
      <c r="BQ412" s="21">
        <v>0</v>
      </c>
      <c r="BR412" s="21">
        <v>423779</v>
      </c>
      <c r="BS412" s="21">
        <v>2320721</v>
      </c>
      <c r="BT412" s="21">
        <v>4763821</v>
      </c>
      <c r="BU412" s="21">
        <v>5946628</v>
      </c>
      <c r="BV412" s="21">
        <v>6288439</v>
      </c>
      <c r="BW412" s="21">
        <v>4778268</v>
      </c>
      <c r="BX412" s="21">
        <v>2224209</v>
      </c>
      <c r="BY412" s="21">
        <v>0</v>
      </c>
      <c r="BZ412" s="21">
        <v>0</v>
      </c>
      <c r="CA412" s="21">
        <v>0</v>
      </c>
      <c r="CB412" s="21">
        <v>0</v>
      </c>
      <c r="CC412" s="21">
        <v>0</v>
      </c>
      <c r="CD412" s="21">
        <v>0</v>
      </c>
    </row>
    <row r="413" spans="1:82" x14ac:dyDescent="0.2">
      <c r="A413" s="9" t="s">
        <v>12</v>
      </c>
      <c r="B413" s="9" t="s">
        <v>847</v>
      </c>
      <c r="C413" s="9" t="s">
        <v>850</v>
      </c>
      <c r="D413" s="9" t="s">
        <v>851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1">
        <v>12090187</v>
      </c>
      <c r="N413" s="21">
        <v>0</v>
      </c>
      <c r="O413" s="21">
        <v>0</v>
      </c>
      <c r="P413" s="21">
        <v>22259723</v>
      </c>
      <c r="Q413" s="21">
        <v>22259723</v>
      </c>
      <c r="R413" s="21">
        <v>0</v>
      </c>
      <c r="S413" s="21">
        <v>0</v>
      </c>
      <c r="T413" s="21">
        <v>15220219</v>
      </c>
      <c r="U413" s="21">
        <v>0</v>
      </c>
      <c r="V413" s="21">
        <v>0</v>
      </c>
      <c r="W413" s="21">
        <v>12909637.6</v>
      </c>
      <c r="X413" s="21">
        <v>0</v>
      </c>
      <c r="Y413" s="21">
        <v>0</v>
      </c>
      <c r="Z413" s="21">
        <v>0</v>
      </c>
      <c r="AA413" s="21">
        <v>0</v>
      </c>
      <c r="AB413" s="21">
        <v>0</v>
      </c>
      <c r="AC413" s="21">
        <v>0</v>
      </c>
      <c r="AD413" s="21">
        <v>0</v>
      </c>
      <c r="AE413" s="21">
        <v>0</v>
      </c>
      <c r="AF413" s="21">
        <v>0</v>
      </c>
      <c r="AG413" s="21">
        <v>0</v>
      </c>
      <c r="AH413" s="21">
        <v>0</v>
      </c>
      <c r="AI413" s="21">
        <v>0</v>
      </c>
      <c r="AJ413" s="21">
        <v>0</v>
      </c>
      <c r="AK413" s="21">
        <v>0</v>
      </c>
      <c r="AL413" s="21">
        <v>0</v>
      </c>
      <c r="AM413" s="21">
        <v>0</v>
      </c>
      <c r="AN413" s="21">
        <v>0</v>
      </c>
      <c r="AO413" s="21">
        <v>0</v>
      </c>
      <c r="AP413" s="21">
        <v>0</v>
      </c>
      <c r="AQ413" s="21">
        <v>0</v>
      </c>
      <c r="AR413" s="21">
        <v>0</v>
      </c>
      <c r="AS413" s="21">
        <v>0</v>
      </c>
      <c r="AT413" s="21">
        <v>0</v>
      </c>
      <c r="AU413" s="21">
        <v>0</v>
      </c>
      <c r="AV413" s="21">
        <v>0</v>
      </c>
      <c r="AW413" s="21">
        <v>0</v>
      </c>
      <c r="AX413" s="21">
        <v>0</v>
      </c>
      <c r="AY413" s="21">
        <v>0</v>
      </c>
      <c r="AZ413" s="21">
        <v>0</v>
      </c>
      <c r="BA413" s="21">
        <v>0</v>
      </c>
      <c r="BB413" s="21">
        <v>0</v>
      </c>
      <c r="BC413" s="21">
        <v>0</v>
      </c>
      <c r="BD413" s="21">
        <v>0</v>
      </c>
      <c r="BE413" s="21">
        <v>0</v>
      </c>
      <c r="BF413" s="21">
        <v>0</v>
      </c>
      <c r="BG413" s="21">
        <v>0</v>
      </c>
      <c r="BH413" s="21">
        <v>0</v>
      </c>
      <c r="BI413" s="21">
        <v>0</v>
      </c>
      <c r="BJ413" s="21">
        <v>0</v>
      </c>
      <c r="BK413" s="21">
        <v>0</v>
      </c>
      <c r="BL413" s="21">
        <v>0</v>
      </c>
      <c r="BM413" s="21">
        <v>0</v>
      </c>
      <c r="BN413" s="21">
        <v>0</v>
      </c>
      <c r="BO413" s="21">
        <v>0</v>
      </c>
      <c r="BP413" s="21">
        <v>0</v>
      </c>
      <c r="BQ413" s="21">
        <v>0</v>
      </c>
      <c r="BR413" s="21">
        <v>0</v>
      </c>
      <c r="BS413" s="21">
        <v>0</v>
      </c>
      <c r="BT413" s="21">
        <v>0</v>
      </c>
      <c r="BU413" s="21">
        <v>0</v>
      </c>
      <c r="BV413" s="21">
        <v>0</v>
      </c>
      <c r="BW413" s="21">
        <v>0</v>
      </c>
      <c r="BX413" s="21">
        <v>0</v>
      </c>
      <c r="BY413" s="21">
        <v>0</v>
      </c>
      <c r="BZ413" s="21">
        <v>0</v>
      </c>
      <c r="CA413" s="21">
        <v>0</v>
      </c>
      <c r="CB413" s="21">
        <v>0</v>
      </c>
      <c r="CC413" s="21">
        <v>0</v>
      </c>
      <c r="CD413" s="21">
        <v>0</v>
      </c>
    </row>
    <row r="414" spans="1:82" x14ac:dyDescent="0.2">
      <c r="A414" s="9" t="s">
        <v>12</v>
      </c>
      <c r="B414" s="9" t="s">
        <v>847</v>
      </c>
      <c r="C414" s="9" t="s">
        <v>852</v>
      </c>
      <c r="D414" s="9" t="s">
        <v>853</v>
      </c>
      <c r="E414" s="21">
        <v>32207982</v>
      </c>
      <c r="F414" s="21">
        <v>32207982</v>
      </c>
      <c r="G414" s="21">
        <v>29069849</v>
      </c>
      <c r="H414" s="21">
        <v>29069849</v>
      </c>
      <c r="I414" s="21">
        <v>29069849</v>
      </c>
      <c r="J414" s="21">
        <v>24413629</v>
      </c>
      <c r="K414" s="21">
        <v>24413629</v>
      </c>
      <c r="L414" s="21">
        <v>24413629</v>
      </c>
      <c r="M414" s="21">
        <v>23532629</v>
      </c>
      <c r="N414" s="21">
        <v>23532629</v>
      </c>
      <c r="O414" s="21">
        <v>23532629</v>
      </c>
      <c r="P414" s="21">
        <v>26541272</v>
      </c>
      <c r="Q414" s="21">
        <v>26541272</v>
      </c>
      <c r="R414" s="21">
        <v>26541272</v>
      </c>
      <c r="S414" s="21">
        <v>26541272</v>
      </c>
      <c r="T414" s="21">
        <v>28053043</v>
      </c>
      <c r="U414" s="21">
        <v>28053043</v>
      </c>
      <c r="V414" s="21">
        <v>28053043</v>
      </c>
      <c r="W414" s="21">
        <v>31642242</v>
      </c>
      <c r="X414" s="21">
        <v>31642242</v>
      </c>
      <c r="Y414" s="21">
        <v>31642242</v>
      </c>
      <c r="Z414" s="21">
        <v>19495408</v>
      </c>
      <c r="AA414" s="21">
        <v>19495408</v>
      </c>
      <c r="AB414" s="21">
        <v>19495408</v>
      </c>
      <c r="AC414" s="21">
        <v>17106485</v>
      </c>
      <c r="AD414" s="21">
        <v>17106485</v>
      </c>
      <c r="AE414" s="21">
        <v>17106485</v>
      </c>
      <c r="AF414" s="21">
        <v>17106485</v>
      </c>
      <c r="AG414" s="21">
        <v>18090660.370000001</v>
      </c>
      <c r="AH414" s="21">
        <v>18090660.370000001</v>
      </c>
      <c r="AI414" s="21">
        <v>18090660.370000001</v>
      </c>
      <c r="AJ414" s="21">
        <v>18706496</v>
      </c>
      <c r="AK414" s="21">
        <v>18706496</v>
      </c>
      <c r="AL414" s="21">
        <v>18706496</v>
      </c>
      <c r="AM414" s="21">
        <v>19256259</v>
      </c>
      <c r="AN414" s="21">
        <v>19256259</v>
      </c>
      <c r="AO414" s="21">
        <v>19256259</v>
      </c>
      <c r="AP414" s="21">
        <v>9746111</v>
      </c>
      <c r="AQ414" s="21">
        <v>9746111</v>
      </c>
      <c r="AR414" s="21">
        <v>9746111</v>
      </c>
      <c r="AS414" s="21">
        <v>9746111</v>
      </c>
      <c r="AT414" s="21">
        <v>10027656</v>
      </c>
      <c r="AU414" s="21">
        <v>10027656</v>
      </c>
      <c r="AV414" s="21">
        <v>10027656</v>
      </c>
      <c r="AW414" s="21">
        <v>8970504</v>
      </c>
      <c r="AX414" s="21">
        <v>8970504</v>
      </c>
      <c r="AY414" s="21">
        <v>8970504</v>
      </c>
      <c r="AZ414" s="21">
        <v>8326281</v>
      </c>
      <c r="BA414" s="21">
        <v>8326281</v>
      </c>
      <c r="BB414" s="21">
        <v>8326281</v>
      </c>
      <c r="BC414" s="21">
        <v>8426674</v>
      </c>
      <c r="BD414" s="21">
        <v>8426674</v>
      </c>
      <c r="BE414" s="21">
        <v>8426674</v>
      </c>
      <c r="BF414" s="21">
        <v>8426674</v>
      </c>
      <c r="BG414" s="21">
        <v>8509630</v>
      </c>
      <c r="BH414" s="21">
        <v>8509630</v>
      </c>
      <c r="BI414" s="21">
        <v>8509630</v>
      </c>
      <c r="BJ414" s="21">
        <v>8592587</v>
      </c>
      <c r="BK414" s="21">
        <v>8592587</v>
      </c>
      <c r="BL414" s="21">
        <v>8592587</v>
      </c>
      <c r="BM414" s="21">
        <v>8675543</v>
      </c>
      <c r="BN414" s="21">
        <v>8675543</v>
      </c>
      <c r="BO414" s="21">
        <v>8675543</v>
      </c>
      <c r="BP414" s="21">
        <v>8758500</v>
      </c>
      <c r="BQ414" s="21">
        <v>8758500</v>
      </c>
      <c r="BR414" s="21">
        <v>8758500</v>
      </c>
      <c r="BS414" s="21">
        <v>8758500</v>
      </c>
      <c r="BT414" s="21">
        <v>8758787</v>
      </c>
      <c r="BU414" s="21">
        <v>8758787</v>
      </c>
      <c r="BV414" s="21">
        <v>8758787</v>
      </c>
      <c r="BW414" s="21">
        <v>8759074</v>
      </c>
      <c r="BX414" s="21">
        <v>8759074</v>
      </c>
      <c r="BY414" s="21">
        <v>8759074</v>
      </c>
      <c r="BZ414" s="21">
        <v>8759361</v>
      </c>
      <c r="CA414" s="21">
        <v>8759361</v>
      </c>
      <c r="CB414" s="21">
        <v>8759361</v>
      </c>
      <c r="CC414" s="21">
        <v>8759648</v>
      </c>
      <c r="CD414" s="21">
        <v>8759648</v>
      </c>
    </row>
    <row r="415" spans="1:82" x14ac:dyDescent="0.2">
      <c r="A415" s="9" t="s">
        <v>12</v>
      </c>
      <c r="B415" s="9" t="s">
        <v>847</v>
      </c>
      <c r="C415" s="9" t="s">
        <v>854</v>
      </c>
      <c r="D415" s="9" t="s">
        <v>855</v>
      </c>
      <c r="E415" s="21">
        <v>368000</v>
      </c>
      <c r="F415" s="21">
        <v>341329</v>
      </c>
      <c r="G415" s="21">
        <v>385663</v>
      </c>
      <c r="H415" s="21">
        <v>349817</v>
      </c>
      <c r="I415" s="21">
        <v>335302</v>
      </c>
      <c r="J415" s="21">
        <v>330945</v>
      </c>
      <c r="K415" s="21">
        <v>281221</v>
      </c>
      <c r="L415" s="21">
        <v>268349</v>
      </c>
      <c r="M415" s="21">
        <v>258441</v>
      </c>
      <c r="N415" s="21">
        <v>254831</v>
      </c>
      <c r="O415" s="21">
        <v>255402</v>
      </c>
      <c r="P415" s="21">
        <v>226917</v>
      </c>
      <c r="Q415" s="21">
        <v>226917</v>
      </c>
      <c r="R415" s="21">
        <v>211000</v>
      </c>
      <c r="S415" s="21">
        <v>162270</v>
      </c>
      <c r="T415" s="21">
        <v>614667</v>
      </c>
      <c r="U415" s="21">
        <v>590441</v>
      </c>
      <c r="V415" s="21">
        <v>608232</v>
      </c>
      <c r="W415" s="21">
        <v>608999</v>
      </c>
      <c r="X415" s="21">
        <v>634719</v>
      </c>
      <c r="Y415" s="21">
        <v>633830</v>
      </c>
      <c r="Z415" s="21">
        <v>637328</v>
      </c>
      <c r="AA415" s="21">
        <v>638468</v>
      </c>
      <c r="AB415" s="21">
        <v>617833</v>
      </c>
      <c r="AC415" s="21">
        <v>626629</v>
      </c>
      <c r="AD415" s="21">
        <v>626629</v>
      </c>
      <c r="AE415" s="21">
        <v>559000</v>
      </c>
      <c r="AF415" s="21">
        <v>555942</v>
      </c>
      <c r="AG415" s="21">
        <v>565928</v>
      </c>
      <c r="AH415" s="21">
        <v>558901</v>
      </c>
      <c r="AI415" s="21">
        <v>548929</v>
      </c>
      <c r="AJ415" s="21">
        <v>513460</v>
      </c>
      <c r="AK415" s="21">
        <v>514948</v>
      </c>
      <c r="AL415" s="21">
        <v>500646</v>
      </c>
      <c r="AM415" s="21">
        <v>511182</v>
      </c>
      <c r="AN415" s="21">
        <v>0</v>
      </c>
      <c r="AO415" s="21">
        <v>0</v>
      </c>
      <c r="AP415" s="21">
        <v>0</v>
      </c>
      <c r="AQ415" s="21">
        <v>0</v>
      </c>
      <c r="AR415" s="21">
        <v>0</v>
      </c>
      <c r="AS415" s="21">
        <v>0</v>
      </c>
      <c r="AT415" s="21">
        <v>0</v>
      </c>
      <c r="AU415" s="21">
        <v>0</v>
      </c>
      <c r="AV415" s="21">
        <v>0</v>
      </c>
      <c r="AW415" s="21">
        <v>0</v>
      </c>
      <c r="AX415" s="21">
        <v>0</v>
      </c>
      <c r="AY415" s="21">
        <v>0</v>
      </c>
      <c r="AZ415" s="21">
        <v>0</v>
      </c>
      <c r="BA415" s="21">
        <v>0</v>
      </c>
      <c r="BB415" s="21">
        <v>0</v>
      </c>
      <c r="BC415" s="21">
        <v>0</v>
      </c>
      <c r="BD415" s="21">
        <v>0</v>
      </c>
      <c r="BE415" s="21">
        <v>0</v>
      </c>
      <c r="BF415" s="21">
        <v>0</v>
      </c>
      <c r="BG415" s="21">
        <v>0</v>
      </c>
      <c r="BH415" s="21">
        <v>0</v>
      </c>
      <c r="BI415" s="21">
        <v>0</v>
      </c>
      <c r="BJ415" s="21">
        <v>0</v>
      </c>
      <c r="BK415" s="21">
        <v>0</v>
      </c>
      <c r="BL415" s="21">
        <v>0</v>
      </c>
      <c r="BM415" s="21">
        <v>0</v>
      </c>
      <c r="BN415" s="21">
        <v>0</v>
      </c>
      <c r="BO415" s="21">
        <v>0</v>
      </c>
      <c r="BP415" s="21">
        <v>0</v>
      </c>
      <c r="BQ415" s="21">
        <v>0</v>
      </c>
      <c r="BR415" s="21">
        <v>0</v>
      </c>
      <c r="BS415" s="21">
        <v>0</v>
      </c>
      <c r="BT415" s="21">
        <v>0</v>
      </c>
      <c r="BU415" s="21">
        <v>0</v>
      </c>
      <c r="BV415" s="21">
        <v>0</v>
      </c>
      <c r="BW415" s="21">
        <v>0</v>
      </c>
      <c r="BX415" s="21">
        <v>0</v>
      </c>
      <c r="BY415" s="21">
        <v>0</v>
      </c>
      <c r="BZ415" s="21">
        <v>0</v>
      </c>
      <c r="CA415" s="21">
        <v>0</v>
      </c>
      <c r="CB415" s="21">
        <v>0</v>
      </c>
      <c r="CC415" s="21">
        <v>0</v>
      </c>
      <c r="CD415" s="21">
        <v>0</v>
      </c>
    </row>
    <row r="416" spans="1:82" x14ac:dyDescent="0.2">
      <c r="A416" s="9" t="s">
        <v>12</v>
      </c>
      <c r="B416" s="9" t="s">
        <v>847</v>
      </c>
      <c r="C416" s="9" t="s">
        <v>856</v>
      </c>
      <c r="D416" s="9" t="s">
        <v>857</v>
      </c>
      <c r="E416" s="21">
        <v>-7521434.9000000004</v>
      </c>
      <c r="F416" s="21">
        <v>-7500888.6600000001</v>
      </c>
      <c r="G416" s="21">
        <v>-7480342.4199999999</v>
      </c>
      <c r="H416" s="21">
        <v>-7459796.1799999997</v>
      </c>
      <c r="I416" s="21">
        <v>-7439249.9400000004</v>
      </c>
      <c r="J416" s="21">
        <v>-7418703.7000000002</v>
      </c>
      <c r="K416" s="21">
        <v>-7398157.46</v>
      </c>
      <c r="L416" s="21">
        <v>-7377611.2199999997</v>
      </c>
      <c r="M416" s="21">
        <v>-7357064.9800000004</v>
      </c>
      <c r="N416" s="21">
        <v>-7336518.7400000002</v>
      </c>
      <c r="O416" s="21">
        <v>-7315972.5</v>
      </c>
      <c r="P416" s="21">
        <v>-7295426.2599999998</v>
      </c>
      <c r="Q416" s="21">
        <v>-7295426.2599999998</v>
      </c>
      <c r="R416" s="21">
        <v>-7274880.0199999996</v>
      </c>
      <c r="S416" s="21">
        <v>-7254333.7799999993</v>
      </c>
      <c r="T416" s="21">
        <v>-7233787.54</v>
      </c>
      <c r="U416" s="21">
        <v>-7213241.2999999998</v>
      </c>
      <c r="V416" s="21">
        <v>-7192695.0599999996</v>
      </c>
      <c r="W416" s="21">
        <v>-7172148.8199999994</v>
      </c>
      <c r="X416" s="21">
        <v>-7151602.5800000001</v>
      </c>
      <c r="Y416" s="21">
        <v>-7131056.3399999999</v>
      </c>
      <c r="Z416" s="21">
        <v>-7110510.0999999996</v>
      </c>
      <c r="AA416" s="21">
        <v>-7089963.8599999994</v>
      </c>
      <c r="AB416" s="21">
        <v>-7069417.6200000001</v>
      </c>
      <c r="AC416" s="21">
        <v>-7048871.3799999999</v>
      </c>
      <c r="AD416" s="21">
        <v>-7048871.3799999999</v>
      </c>
      <c r="AE416" s="21">
        <v>-7028325.1399999997</v>
      </c>
      <c r="AF416" s="21">
        <v>-7007778.8999999994</v>
      </c>
      <c r="AG416" s="21">
        <v>-6987232.6600000001</v>
      </c>
      <c r="AH416" s="21">
        <v>-6966686.4199999999</v>
      </c>
      <c r="AI416" s="21">
        <v>-6946140.1799999997</v>
      </c>
      <c r="AJ416" s="21">
        <v>-6925593.9399999902</v>
      </c>
      <c r="AK416" s="21">
        <v>-6905047.7000000002</v>
      </c>
      <c r="AL416" s="21">
        <v>-6884501.46</v>
      </c>
      <c r="AM416" s="21">
        <v>-6863955.2199999997</v>
      </c>
      <c r="AN416" s="21">
        <v>-6843408.9799999995</v>
      </c>
      <c r="AO416" s="21">
        <v>-6822862.7399999993</v>
      </c>
      <c r="AP416" s="21">
        <v>-6802316.4999999991</v>
      </c>
      <c r="AQ416" s="21">
        <v>-6802316.4999999991</v>
      </c>
      <c r="AR416" s="21">
        <v>-6781770.2599999998</v>
      </c>
      <c r="AS416" s="21">
        <v>-6761224.0199999996</v>
      </c>
      <c r="AT416" s="21">
        <v>-6740677.7799999993</v>
      </c>
      <c r="AU416" s="21">
        <v>-6720131.5399999991</v>
      </c>
      <c r="AV416" s="21">
        <v>-6699585.2999999998</v>
      </c>
      <c r="AW416" s="21">
        <v>-6679039.0599999996</v>
      </c>
      <c r="AX416" s="21">
        <v>-6658492.8199999994</v>
      </c>
      <c r="AY416" s="21">
        <v>-6637946.5799999991</v>
      </c>
      <c r="AZ416" s="21">
        <v>-6617400.3399999999</v>
      </c>
      <c r="BA416" s="21">
        <v>-6596854.0999999996</v>
      </c>
      <c r="BB416" s="21">
        <v>-6576307.8599999994</v>
      </c>
      <c r="BC416" s="21">
        <v>-6555761.6199999992</v>
      </c>
      <c r="BD416" s="21">
        <v>-6555761.6199999992</v>
      </c>
      <c r="BE416" s="21">
        <v>-6535215.3799999999</v>
      </c>
      <c r="BF416" s="21">
        <v>-6514669.1399999997</v>
      </c>
      <c r="BG416" s="21">
        <v>-6494122.8999999994</v>
      </c>
      <c r="BH416" s="21">
        <v>-6473576.6599999992</v>
      </c>
      <c r="BI416" s="21">
        <v>-6453030.4199999999</v>
      </c>
      <c r="BJ416" s="21">
        <v>-6432484.1799999997</v>
      </c>
      <c r="BK416" s="21">
        <v>-6411937.9399999995</v>
      </c>
      <c r="BL416" s="21">
        <v>-6391391.6999999993</v>
      </c>
      <c r="BM416" s="21">
        <v>-6370845.46</v>
      </c>
      <c r="BN416" s="21">
        <v>-6350299.2199999997</v>
      </c>
      <c r="BO416" s="21">
        <v>-6329752.9799999995</v>
      </c>
      <c r="BP416" s="21">
        <v>-6309206.7399999993</v>
      </c>
      <c r="BQ416" s="21">
        <v>-6309206.7399999993</v>
      </c>
      <c r="BR416" s="21">
        <v>-6288660.5</v>
      </c>
      <c r="BS416" s="21">
        <v>-6268114.2599999998</v>
      </c>
      <c r="BT416" s="21">
        <v>-6247568.0199999996</v>
      </c>
      <c r="BU416" s="21">
        <v>-6227021.7799999993</v>
      </c>
      <c r="BV416" s="21">
        <v>-6206475.54</v>
      </c>
      <c r="BW416" s="21">
        <v>-6185929.2999999998</v>
      </c>
      <c r="BX416" s="21">
        <v>-6165383.0599999996</v>
      </c>
      <c r="BY416" s="21">
        <v>-6144836.8199999994</v>
      </c>
      <c r="BZ416" s="21">
        <v>-6124290.5800000001</v>
      </c>
      <c r="CA416" s="21">
        <v>-6103744.3399999999</v>
      </c>
      <c r="CB416" s="21">
        <v>-6083198.0999999996</v>
      </c>
      <c r="CC416" s="21">
        <v>-6062651.8599999994</v>
      </c>
      <c r="CD416" s="21">
        <v>-6062651.8599999994</v>
      </c>
    </row>
    <row r="417" spans="1:82" x14ac:dyDescent="0.2">
      <c r="A417" s="9" t="s">
        <v>12</v>
      </c>
      <c r="B417" s="9" t="s">
        <v>847</v>
      </c>
      <c r="C417" s="9" t="s">
        <v>858</v>
      </c>
      <c r="D417" s="9" t="s">
        <v>859</v>
      </c>
      <c r="E417" s="21">
        <v>-248721356.40000001</v>
      </c>
      <c r="F417" s="21">
        <v>-253051974.30000001</v>
      </c>
      <c r="G417" s="21">
        <v>-257402023.30000001</v>
      </c>
      <c r="H417" s="21">
        <v>-261696268.09999999</v>
      </c>
      <c r="I417" s="21">
        <v>-266050998.5</v>
      </c>
      <c r="J417" s="21">
        <v>-270436969</v>
      </c>
      <c r="K417" s="21">
        <v>-274731770.10000002</v>
      </c>
      <c r="L417" s="21">
        <v>-279102762.10000002</v>
      </c>
      <c r="M417" s="21">
        <v>-283469969</v>
      </c>
      <c r="N417" s="21">
        <v>-287836450.92000002</v>
      </c>
      <c r="O417" s="21">
        <v>-292162467.38</v>
      </c>
      <c r="P417" s="21">
        <v>-127300322.97999999</v>
      </c>
      <c r="Q417" s="21">
        <v>-127300322.97999999</v>
      </c>
      <c r="R417" s="21">
        <v>-130707356.54000001</v>
      </c>
      <c r="S417" s="21">
        <v>-134602457.29000002</v>
      </c>
      <c r="T417" s="21">
        <v>-138500581.97</v>
      </c>
      <c r="U417" s="21">
        <v>-142401881.35999998</v>
      </c>
      <c r="V417" s="21">
        <v>-146521296.47000003</v>
      </c>
      <c r="W417" s="21">
        <v>-150432919.41</v>
      </c>
      <c r="X417" s="21">
        <v>-154338396.66</v>
      </c>
      <c r="Y417" s="21">
        <v>-158243247.79999998</v>
      </c>
      <c r="Z417" s="21">
        <v>-162150435.85000002</v>
      </c>
      <c r="AA417" s="21">
        <v>-165835191.94999999</v>
      </c>
      <c r="AB417" s="21">
        <v>-169718919.82999998</v>
      </c>
      <c r="AC417" s="21">
        <v>-173705467.75</v>
      </c>
      <c r="AD417" s="21">
        <v>-173705467.75</v>
      </c>
      <c r="AE417" s="21">
        <v>-176440488.34</v>
      </c>
      <c r="AF417" s="21">
        <v>-180932504.43000001</v>
      </c>
      <c r="AG417" s="21">
        <v>-184985667.81999999</v>
      </c>
      <c r="AH417" s="21">
        <v>-188969443.03999999</v>
      </c>
      <c r="AI417" s="21">
        <v>-193061268.97</v>
      </c>
      <c r="AJ417" s="21">
        <v>-197212026.69</v>
      </c>
      <c r="AK417" s="21">
        <v>-201394977.37</v>
      </c>
      <c r="AL417" s="21">
        <v>-205573526.93000001</v>
      </c>
      <c r="AM417" s="21">
        <v>-209655926.11000001</v>
      </c>
      <c r="AN417" s="21">
        <v>-213220149.16544309</v>
      </c>
      <c r="AO417" s="21">
        <v>-217172735.8898994</v>
      </c>
      <c r="AP417" s="21">
        <v>-221200186.64005795</v>
      </c>
      <c r="AQ417" s="21">
        <v>-221200186.64005795</v>
      </c>
      <c r="AR417" s="21">
        <v>-225269285.00901261</v>
      </c>
      <c r="AS417" s="21">
        <v>-229344345.17285085</v>
      </c>
      <c r="AT417" s="21">
        <v>-233421330.13445958</v>
      </c>
      <c r="AU417" s="21">
        <v>-237414395.13560468</v>
      </c>
      <c r="AV417" s="21">
        <v>-241502781.15926433</v>
      </c>
      <c r="AW417" s="21">
        <v>-245585257.10291496</v>
      </c>
      <c r="AX417" s="21">
        <v>-249671414.85768682</v>
      </c>
      <c r="AY417" s="21">
        <v>-253760174.69550139</v>
      </c>
      <c r="AZ417" s="21">
        <v>-257836909.20769006</v>
      </c>
      <c r="BA417" s="21">
        <v>-261931798.2866649</v>
      </c>
      <c r="BB417" s="21">
        <v>-266029828.0221566</v>
      </c>
      <c r="BC417" s="21">
        <v>-270139672.14001733</v>
      </c>
      <c r="BD417" s="21">
        <v>-270139672.14001733</v>
      </c>
      <c r="BE417" s="21">
        <v>519055949.76979703</v>
      </c>
      <c r="BF417" s="21">
        <v>516972701.34162521</v>
      </c>
      <c r="BG417" s="21">
        <v>515063879.62890422</v>
      </c>
      <c r="BH417" s="21">
        <v>512993957.11871856</v>
      </c>
      <c r="BI417" s="21">
        <v>510918707.78407621</v>
      </c>
      <c r="BJ417" s="21">
        <v>508866108.22279024</v>
      </c>
      <c r="BK417" s="21">
        <v>506733679.90685737</v>
      </c>
      <c r="BL417" s="21">
        <v>504708404.7254225</v>
      </c>
      <c r="BM417" s="21">
        <v>502565792.66274017</v>
      </c>
      <c r="BN417" s="21">
        <v>500478901.74350119</v>
      </c>
      <c r="BO417" s="21">
        <v>498335938.9051193</v>
      </c>
      <c r="BP417" s="21">
        <v>496177117.93058527</v>
      </c>
      <c r="BQ417" s="21">
        <v>496177117.93058527</v>
      </c>
      <c r="BR417" s="21">
        <v>494006305.45376635</v>
      </c>
      <c r="BS417" s="21">
        <v>491834756.36844695</v>
      </c>
      <c r="BT417" s="21">
        <v>489662656.23520041</v>
      </c>
      <c r="BU417" s="21">
        <v>487616435.83439714</v>
      </c>
      <c r="BV417" s="21">
        <v>485444605.10055822</v>
      </c>
      <c r="BW417" s="21">
        <v>483889053.43739903</v>
      </c>
      <c r="BX417" s="21">
        <v>481666324.0142833</v>
      </c>
      <c r="BY417" s="21">
        <v>479483036.78387398</v>
      </c>
      <c r="BZ417" s="21">
        <v>477247725.41957587</v>
      </c>
      <c r="CA417" s="21">
        <v>475009956.79237652</v>
      </c>
      <c r="CB417" s="21">
        <v>472779711.71907192</v>
      </c>
      <c r="CC417" s="21">
        <v>470528123.55910695</v>
      </c>
      <c r="CD417" s="21">
        <v>470528123.55910695</v>
      </c>
    </row>
    <row r="418" spans="1:82" x14ac:dyDescent="0.2">
      <c r="A418" s="9" t="s">
        <v>12</v>
      </c>
      <c r="B418" s="9" t="s">
        <v>847</v>
      </c>
      <c r="C418" s="9" t="s">
        <v>860</v>
      </c>
      <c r="D418" s="9" t="s">
        <v>861</v>
      </c>
      <c r="E418" s="21">
        <v>-2253567.14</v>
      </c>
      <c r="F418" s="21">
        <v>-2286310.8199999998</v>
      </c>
      <c r="G418" s="21">
        <v>-2319054.5</v>
      </c>
      <c r="H418" s="21">
        <v>-2317069.69</v>
      </c>
      <c r="I418" s="21">
        <v>-2348034.17</v>
      </c>
      <c r="J418" s="21">
        <v>-2379084.7400000002</v>
      </c>
      <c r="K418" s="21">
        <v>-2402931.7000000002</v>
      </c>
      <c r="L418" s="21">
        <v>-2432956.5499999998</v>
      </c>
      <c r="M418" s="21">
        <v>-2436025.98</v>
      </c>
      <c r="N418" s="21">
        <v>-2470584.7200000002</v>
      </c>
      <c r="O418" s="21">
        <v>-2495835.1700000004</v>
      </c>
      <c r="P418" s="21">
        <v>-2404316.83</v>
      </c>
      <c r="Q418" s="21">
        <v>-2404316.83</v>
      </c>
      <c r="R418" s="21">
        <v>-2437047.94</v>
      </c>
      <c r="S418" s="21">
        <v>-472491.05000000005</v>
      </c>
      <c r="T418" s="21">
        <v>-486601.89999999997</v>
      </c>
      <c r="U418" s="21">
        <v>-500821.33</v>
      </c>
      <c r="V418" s="21">
        <v>-515091.09</v>
      </c>
      <c r="W418" s="21">
        <v>-529411.18000000005</v>
      </c>
      <c r="X418" s="21">
        <v>-531149.84000000008</v>
      </c>
      <c r="Y418" s="21">
        <v>-545862.71</v>
      </c>
      <c r="Z418" s="21">
        <v>-561132.27</v>
      </c>
      <c r="AA418" s="21">
        <v>-576797.71</v>
      </c>
      <c r="AB418" s="21">
        <v>-571381.03999999992</v>
      </c>
      <c r="AC418" s="21">
        <v>-587275.77</v>
      </c>
      <c r="AD418" s="21">
        <v>-587275.77</v>
      </c>
      <c r="AE418" s="21">
        <v>-564028.57000000007</v>
      </c>
      <c r="AF418" s="21">
        <v>-578035.27999999991</v>
      </c>
      <c r="AG418" s="21">
        <v>-593558.68999999994</v>
      </c>
      <c r="AH418" s="21">
        <v>-576356.64</v>
      </c>
      <c r="AI418" s="21">
        <v>-586374.1</v>
      </c>
      <c r="AJ418" s="21">
        <v>-595935.09</v>
      </c>
      <c r="AK418" s="21">
        <v>-584522.92000000004</v>
      </c>
      <c r="AL418" s="21">
        <v>-577125.23</v>
      </c>
      <c r="AM418" s="21">
        <v>-578784.42999999993</v>
      </c>
      <c r="AN418" s="21">
        <v>-587473.48087356496</v>
      </c>
      <c r="AO418" s="21">
        <v>-603845.27091379673</v>
      </c>
      <c r="AP418" s="21">
        <v>-612323.81535972434</v>
      </c>
      <c r="AQ418" s="21">
        <v>-612323.81535972434</v>
      </c>
      <c r="AR418" s="21">
        <v>-526013.99344967911</v>
      </c>
      <c r="AS418" s="21">
        <v>-537124.46524271858</v>
      </c>
      <c r="AT418" s="21">
        <v>-559834.04661864892</v>
      </c>
      <c r="AU418" s="21">
        <v>-575143.79358888348</v>
      </c>
      <c r="AV418" s="21">
        <v>-590254.73103528423</v>
      </c>
      <c r="AW418" s="21">
        <v>-605365.66848168569</v>
      </c>
      <c r="AX418" s="21">
        <v>-620476.60592808668</v>
      </c>
      <c r="AY418" s="21">
        <v>-635587.54337448766</v>
      </c>
      <c r="AZ418" s="21">
        <v>-650698.480820889</v>
      </c>
      <c r="BA418" s="21">
        <v>-663763.37021201453</v>
      </c>
      <c r="BB418" s="21">
        <v>-678818.2515478651</v>
      </c>
      <c r="BC418" s="21">
        <v>-688591.37990815076</v>
      </c>
      <c r="BD418" s="21">
        <v>-688591.37990815076</v>
      </c>
      <c r="BE418" s="21">
        <v>-703583.75533038494</v>
      </c>
      <c r="BF418" s="21">
        <v>-597232.70140783419</v>
      </c>
      <c r="BG418" s="21">
        <v>-608023.69397413475</v>
      </c>
      <c r="BH418" s="21">
        <v>-620967.7023740717</v>
      </c>
      <c r="BI418" s="21">
        <v>-633911.71077400888</v>
      </c>
      <c r="BJ418" s="21">
        <v>-614168.22203495679</v>
      </c>
      <c r="BK418" s="21">
        <v>-620349.2877052899</v>
      </c>
      <c r="BL418" s="21">
        <v>-626380.89861523593</v>
      </c>
      <c r="BM418" s="21">
        <v>-627505.79476537544</v>
      </c>
      <c r="BN418" s="21">
        <v>-611235.17187260906</v>
      </c>
      <c r="BO418" s="21">
        <v>-612232.996663086</v>
      </c>
      <c r="BP418" s="21">
        <v>-573518.62038940703</v>
      </c>
      <c r="BQ418" s="21">
        <v>-573518.62038940703</v>
      </c>
      <c r="BR418" s="21">
        <v>-568014.1412530113</v>
      </c>
      <c r="BS418" s="21">
        <v>-578193.65568840131</v>
      </c>
      <c r="BT418" s="21">
        <v>-589125.78721903474</v>
      </c>
      <c r="BU418" s="21">
        <v>-599537.33839258668</v>
      </c>
      <c r="BV418" s="21">
        <v>-610463.30920905736</v>
      </c>
      <c r="BW418" s="21">
        <v>-621389.28002552839</v>
      </c>
      <c r="BX418" s="21">
        <v>-614655.24376075575</v>
      </c>
      <c r="BY418" s="21">
        <v>-625372.22041473968</v>
      </c>
      <c r="BZ418" s="21">
        <v>-636089.19706872373</v>
      </c>
      <c r="CA418" s="21">
        <v>-640561.50300916098</v>
      </c>
      <c r="CB418" s="21">
        <v>-639223.2226422315</v>
      </c>
      <c r="CC418" s="21">
        <v>-648225.68793165905</v>
      </c>
      <c r="CD418" s="21">
        <v>-648225.68793165905</v>
      </c>
    </row>
    <row r="419" spans="1:82" x14ac:dyDescent="0.2">
      <c r="A419" s="9" t="s">
        <v>12</v>
      </c>
      <c r="B419" s="9" t="s">
        <v>847</v>
      </c>
      <c r="C419" s="9" t="s">
        <v>862</v>
      </c>
      <c r="D419" s="9" t="s">
        <v>863</v>
      </c>
      <c r="E419" s="21">
        <v>-6194771.1799999997</v>
      </c>
      <c r="F419" s="21">
        <v>-6136876.1200000001</v>
      </c>
      <c r="G419" s="21">
        <v>-49704839.240000002</v>
      </c>
      <c r="H419" s="21">
        <v>-49646944.18</v>
      </c>
      <c r="I419" s="21">
        <v>-49589049.119999997</v>
      </c>
      <c r="J419" s="21">
        <v>-49531154.060000002</v>
      </c>
      <c r="K419" s="21">
        <v>-49473259</v>
      </c>
      <c r="L419" s="21">
        <v>-49415363.939999998</v>
      </c>
      <c r="M419" s="21">
        <v>-49357468.880000003</v>
      </c>
      <c r="N419" s="21">
        <v>-49299573.82</v>
      </c>
      <c r="O419" s="21">
        <v>-49241678.759999998</v>
      </c>
      <c r="P419" s="21">
        <v>-183554844.53999999</v>
      </c>
      <c r="Q419" s="21">
        <v>-183554844.53999999</v>
      </c>
      <c r="R419" s="21">
        <v>-183496949.47999999</v>
      </c>
      <c r="S419" s="21">
        <v>-183439054.41999999</v>
      </c>
      <c r="T419" s="21">
        <v>-183381159.35999998</v>
      </c>
      <c r="U419" s="21">
        <v>-183323264.30000001</v>
      </c>
      <c r="V419" s="21">
        <v>-183265369.24000001</v>
      </c>
      <c r="W419" s="21">
        <v>-183207474.18000001</v>
      </c>
      <c r="X419" s="21">
        <v>-183149579.12</v>
      </c>
      <c r="Y419" s="21">
        <v>-183091684.06</v>
      </c>
      <c r="Z419" s="21">
        <v>-183033789</v>
      </c>
      <c r="AA419" s="21">
        <v>-182975893.94</v>
      </c>
      <c r="AB419" s="21">
        <v>-182917998.88</v>
      </c>
      <c r="AC419" s="21">
        <v>-182860103.81999999</v>
      </c>
      <c r="AD419" s="21">
        <v>-182860103.81999999</v>
      </c>
      <c r="AE419" s="21">
        <v>-182802208.75999999</v>
      </c>
      <c r="AF419" s="21">
        <v>-182744313.69999999</v>
      </c>
      <c r="AG419" s="21">
        <v>-182686418.63999999</v>
      </c>
      <c r="AH419" s="21">
        <v>-182628523.579999</v>
      </c>
      <c r="AI419" s="21">
        <v>-182570628.52000001</v>
      </c>
      <c r="AJ419" s="21">
        <v>-182512733.46000001</v>
      </c>
      <c r="AK419" s="21">
        <v>-182454838.40000001</v>
      </c>
      <c r="AL419" s="21">
        <v>-182396943.34</v>
      </c>
      <c r="AM419" s="21">
        <v>-182339048.28</v>
      </c>
      <c r="AN419" s="21">
        <v>-182339048.28</v>
      </c>
      <c r="AO419" s="21">
        <v>-182339048.28</v>
      </c>
      <c r="AP419" s="21">
        <v>-182339048.28</v>
      </c>
      <c r="AQ419" s="21">
        <v>-182339048.28</v>
      </c>
      <c r="AR419" s="21">
        <v>-182339048.28</v>
      </c>
      <c r="AS419" s="21">
        <v>-182339048.28</v>
      </c>
      <c r="AT419" s="21">
        <v>-182339048.28</v>
      </c>
      <c r="AU419" s="21">
        <v>-182339048.28</v>
      </c>
      <c r="AV419" s="21">
        <v>-182339048.28</v>
      </c>
      <c r="AW419" s="21">
        <v>-182339048.28</v>
      </c>
      <c r="AX419" s="21">
        <v>-182339048.28</v>
      </c>
      <c r="AY419" s="21">
        <v>-182339048.28</v>
      </c>
      <c r="AZ419" s="21">
        <v>-182339048.28</v>
      </c>
      <c r="BA419" s="21">
        <v>-182339048.28</v>
      </c>
      <c r="BB419" s="21">
        <v>-182339048.28</v>
      </c>
      <c r="BC419" s="21">
        <v>-182339048.28</v>
      </c>
      <c r="BD419" s="21">
        <v>-182339048.28</v>
      </c>
      <c r="BE419" s="21">
        <v>-182339048.28</v>
      </c>
      <c r="BF419" s="21">
        <v>-182339048.28</v>
      </c>
      <c r="BG419" s="21">
        <v>-182339048.28</v>
      </c>
      <c r="BH419" s="21">
        <v>-182339048.28</v>
      </c>
      <c r="BI419" s="21">
        <v>-182339048.28</v>
      </c>
      <c r="BJ419" s="21">
        <v>-182339048.28</v>
      </c>
      <c r="BK419" s="21">
        <v>-182339048.28</v>
      </c>
      <c r="BL419" s="21">
        <v>-182339048.28</v>
      </c>
      <c r="BM419" s="21">
        <v>-182339048.28</v>
      </c>
      <c r="BN419" s="21">
        <v>-182339048.28</v>
      </c>
      <c r="BO419" s="21">
        <v>-182339048.28</v>
      </c>
      <c r="BP419" s="21">
        <v>-182339048.28</v>
      </c>
      <c r="BQ419" s="21">
        <v>-182339048.28</v>
      </c>
      <c r="BR419" s="21">
        <v>-182339048.28</v>
      </c>
      <c r="BS419" s="21">
        <v>-182339048.28</v>
      </c>
      <c r="BT419" s="21">
        <v>-182339048.28</v>
      </c>
      <c r="BU419" s="21">
        <v>-182339048.28</v>
      </c>
      <c r="BV419" s="21">
        <v>-182339048.28</v>
      </c>
      <c r="BW419" s="21">
        <v>-182339048.28</v>
      </c>
      <c r="BX419" s="21">
        <v>-182339048.28</v>
      </c>
      <c r="BY419" s="21">
        <v>-182339048.28</v>
      </c>
      <c r="BZ419" s="21">
        <v>-182339048.28</v>
      </c>
      <c r="CA419" s="21">
        <v>-182339048.28</v>
      </c>
      <c r="CB419" s="21">
        <v>-182339048.28</v>
      </c>
      <c r="CC419" s="21">
        <v>-182339048.28</v>
      </c>
      <c r="CD419" s="21">
        <v>-182339048.28</v>
      </c>
    </row>
    <row r="420" spans="1:82" x14ac:dyDescent="0.2">
      <c r="A420" s="9" t="s">
        <v>12</v>
      </c>
      <c r="B420" s="9" t="s">
        <v>847</v>
      </c>
      <c r="C420" s="9" t="s">
        <v>864</v>
      </c>
      <c r="D420" s="9" t="s">
        <v>865</v>
      </c>
      <c r="E420" s="21">
        <v>80214811</v>
      </c>
      <c r="F420" s="21">
        <v>80214811</v>
      </c>
      <c r="G420" s="21">
        <v>76534158</v>
      </c>
      <c r="H420" s="21">
        <v>76534158</v>
      </c>
      <c r="I420" s="21">
        <v>76534158</v>
      </c>
      <c r="J420" s="21">
        <v>76534158</v>
      </c>
      <c r="K420" s="21">
        <v>76534158</v>
      </c>
      <c r="L420" s="21">
        <v>76534158</v>
      </c>
      <c r="M420" s="21">
        <v>75135619</v>
      </c>
      <c r="N420" s="21">
        <v>75135619</v>
      </c>
      <c r="O420" s="21">
        <v>75135619</v>
      </c>
      <c r="P420" s="21">
        <v>68730234</v>
      </c>
      <c r="Q420" s="21">
        <v>68730234</v>
      </c>
      <c r="R420" s="21">
        <v>68730234</v>
      </c>
      <c r="S420" s="21">
        <v>68730234</v>
      </c>
      <c r="T420" s="21">
        <v>65102077</v>
      </c>
      <c r="U420" s="21">
        <v>65102077</v>
      </c>
      <c r="V420" s="21">
        <v>65102077</v>
      </c>
      <c r="W420" s="21">
        <v>58937977</v>
      </c>
      <c r="X420" s="21">
        <v>58937977</v>
      </c>
      <c r="Y420" s="21">
        <v>58937977</v>
      </c>
      <c r="Z420" s="21">
        <v>53701439</v>
      </c>
      <c r="AA420" s="21">
        <v>53701439</v>
      </c>
      <c r="AB420" s="21">
        <v>53701439</v>
      </c>
      <c r="AC420" s="21">
        <v>51855714</v>
      </c>
      <c r="AD420" s="21">
        <v>51855714</v>
      </c>
      <c r="AE420" s="21">
        <v>51855714</v>
      </c>
      <c r="AF420" s="21">
        <v>51855714</v>
      </c>
      <c r="AG420" s="21">
        <v>49488157.5</v>
      </c>
      <c r="AH420" s="21">
        <v>49488157.5</v>
      </c>
      <c r="AI420" s="21">
        <v>49488157.5</v>
      </c>
      <c r="AJ420" s="21">
        <v>47217392</v>
      </c>
      <c r="AK420" s="21">
        <v>47217392</v>
      </c>
      <c r="AL420" s="21">
        <v>47217392</v>
      </c>
      <c r="AM420" s="21">
        <v>45487693</v>
      </c>
      <c r="AN420" s="21">
        <v>45487694</v>
      </c>
      <c r="AO420" s="21">
        <v>45487694</v>
      </c>
      <c r="AP420" s="21">
        <v>43481418</v>
      </c>
      <c r="AQ420" s="21">
        <v>43481418</v>
      </c>
      <c r="AR420" s="21">
        <v>43481418</v>
      </c>
      <c r="AS420" s="21">
        <v>43481418</v>
      </c>
      <c r="AT420" s="21">
        <v>41374750</v>
      </c>
      <c r="AU420" s="21">
        <v>41374750</v>
      </c>
      <c r="AV420" s="21">
        <v>41374750</v>
      </c>
      <c r="AW420" s="21">
        <v>39268081</v>
      </c>
      <c r="AX420" s="21">
        <v>39268081</v>
      </c>
      <c r="AY420" s="21">
        <v>39268081</v>
      </c>
      <c r="AZ420" s="21">
        <v>37161413</v>
      </c>
      <c r="BA420" s="21">
        <v>37161413</v>
      </c>
      <c r="BB420" s="21">
        <v>37161413</v>
      </c>
      <c r="BC420" s="21">
        <v>35054745</v>
      </c>
      <c r="BD420" s="21">
        <v>35054745</v>
      </c>
      <c r="BE420" s="21">
        <v>35054745</v>
      </c>
      <c r="BF420" s="21">
        <v>35054745</v>
      </c>
      <c r="BG420" s="21">
        <v>32865121</v>
      </c>
      <c r="BH420" s="21">
        <v>32865121</v>
      </c>
      <c r="BI420" s="21">
        <v>32865121</v>
      </c>
      <c r="BJ420" s="21">
        <v>30675496</v>
      </c>
      <c r="BK420" s="21">
        <v>30675496</v>
      </c>
      <c r="BL420" s="21">
        <v>30675496</v>
      </c>
      <c r="BM420" s="21">
        <v>28485871</v>
      </c>
      <c r="BN420" s="21">
        <v>28485871</v>
      </c>
      <c r="BO420" s="21">
        <v>28485871</v>
      </c>
      <c r="BP420" s="21">
        <v>26296247</v>
      </c>
      <c r="BQ420" s="21">
        <v>26296247</v>
      </c>
      <c r="BR420" s="21">
        <v>26296247</v>
      </c>
      <c r="BS420" s="21">
        <v>26296247</v>
      </c>
      <c r="BT420" s="21">
        <v>24106335</v>
      </c>
      <c r="BU420" s="21">
        <v>24106335</v>
      </c>
      <c r="BV420" s="21">
        <v>24106335</v>
      </c>
      <c r="BW420" s="21">
        <v>21916423</v>
      </c>
      <c r="BX420" s="21">
        <v>21916423</v>
      </c>
      <c r="BY420" s="21">
        <v>21916423</v>
      </c>
      <c r="BZ420" s="21">
        <v>19726511</v>
      </c>
      <c r="CA420" s="21">
        <v>19726511</v>
      </c>
      <c r="CB420" s="21">
        <v>19726511</v>
      </c>
      <c r="CC420" s="21">
        <v>17536599</v>
      </c>
      <c r="CD420" s="21">
        <v>17536599</v>
      </c>
    </row>
    <row r="421" spans="1:82" x14ac:dyDescent="0.2">
      <c r="A421" s="9" t="s">
        <v>12</v>
      </c>
      <c r="B421" s="9" t="s">
        <v>847</v>
      </c>
      <c r="C421" s="9" t="s">
        <v>866</v>
      </c>
      <c r="D421" s="9" t="s">
        <v>867</v>
      </c>
      <c r="E421" s="21">
        <v>211000</v>
      </c>
      <c r="F421" s="21">
        <v>193417</v>
      </c>
      <c r="G421" s="21">
        <v>175833</v>
      </c>
      <c r="H421" s="21">
        <v>158250</v>
      </c>
      <c r="I421" s="21">
        <v>140667</v>
      </c>
      <c r="J421" s="21">
        <v>123083</v>
      </c>
      <c r="K421" s="21">
        <v>105500</v>
      </c>
      <c r="L421" s="21">
        <v>87917</v>
      </c>
      <c r="M421" s="21">
        <v>70333</v>
      </c>
      <c r="N421" s="21">
        <v>52750</v>
      </c>
      <c r="O421" s="21">
        <v>35167</v>
      </c>
      <c r="P421" s="21">
        <v>17583</v>
      </c>
      <c r="Q421" s="21">
        <v>17583</v>
      </c>
      <c r="R421" s="21">
        <v>0</v>
      </c>
      <c r="S421" s="21">
        <v>0</v>
      </c>
      <c r="T421" s="21">
        <v>750333</v>
      </c>
      <c r="U421" s="21">
        <v>708000</v>
      </c>
      <c r="V421" s="21">
        <v>665667</v>
      </c>
      <c r="W421" s="21">
        <v>623333</v>
      </c>
      <c r="X421" s="21">
        <v>581000</v>
      </c>
      <c r="Y421" s="21">
        <v>538667</v>
      </c>
      <c r="Z421" s="21">
        <v>496333</v>
      </c>
      <c r="AA421" s="21">
        <v>454000</v>
      </c>
      <c r="AB421" s="21">
        <v>630167</v>
      </c>
      <c r="AC421" s="21">
        <v>583583</v>
      </c>
      <c r="AD421" s="21">
        <v>583583</v>
      </c>
      <c r="AE421" s="21">
        <v>537000</v>
      </c>
      <c r="AF421" s="21">
        <v>496417</v>
      </c>
      <c r="AG421" s="21">
        <v>455833</v>
      </c>
      <c r="AH421" s="21">
        <v>415250</v>
      </c>
      <c r="AI421" s="21">
        <v>374667</v>
      </c>
      <c r="AJ421" s="21">
        <v>374667</v>
      </c>
      <c r="AK421" s="21">
        <v>334083</v>
      </c>
      <c r="AL421" s="21">
        <v>667500</v>
      </c>
      <c r="AM421" s="21">
        <v>622917</v>
      </c>
      <c r="AN421" s="21">
        <v>0</v>
      </c>
      <c r="AO421" s="21">
        <v>0</v>
      </c>
      <c r="AP421" s="21">
        <v>0</v>
      </c>
      <c r="AQ421" s="21">
        <v>0</v>
      </c>
      <c r="AR421" s="21">
        <v>0</v>
      </c>
      <c r="AS421" s="21">
        <v>0</v>
      </c>
      <c r="AT421" s="21">
        <v>0</v>
      </c>
      <c r="AU421" s="21">
        <v>0</v>
      </c>
      <c r="AV421" s="21">
        <v>0</v>
      </c>
      <c r="AW421" s="21">
        <v>0</v>
      </c>
      <c r="AX421" s="21">
        <v>0</v>
      </c>
      <c r="AY421" s="21">
        <v>0</v>
      </c>
      <c r="AZ421" s="21">
        <v>0</v>
      </c>
      <c r="BA421" s="21">
        <v>0</v>
      </c>
      <c r="BB421" s="21">
        <v>0</v>
      </c>
      <c r="BC421" s="21">
        <v>0</v>
      </c>
      <c r="BD421" s="21">
        <v>0</v>
      </c>
      <c r="BE421" s="21">
        <v>0</v>
      </c>
      <c r="BF421" s="21">
        <v>0</v>
      </c>
      <c r="BG421" s="21">
        <v>0</v>
      </c>
      <c r="BH421" s="21">
        <v>0</v>
      </c>
      <c r="BI421" s="21">
        <v>0</v>
      </c>
      <c r="BJ421" s="21">
        <v>0</v>
      </c>
      <c r="BK421" s="21">
        <v>0</v>
      </c>
      <c r="BL421" s="21">
        <v>0</v>
      </c>
      <c r="BM421" s="21">
        <v>0</v>
      </c>
      <c r="BN421" s="21">
        <v>0</v>
      </c>
      <c r="BO421" s="21">
        <v>0</v>
      </c>
      <c r="BP421" s="21">
        <v>0</v>
      </c>
      <c r="BQ421" s="21">
        <v>0</v>
      </c>
      <c r="BR421" s="21">
        <v>0</v>
      </c>
      <c r="BS421" s="21">
        <v>0</v>
      </c>
      <c r="BT421" s="21">
        <v>0</v>
      </c>
      <c r="BU421" s="21">
        <v>0</v>
      </c>
      <c r="BV421" s="21">
        <v>0</v>
      </c>
      <c r="BW421" s="21">
        <v>0</v>
      </c>
      <c r="BX421" s="21">
        <v>0</v>
      </c>
      <c r="BY421" s="21">
        <v>0</v>
      </c>
      <c r="BZ421" s="21">
        <v>0</v>
      </c>
      <c r="CA421" s="21">
        <v>0</v>
      </c>
      <c r="CB421" s="21">
        <v>0</v>
      </c>
      <c r="CC421" s="21">
        <v>0</v>
      </c>
      <c r="CD421" s="21">
        <v>0</v>
      </c>
    </row>
    <row r="422" spans="1:82" x14ac:dyDescent="0.2">
      <c r="A422" s="9" t="s">
        <v>12</v>
      </c>
      <c r="B422" s="9" t="s">
        <v>847</v>
      </c>
      <c r="C422" s="9" t="s">
        <v>868</v>
      </c>
      <c r="D422" s="9" t="s">
        <v>869</v>
      </c>
      <c r="E422" s="21">
        <v>0</v>
      </c>
      <c r="F422" s="21">
        <v>0</v>
      </c>
      <c r="G422" s="21">
        <v>43625858.18</v>
      </c>
      <c r="H422" s="21">
        <v>43625858.18</v>
      </c>
      <c r="I422" s="21">
        <v>43625858.18</v>
      </c>
      <c r="J422" s="21">
        <v>43625858.18</v>
      </c>
      <c r="K422" s="21">
        <v>43625858.18</v>
      </c>
      <c r="L422" s="21">
        <v>43625858.18</v>
      </c>
      <c r="M422" s="21">
        <v>43625858.18</v>
      </c>
      <c r="N422" s="21">
        <v>43625858.18</v>
      </c>
      <c r="O422" s="21">
        <v>43625858.18</v>
      </c>
      <c r="P422" s="21">
        <v>177996919.02000001</v>
      </c>
      <c r="Q422" s="21">
        <v>177996919.02000001</v>
      </c>
      <c r="R422" s="21">
        <v>177996919.02000001</v>
      </c>
      <c r="S422" s="21">
        <v>177996919.02000001</v>
      </c>
      <c r="T422" s="21">
        <v>177996919.02000001</v>
      </c>
      <c r="U422" s="21">
        <v>177996919.02000001</v>
      </c>
      <c r="V422" s="21">
        <v>177996919.02000001</v>
      </c>
      <c r="W422" s="21">
        <v>177996919.02000001</v>
      </c>
      <c r="X422" s="21">
        <v>177996919.02000001</v>
      </c>
      <c r="Y422" s="21">
        <v>177996919.02000001</v>
      </c>
      <c r="Z422" s="21">
        <v>177996919.02000001</v>
      </c>
      <c r="AA422" s="21">
        <v>177996919.02000001</v>
      </c>
      <c r="AB422" s="21">
        <v>177996919.02000001</v>
      </c>
      <c r="AC422" s="21">
        <v>177996919.02000001</v>
      </c>
      <c r="AD422" s="21">
        <v>177996919.02000001</v>
      </c>
      <c r="AE422" s="21">
        <v>177996919.02000001</v>
      </c>
      <c r="AF422" s="21">
        <v>177996919.02000001</v>
      </c>
      <c r="AG422" s="21">
        <v>177996919.02000001</v>
      </c>
      <c r="AH422" s="21">
        <v>177996919.02000001</v>
      </c>
      <c r="AI422" s="21">
        <v>177996919.02000001</v>
      </c>
      <c r="AJ422" s="21">
        <v>177996919.02000001</v>
      </c>
      <c r="AK422" s="21">
        <v>177996919.02000001</v>
      </c>
      <c r="AL422" s="21">
        <v>177996919.02000001</v>
      </c>
      <c r="AM422" s="21">
        <v>177996919.02000001</v>
      </c>
      <c r="AN422" s="21">
        <v>177939024.07000002</v>
      </c>
      <c r="AO422" s="21">
        <v>177881129.12000003</v>
      </c>
      <c r="AP422" s="21">
        <v>177823234.17000002</v>
      </c>
      <c r="AQ422" s="21">
        <v>177823234.17000002</v>
      </c>
      <c r="AR422" s="21">
        <v>177765339.22000003</v>
      </c>
      <c r="AS422" s="21">
        <v>177707444.27000004</v>
      </c>
      <c r="AT422" s="21">
        <v>177649549.32000002</v>
      </c>
      <c r="AU422" s="21">
        <v>177591654.37000003</v>
      </c>
      <c r="AV422" s="21">
        <v>177533759.42000002</v>
      </c>
      <c r="AW422" s="21">
        <v>177475864.47</v>
      </c>
      <c r="AX422" s="21">
        <v>177417969.52000001</v>
      </c>
      <c r="AY422" s="21">
        <v>177360074.57000002</v>
      </c>
      <c r="AZ422" s="21">
        <v>177302179.62</v>
      </c>
      <c r="BA422" s="21">
        <v>177244284.67000002</v>
      </c>
      <c r="BB422" s="21">
        <v>177186389.72000003</v>
      </c>
      <c r="BC422" s="21">
        <v>177128494.77000004</v>
      </c>
      <c r="BD422" s="21">
        <v>177128494.77000004</v>
      </c>
      <c r="BE422" s="21">
        <v>176708503.88000003</v>
      </c>
      <c r="BF422" s="21">
        <v>176288512.99000004</v>
      </c>
      <c r="BG422" s="21">
        <v>175868522.10000002</v>
      </c>
      <c r="BH422" s="21">
        <v>175448531.21000004</v>
      </c>
      <c r="BI422" s="21">
        <v>175028540.32000002</v>
      </c>
      <c r="BJ422" s="21">
        <v>174608549.43000004</v>
      </c>
      <c r="BK422" s="21">
        <v>174188558.53999999</v>
      </c>
      <c r="BL422" s="21">
        <v>173768567.65000001</v>
      </c>
      <c r="BM422" s="21">
        <v>173348576.76000005</v>
      </c>
      <c r="BN422" s="21">
        <v>172928585.87</v>
      </c>
      <c r="BO422" s="21">
        <v>172508594.98000002</v>
      </c>
      <c r="BP422" s="21">
        <v>172088604.09000003</v>
      </c>
      <c r="BQ422" s="21">
        <v>172088604.09000003</v>
      </c>
      <c r="BR422" s="21">
        <v>171668613.20000002</v>
      </c>
      <c r="BS422" s="21">
        <v>171248622.31000003</v>
      </c>
      <c r="BT422" s="21">
        <v>170828631.42000005</v>
      </c>
      <c r="BU422" s="21">
        <v>170408640.53000003</v>
      </c>
      <c r="BV422" s="21">
        <v>169988649.64000005</v>
      </c>
      <c r="BW422" s="21">
        <v>169568658.75</v>
      </c>
      <c r="BX422" s="21">
        <v>169148667.86000001</v>
      </c>
      <c r="BY422" s="21">
        <v>168728676.97000003</v>
      </c>
      <c r="BZ422" s="21">
        <v>168308686.08000001</v>
      </c>
      <c r="CA422" s="21">
        <v>167888695.19</v>
      </c>
      <c r="CB422" s="21">
        <v>167468704.30000001</v>
      </c>
      <c r="CC422" s="21">
        <v>167048713.41000006</v>
      </c>
      <c r="CD422" s="21">
        <v>167048713.41000006</v>
      </c>
    </row>
    <row r="423" spans="1:82" x14ac:dyDescent="0.2">
      <c r="A423" s="9" t="s">
        <v>12</v>
      </c>
      <c r="B423" s="9" t="s">
        <v>847</v>
      </c>
      <c r="C423" s="9" t="s">
        <v>870</v>
      </c>
      <c r="D423" s="9" t="s">
        <v>871</v>
      </c>
      <c r="E423" s="21">
        <v>-81543983.870000005</v>
      </c>
      <c r="F423" s="21">
        <v>-77955674.519999996</v>
      </c>
      <c r="G423" s="21">
        <v>-73970619.359999999</v>
      </c>
      <c r="H423" s="21">
        <v>-70664714.950000003</v>
      </c>
      <c r="I423" s="21">
        <v>-68471325.590000004</v>
      </c>
      <c r="J423" s="21">
        <v>-68907984.400000006</v>
      </c>
      <c r="K423" s="21">
        <v>-66364872.579999998</v>
      </c>
      <c r="L423" s="21">
        <v>-64232916.979999997</v>
      </c>
      <c r="M423" s="21">
        <v>-61528268.880000003</v>
      </c>
      <c r="N423" s="21">
        <v>-58962003.170000002</v>
      </c>
      <c r="O423" s="21">
        <v>-54365174.5</v>
      </c>
      <c r="P423" s="21">
        <v>-48205383.960000001</v>
      </c>
      <c r="Q423" s="21">
        <v>-48205383.960000001</v>
      </c>
      <c r="R423" s="21">
        <v>-45838249.859999999</v>
      </c>
      <c r="S423" s="21">
        <v>-42416631.979999997</v>
      </c>
      <c r="T423" s="21">
        <v>-39752870.149999999</v>
      </c>
      <c r="U423" s="21">
        <v>-37702479.990000002</v>
      </c>
      <c r="V423" s="21">
        <v>-37338340.510000005</v>
      </c>
      <c r="W423" s="21">
        <v>-38791332.439999998</v>
      </c>
      <c r="X423" s="21">
        <v>-40341065.719999999</v>
      </c>
      <c r="Y423" s="21">
        <v>-42030883.07</v>
      </c>
      <c r="Z423" s="21">
        <v>-44770260.289999999</v>
      </c>
      <c r="AA423" s="21">
        <v>-46488609.530000001</v>
      </c>
      <c r="AB423" s="21">
        <v>-45880204.340000004</v>
      </c>
      <c r="AC423" s="21">
        <v>-43427607.150000006</v>
      </c>
      <c r="AD423" s="21">
        <v>-43427607.150000006</v>
      </c>
      <c r="AE423" s="21">
        <v>-40320199.629999995</v>
      </c>
      <c r="AF423" s="21">
        <v>-35677617.910000004</v>
      </c>
      <c r="AG423" s="21">
        <v>-32662891.179999899</v>
      </c>
      <c r="AH423" s="21">
        <v>-31295219.169999901</v>
      </c>
      <c r="AI423" s="21">
        <v>-29854711.739999998</v>
      </c>
      <c r="AJ423" s="21">
        <v>-30609910.309999999</v>
      </c>
      <c r="AK423" s="21">
        <v>-32745776.279999901</v>
      </c>
      <c r="AL423" s="21">
        <v>-34511153.689999998</v>
      </c>
      <c r="AM423" s="21">
        <v>-37019957.309999995</v>
      </c>
      <c r="AN423" s="21">
        <v>-37047003.309999995</v>
      </c>
      <c r="AO423" s="21">
        <v>-35088249.309999995</v>
      </c>
      <c r="AP423" s="21">
        <v>-23360719.309999995</v>
      </c>
      <c r="AQ423" s="21">
        <v>-23360719.309999995</v>
      </c>
      <c r="AR423" s="21">
        <v>-20628435.309999995</v>
      </c>
      <c r="AS423" s="21">
        <v>-17062279.309999995</v>
      </c>
      <c r="AT423" s="21">
        <v>-13063923.309999995</v>
      </c>
      <c r="AU423" s="21">
        <v>-9878551.3099999949</v>
      </c>
      <c r="AV423" s="21">
        <v>-7623715.3099999949</v>
      </c>
      <c r="AW423" s="21">
        <v>-6989948.3099999949</v>
      </c>
      <c r="AX423" s="21">
        <v>-7385589.3099999949</v>
      </c>
      <c r="AY423" s="21">
        <v>-8480318.3099999949</v>
      </c>
      <c r="AZ423" s="21">
        <v>-9318071.3099999949</v>
      </c>
      <c r="BA423" s="21">
        <v>-8396855.3099999949</v>
      </c>
      <c r="BB423" s="21">
        <v>-6342442.3099999949</v>
      </c>
      <c r="BC423" s="21">
        <v>-3771814.3099999949</v>
      </c>
      <c r="BD423" s="21">
        <v>-3771814.3099999949</v>
      </c>
      <c r="BE423" s="21">
        <v>-1916527.3099999949</v>
      </c>
      <c r="BF423" s="21">
        <v>-0.30999999493360519</v>
      </c>
      <c r="BG423" s="21">
        <v>-0.30999999493360519</v>
      </c>
      <c r="BH423" s="21">
        <v>-0.30999999493360519</v>
      </c>
      <c r="BI423" s="21">
        <v>-0.30999999493360519</v>
      </c>
      <c r="BJ423" s="21">
        <v>-0.30999999493360519</v>
      </c>
      <c r="BK423" s="21">
        <v>-0.30999999493360519</v>
      </c>
      <c r="BL423" s="21">
        <v>-0.30999999493360519</v>
      </c>
      <c r="BM423" s="21">
        <v>-1506042.3099999949</v>
      </c>
      <c r="BN423" s="21">
        <v>-2163922.3099999949</v>
      </c>
      <c r="BO423" s="21">
        <v>-1441446.3099999949</v>
      </c>
      <c r="BP423" s="21">
        <v>-0.30999999493360519</v>
      </c>
      <c r="BQ423" s="21">
        <v>-0.30999999493360519</v>
      </c>
      <c r="BR423" s="21">
        <v>-0.30999999493360519</v>
      </c>
      <c r="BS423" s="21">
        <v>-0.30999999493360519</v>
      </c>
      <c r="BT423" s="21">
        <v>-0.30999999493360519</v>
      </c>
      <c r="BU423" s="21">
        <v>-0.30999999493360519</v>
      </c>
      <c r="BV423" s="21">
        <v>-0.30999999493360519</v>
      </c>
      <c r="BW423" s="21">
        <v>-0.30999999493360519</v>
      </c>
      <c r="BX423" s="21">
        <v>-0.30999999493360519</v>
      </c>
      <c r="BY423" s="21">
        <v>-768902.30999999493</v>
      </c>
      <c r="BZ423" s="21">
        <v>-3327923.3099999949</v>
      </c>
      <c r="CA423" s="21">
        <v>-2597105.3099999949</v>
      </c>
      <c r="CB423" s="21">
        <v>-1640801.3099999949</v>
      </c>
      <c r="CC423" s="21">
        <v>-0.30999999493360519</v>
      </c>
      <c r="CD423" s="21">
        <v>-0.30999999493360519</v>
      </c>
    </row>
    <row r="424" spans="1:82" x14ac:dyDescent="0.2">
      <c r="A424" s="9" t="s">
        <v>12</v>
      </c>
      <c r="B424" s="9" t="s">
        <v>847</v>
      </c>
      <c r="C424" s="9" t="s">
        <v>872</v>
      </c>
      <c r="D424" s="9" t="s">
        <v>873</v>
      </c>
      <c r="E424" s="21">
        <v>-186139047</v>
      </c>
      <c r="F424" s="21">
        <v>-186139047</v>
      </c>
      <c r="G424" s="21">
        <v>-186139047</v>
      </c>
      <c r="H424" s="21">
        <v>-186139047</v>
      </c>
      <c r="I424" s="21">
        <v>-186139047</v>
      </c>
      <c r="J424" s="21">
        <v>-186139047</v>
      </c>
      <c r="K424" s="21">
        <v>-186139047</v>
      </c>
      <c r="L424" s="21">
        <v>-186139047</v>
      </c>
      <c r="M424" s="21">
        <v>-186139047</v>
      </c>
      <c r="N424" s="21">
        <v>-186139047</v>
      </c>
      <c r="O424" s="21">
        <v>-186139047</v>
      </c>
      <c r="P424" s="21">
        <v>-186139047</v>
      </c>
      <c r="Q424" s="21">
        <v>-186139047</v>
      </c>
      <c r="R424" s="21">
        <v>-186139047</v>
      </c>
      <c r="S424" s="21">
        <v>-186139047</v>
      </c>
      <c r="T424" s="21">
        <v>-186139047</v>
      </c>
      <c r="U424" s="21">
        <v>-186139047</v>
      </c>
      <c r="V424" s="21">
        <v>-186139047</v>
      </c>
      <c r="W424" s="21">
        <v>-186139047</v>
      </c>
      <c r="X424" s="21">
        <v>-186139047</v>
      </c>
      <c r="Y424" s="21">
        <v>-186139047</v>
      </c>
      <c r="Z424" s="21">
        <v>-186139047</v>
      </c>
      <c r="AA424" s="21">
        <v>-186139047</v>
      </c>
      <c r="AB424" s="21">
        <v>-186139047</v>
      </c>
      <c r="AC424" s="21">
        <v>-186139047</v>
      </c>
      <c r="AD424" s="21">
        <v>-186139047</v>
      </c>
      <c r="AE424" s="21">
        <v>-186139047</v>
      </c>
      <c r="AF424" s="21">
        <v>-186139047</v>
      </c>
      <c r="AG424" s="21">
        <v>-186139047</v>
      </c>
      <c r="AH424" s="21">
        <v>-186139047</v>
      </c>
      <c r="AI424" s="21">
        <v>-186139047</v>
      </c>
      <c r="AJ424" s="21">
        <v>-186139047</v>
      </c>
      <c r="AK424" s="21">
        <v>-186139047</v>
      </c>
      <c r="AL424" s="21">
        <v>-186139047</v>
      </c>
      <c r="AM424" s="21">
        <v>-186139047</v>
      </c>
      <c r="AN424" s="21">
        <v>-186139047</v>
      </c>
      <c r="AO424" s="21">
        <v>-186139047</v>
      </c>
      <c r="AP424" s="21">
        <v>-186139047</v>
      </c>
      <c r="AQ424" s="21">
        <v>-186139047</v>
      </c>
      <c r="AR424" s="21">
        <v>-186139047</v>
      </c>
      <c r="AS424" s="21">
        <v>-186139047</v>
      </c>
      <c r="AT424" s="21">
        <v>-186139047</v>
      </c>
      <c r="AU424" s="21">
        <v>-186139047</v>
      </c>
      <c r="AV424" s="21">
        <v>-186139047</v>
      </c>
      <c r="AW424" s="21">
        <v>-186139047</v>
      </c>
      <c r="AX424" s="21">
        <v>-186139047</v>
      </c>
      <c r="AY424" s="21">
        <v>-186139047</v>
      </c>
      <c r="AZ424" s="21">
        <v>-186139047</v>
      </c>
      <c r="BA424" s="21">
        <v>-186139047</v>
      </c>
      <c r="BB424" s="21">
        <v>-186139047</v>
      </c>
      <c r="BC424" s="21">
        <v>-186139047</v>
      </c>
      <c r="BD424" s="21">
        <v>-186139047</v>
      </c>
      <c r="BE424" s="21">
        <v>-186139047</v>
      </c>
      <c r="BF424" s="21">
        <v>-186139047</v>
      </c>
      <c r="BG424" s="21">
        <v>-186139047</v>
      </c>
      <c r="BH424" s="21">
        <v>-186139047</v>
      </c>
      <c r="BI424" s="21">
        <v>-186139047</v>
      </c>
      <c r="BJ424" s="21">
        <v>-186139047</v>
      </c>
      <c r="BK424" s="21">
        <v>-186139047</v>
      </c>
      <c r="BL424" s="21">
        <v>-186139047</v>
      </c>
      <c r="BM424" s="21">
        <v>-186139047</v>
      </c>
      <c r="BN424" s="21">
        <v>-186139047</v>
      </c>
      <c r="BO424" s="21">
        <v>-186139047</v>
      </c>
      <c r="BP424" s="21">
        <v>-186139047</v>
      </c>
      <c r="BQ424" s="21">
        <v>-186139047</v>
      </c>
      <c r="BR424" s="21">
        <v>-186139047</v>
      </c>
      <c r="BS424" s="21">
        <v>-186139047</v>
      </c>
      <c r="BT424" s="21">
        <v>-186139047</v>
      </c>
      <c r="BU424" s="21">
        <v>-186139047</v>
      </c>
      <c r="BV424" s="21">
        <v>-186139047</v>
      </c>
      <c r="BW424" s="21">
        <v>-186139047</v>
      </c>
      <c r="BX424" s="21">
        <v>-186139047</v>
      </c>
      <c r="BY424" s="21">
        <v>-186139047</v>
      </c>
      <c r="BZ424" s="21">
        <v>-186139047</v>
      </c>
      <c r="CA424" s="21">
        <v>-186139047</v>
      </c>
      <c r="CB424" s="21">
        <v>-186139047</v>
      </c>
      <c r="CC424" s="21">
        <v>-186139047</v>
      </c>
      <c r="CD424" s="21">
        <v>-186139047</v>
      </c>
    </row>
    <row r="425" spans="1:82" x14ac:dyDescent="0.2">
      <c r="A425" s="9" t="s">
        <v>12</v>
      </c>
      <c r="B425" s="9" t="s">
        <v>847</v>
      </c>
      <c r="C425" s="9" t="s">
        <v>874</v>
      </c>
      <c r="D425" s="9" t="s">
        <v>875</v>
      </c>
      <c r="E425" s="21">
        <v>46337521</v>
      </c>
      <c r="F425" s="21">
        <v>46854574</v>
      </c>
      <c r="G425" s="21">
        <v>47371627</v>
      </c>
      <c r="H425" s="21">
        <v>47888680</v>
      </c>
      <c r="I425" s="21">
        <v>48405733</v>
      </c>
      <c r="J425" s="21">
        <v>48922786</v>
      </c>
      <c r="K425" s="21">
        <v>49439839</v>
      </c>
      <c r="L425" s="21">
        <v>49956892</v>
      </c>
      <c r="M425" s="21">
        <v>50473945</v>
      </c>
      <c r="N425" s="21">
        <v>50990998</v>
      </c>
      <c r="O425" s="21">
        <v>51508051</v>
      </c>
      <c r="P425" s="21">
        <v>52025104</v>
      </c>
      <c r="Q425" s="21">
        <v>52025104</v>
      </c>
      <c r="R425" s="21">
        <v>52542157</v>
      </c>
      <c r="S425" s="21">
        <v>53059210</v>
      </c>
      <c r="T425" s="21">
        <v>53576263</v>
      </c>
      <c r="U425" s="21">
        <v>54093316</v>
      </c>
      <c r="V425" s="21">
        <v>54610369</v>
      </c>
      <c r="W425" s="21">
        <v>55127422</v>
      </c>
      <c r="X425" s="21">
        <v>55644475</v>
      </c>
      <c r="Y425" s="21">
        <v>56161528</v>
      </c>
      <c r="Z425" s="21">
        <v>56678581</v>
      </c>
      <c r="AA425" s="21">
        <v>57195634</v>
      </c>
      <c r="AB425" s="21">
        <v>57712687</v>
      </c>
      <c r="AC425" s="21">
        <v>58229740</v>
      </c>
      <c r="AD425" s="21">
        <v>58229740</v>
      </c>
      <c r="AE425" s="21">
        <v>58746793</v>
      </c>
      <c r="AF425" s="21">
        <v>59263846</v>
      </c>
      <c r="AG425" s="21">
        <v>59780899</v>
      </c>
      <c r="AH425" s="21">
        <v>60297952</v>
      </c>
      <c r="AI425" s="21">
        <v>60815005</v>
      </c>
      <c r="AJ425" s="21">
        <v>61332058</v>
      </c>
      <c r="AK425" s="21">
        <v>61849111</v>
      </c>
      <c r="AL425" s="21">
        <v>62366164</v>
      </c>
      <c r="AM425" s="21">
        <v>62883217</v>
      </c>
      <c r="AN425" s="21">
        <v>63400270</v>
      </c>
      <c r="AO425" s="21">
        <v>63917323</v>
      </c>
      <c r="AP425" s="21">
        <v>64434376</v>
      </c>
      <c r="AQ425" s="21">
        <v>64434376</v>
      </c>
      <c r="AR425" s="21">
        <v>64951429</v>
      </c>
      <c r="AS425" s="21">
        <v>65468482</v>
      </c>
      <c r="AT425" s="21">
        <v>65985535</v>
      </c>
      <c r="AU425" s="21">
        <v>66502588</v>
      </c>
      <c r="AV425" s="21">
        <v>67019641</v>
      </c>
      <c r="AW425" s="21">
        <v>67536694</v>
      </c>
      <c r="AX425" s="21">
        <v>68053747</v>
      </c>
      <c r="AY425" s="21">
        <v>68570800</v>
      </c>
      <c r="AZ425" s="21">
        <v>69087853</v>
      </c>
      <c r="BA425" s="21">
        <v>69604906</v>
      </c>
      <c r="BB425" s="21">
        <v>70121959</v>
      </c>
      <c r="BC425" s="21">
        <v>70639012</v>
      </c>
      <c r="BD425" s="21">
        <v>70639012</v>
      </c>
      <c r="BE425" s="21">
        <v>71156065</v>
      </c>
      <c r="BF425" s="21">
        <v>71673118</v>
      </c>
      <c r="BG425" s="21">
        <v>72190171</v>
      </c>
      <c r="BH425" s="21">
        <v>72707224</v>
      </c>
      <c r="BI425" s="21">
        <v>73224277</v>
      </c>
      <c r="BJ425" s="21">
        <v>73741330</v>
      </c>
      <c r="BK425" s="21">
        <v>74258383</v>
      </c>
      <c r="BL425" s="21">
        <v>74775436</v>
      </c>
      <c r="BM425" s="21">
        <v>75292489</v>
      </c>
      <c r="BN425" s="21">
        <v>75809542</v>
      </c>
      <c r="BO425" s="21">
        <v>76326595</v>
      </c>
      <c r="BP425" s="21">
        <v>76843648</v>
      </c>
      <c r="BQ425" s="21">
        <v>76843648</v>
      </c>
      <c r="BR425" s="21">
        <v>77360701</v>
      </c>
      <c r="BS425" s="21">
        <v>77877754</v>
      </c>
      <c r="BT425" s="21">
        <v>78394807</v>
      </c>
      <c r="BU425" s="21">
        <v>78911860</v>
      </c>
      <c r="BV425" s="21">
        <v>79428913</v>
      </c>
      <c r="BW425" s="21">
        <v>79945966</v>
      </c>
      <c r="BX425" s="21">
        <v>80463019</v>
      </c>
      <c r="BY425" s="21">
        <v>80980072</v>
      </c>
      <c r="BZ425" s="21">
        <v>81497125</v>
      </c>
      <c r="CA425" s="21">
        <v>82014178</v>
      </c>
      <c r="CB425" s="21">
        <v>82531231</v>
      </c>
      <c r="CC425" s="21">
        <v>83048284</v>
      </c>
      <c r="CD425" s="21">
        <v>83048284</v>
      </c>
    </row>
    <row r="426" spans="1:82" x14ac:dyDescent="0.2">
      <c r="A426" s="9" t="s">
        <v>12</v>
      </c>
      <c r="B426" s="9" t="s">
        <v>847</v>
      </c>
      <c r="C426" s="9" t="s">
        <v>876</v>
      </c>
      <c r="D426" s="9" t="s">
        <v>877</v>
      </c>
      <c r="E426" s="21">
        <v>-856.99</v>
      </c>
      <c r="F426" s="21">
        <v>-828.71</v>
      </c>
      <c r="G426" s="21">
        <v>-800.43</v>
      </c>
      <c r="H426" s="21">
        <v>-772.15</v>
      </c>
      <c r="I426" s="21">
        <v>-762.74</v>
      </c>
      <c r="J426" s="21">
        <v>-731.77</v>
      </c>
      <c r="K426" s="21">
        <v>-700.8</v>
      </c>
      <c r="L426" s="21">
        <v>-669.83</v>
      </c>
      <c r="M426" s="21">
        <v>-638.86</v>
      </c>
      <c r="N426" s="21">
        <v>-607.89</v>
      </c>
      <c r="O426" s="21">
        <v>-576.91999999999996</v>
      </c>
      <c r="P426" s="21">
        <v>-545.94999999999993</v>
      </c>
      <c r="Q426" s="21">
        <v>-545.94999999999993</v>
      </c>
      <c r="R426" s="21">
        <v>-522.96</v>
      </c>
      <c r="S426" s="21">
        <v>-499.97</v>
      </c>
      <c r="T426" s="21">
        <v>-476.98</v>
      </c>
      <c r="U426" s="21">
        <v>-453.99</v>
      </c>
      <c r="V426" s="21">
        <v>-577.56999999999994</v>
      </c>
      <c r="W426" s="21">
        <v>-533.63</v>
      </c>
      <c r="X426" s="21">
        <v>-489.69</v>
      </c>
      <c r="Y426" s="21">
        <v>-445.75</v>
      </c>
      <c r="Z426" s="21">
        <v>-401.81</v>
      </c>
      <c r="AA426" s="21">
        <v>-357.87</v>
      </c>
      <c r="AB426" s="21">
        <v>-313.93</v>
      </c>
      <c r="AC426" s="21">
        <v>-270.14999999999998</v>
      </c>
      <c r="AD426" s="21">
        <v>-270.14999999999998</v>
      </c>
      <c r="AE426" s="21">
        <v>-262.83999999999997</v>
      </c>
      <c r="AF426" s="21">
        <v>-255.52999999999997</v>
      </c>
      <c r="AG426" s="21">
        <v>-248.22</v>
      </c>
      <c r="AH426" s="21">
        <v>-248.22</v>
      </c>
      <c r="AI426" s="21">
        <v>-254.6</v>
      </c>
      <c r="AJ426" s="21">
        <v>-272.79000000000002</v>
      </c>
      <c r="AK426" s="21">
        <v>-272.79000000000002</v>
      </c>
      <c r="AL426" s="21">
        <v>-272.79000000000002</v>
      </c>
      <c r="AM426" s="21">
        <v>-204.32000000000002</v>
      </c>
      <c r="AN426" s="21">
        <v>-197.882857143378</v>
      </c>
      <c r="AO426" s="21">
        <v>-191.42519047671101</v>
      </c>
      <c r="AP426" s="21">
        <v>-184.96752381004401</v>
      </c>
      <c r="AQ426" s="21">
        <v>-184.96752381004401</v>
      </c>
      <c r="AR426" s="21">
        <v>-177.49252381004399</v>
      </c>
      <c r="AS426" s="21">
        <v>-170.017523810044</v>
      </c>
      <c r="AT426" s="21">
        <v>-162.542523810044</v>
      </c>
      <c r="AU426" s="21">
        <v>-155.06752381004401</v>
      </c>
      <c r="AV426" s="21">
        <v>-147.59252381004401</v>
      </c>
      <c r="AW426" s="21">
        <v>-140.11752381004399</v>
      </c>
      <c r="AX426" s="21">
        <v>-132.642523810044</v>
      </c>
      <c r="AY426" s="21">
        <v>-125.167523810044</v>
      </c>
      <c r="AZ426" s="21">
        <v>-117.69252381004401</v>
      </c>
      <c r="BA426" s="21">
        <v>-110.217523810044</v>
      </c>
      <c r="BB426" s="21">
        <v>-102.74252381004401</v>
      </c>
      <c r="BC426" s="21">
        <v>-95.267523810044409</v>
      </c>
      <c r="BD426" s="21">
        <v>-95.267523810044409</v>
      </c>
      <c r="BE426" s="21">
        <v>-90.371690476710995</v>
      </c>
      <c r="BF426" s="21">
        <v>-85.475857143377709</v>
      </c>
      <c r="BG426" s="21">
        <v>-80.580023810044409</v>
      </c>
      <c r="BH426" s="21">
        <v>-75.684190476711109</v>
      </c>
      <c r="BI426" s="21">
        <v>-70.788357143377709</v>
      </c>
      <c r="BJ426" s="21">
        <v>-65.892523810044423</v>
      </c>
      <c r="BK426" s="21">
        <v>-60.996690476711137</v>
      </c>
      <c r="BL426" s="21">
        <v>-56.100857143377738</v>
      </c>
      <c r="BM426" s="21">
        <v>-51.205023810044452</v>
      </c>
      <c r="BN426" s="21">
        <v>-46.309190476711137</v>
      </c>
      <c r="BO426" s="21">
        <v>-41.413357143377709</v>
      </c>
      <c r="BP426" s="21">
        <v>-36.517523810044423</v>
      </c>
      <c r="BQ426" s="21">
        <v>-36.517523810044423</v>
      </c>
      <c r="BR426" s="21">
        <v>-33.672523810044424</v>
      </c>
      <c r="BS426" s="21">
        <v>-30.827523810044426</v>
      </c>
      <c r="BT426" s="21">
        <v>-27.982523810044427</v>
      </c>
      <c r="BU426" s="21">
        <v>-25.137523810044428</v>
      </c>
      <c r="BV426" s="21">
        <v>-22.292523810044429</v>
      </c>
      <c r="BW426" s="21">
        <v>-19.44752381004443</v>
      </c>
      <c r="BX426" s="21">
        <v>-16.602523810044431</v>
      </c>
      <c r="BY426" s="21">
        <v>-13.757523810044432</v>
      </c>
      <c r="BZ426" s="21">
        <v>-10.912523810044434</v>
      </c>
      <c r="CA426" s="21">
        <v>-8.0675238100444346</v>
      </c>
      <c r="CB426" s="21">
        <v>-5.2225238100444358</v>
      </c>
      <c r="CC426" s="21">
        <v>-2.3775238100444369</v>
      </c>
      <c r="CD426" s="21">
        <v>-2.3775238100444369</v>
      </c>
    </row>
    <row r="427" spans="1:82" x14ac:dyDescent="0.2">
      <c r="A427" s="9" t="s">
        <v>12</v>
      </c>
      <c r="B427" s="9" t="s">
        <v>847</v>
      </c>
      <c r="C427" s="9" t="s">
        <v>878</v>
      </c>
      <c r="D427" s="9" t="s">
        <v>879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-12090187</v>
      </c>
      <c r="N427" s="21">
        <v>0</v>
      </c>
      <c r="O427" s="21">
        <v>0</v>
      </c>
      <c r="P427" s="21">
        <v>-22259723</v>
      </c>
      <c r="Q427" s="21">
        <v>-22259723</v>
      </c>
      <c r="R427" s="21">
        <v>0</v>
      </c>
      <c r="S427" s="21">
        <v>0</v>
      </c>
      <c r="T427" s="21">
        <v>-15220219</v>
      </c>
      <c r="U427" s="21">
        <v>0</v>
      </c>
      <c r="V427" s="21">
        <v>0</v>
      </c>
      <c r="W427" s="21">
        <v>-12909637.6</v>
      </c>
      <c r="X427" s="21">
        <v>0</v>
      </c>
      <c r="Y427" s="21">
        <v>0</v>
      </c>
      <c r="Z427" s="21">
        <v>-9570961.3300000001</v>
      </c>
      <c r="AA427" s="21">
        <v>0</v>
      </c>
      <c r="AB427" s="21">
        <v>0</v>
      </c>
      <c r="AC427" s="21">
        <v>-14088355</v>
      </c>
      <c r="AD427" s="21">
        <v>-14088355</v>
      </c>
      <c r="AE427" s="21">
        <v>0</v>
      </c>
      <c r="AF427" s="21">
        <v>0</v>
      </c>
      <c r="AG427" s="21">
        <v>-8010629.5899999999</v>
      </c>
      <c r="AH427" s="21">
        <v>0</v>
      </c>
      <c r="AI427" s="21">
        <v>0</v>
      </c>
      <c r="AJ427" s="21">
        <v>-7977604.54</v>
      </c>
      <c r="AK427" s="21">
        <v>0</v>
      </c>
      <c r="AL427" s="21">
        <v>0</v>
      </c>
      <c r="AM427" s="21">
        <v>-7423151.6399999997</v>
      </c>
      <c r="AN427" s="21">
        <v>-7423151.6399999997</v>
      </c>
      <c r="AO427" s="21">
        <v>-7423151.6399999997</v>
      </c>
      <c r="AP427" s="21">
        <v>-7423151.6399999997</v>
      </c>
      <c r="AQ427" s="21">
        <v>-7423151.6399999997</v>
      </c>
      <c r="AR427" s="21">
        <v>-7423151.6399999997</v>
      </c>
      <c r="AS427" s="21">
        <v>-7423151.6399999997</v>
      </c>
      <c r="AT427" s="21">
        <v>-7423151.6399999997</v>
      </c>
      <c r="AU427" s="21">
        <v>-7423151.6399999997</v>
      </c>
      <c r="AV427" s="21">
        <v>-7423151.6399999997</v>
      </c>
      <c r="AW427" s="21">
        <v>-7423151.6399999997</v>
      </c>
      <c r="AX427" s="21">
        <v>-7423151.6399999997</v>
      </c>
      <c r="AY427" s="21">
        <v>-7423151.6399999997</v>
      </c>
      <c r="AZ427" s="21">
        <v>-7423151.6399999997</v>
      </c>
      <c r="BA427" s="21">
        <v>-7423151.6399999997</v>
      </c>
      <c r="BB427" s="21">
        <v>-7423151.6399999997</v>
      </c>
      <c r="BC427" s="21">
        <v>-7423151.6399999997</v>
      </c>
      <c r="BD427" s="21">
        <v>-7423151.6399999997</v>
      </c>
      <c r="BE427" s="21">
        <v>-7423151.6399999997</v>
      </c>
      <c r="BF427" s="21">
        <v>-7423151.6399999997</v>
      </c>
      <c r="BG427" s="21">
        <v>-7423151.6399999997</v>
      </c>
      <c r="BH427" s="21">
        <v>-7423151.6399999997</v>
      </c>
      <c r="BI427" s="21">
        <v>-7423151.6399999997</v>
      </c>
      <c r="BJ427" s="21">
        <v>-7423151.6399999997</v>
      </c>
      <c r="BK427" s="21">
        <v>-7423151.6399999997</v>
      </c>
      <c r="BL427" s="21">
        <v>-7423151.6399999997</v>
      </c>
      <c r="BM427" s="21">
        <v>-7423151.6399999997</v>
      </c>
      <c r="BN427" s="21">
        <v>-7423151.6399999997</v>
      </c>
      <c r="BO427" s="21">
        <v>-7423151.6399999997</v>
      </c>
      <c r="BP427" s="21">
        <v>-7423151.6399999997</v>
      </c>
      <c r="BQ427" s="21">
        <v>-7423151.6399999997</v>
      </c>
      <c r="BR427" s="21">
        <v>-7423151.6399999997</v>
      </c>
      <c r="BS427" s="21">
        <v>-7423151.6399999997</v>
      </c>
      <c r="BT427" s="21">
        <v>-7423151.6399999997</v>
      </c>
      <c r="BU427" s="21">
        <v>-7423151.6399999997</v>
      </c>
      <c r="BV427" s="21">
        <v>-7423151.6399999997</v>
      </c>
      <c r="BW427" s="21">
        <v>-7423151.6399999997</v>
      </c>
      <c r="BX427" s="21">
        <v>-7423151.6399999997</v>
      </c>
      <c r="BY427" s="21">
        <v>-7423151.6399999997</v>
      </c>
      <c r="BZ427" s="21">
        <v>-7423151.6399999997</v>
      </c>
      <c r="CA427" s="21">
        <v>-7423151.6399999997</v>
      </c>
      <c r="CB427" s="21">
        <v>-7423151.6399999997</v>
      </c>
      <c r="CC427" s="21">
        <v>-7423151.6399999997</v>
      </c>
      <c r="CD427" s="21">
        <v>-7423151.6399999997</v>
      </c>
    </row>
    <row r="428" spans="1:82" x14ac:dyDescent="0.2">
      <c r="A428" s="9" t="s">
        <v>12</v>
      </c>
      <c r="B428" s="9" t="s">
        <v>847</v>
      </c>
      <c r="C428" s="9" t="s">
        <v>880</v>
      </c>
      <c r="D428" s="9" t="s">
        <v>881</v>
      </c>
      <c r="E428" s="21">
        <v>-3710394.11</v>
      </c>
      <c r="F428" s="21">
        <v>-3776527.58</v>
      </c>
      <c r="G428" s="21">
        <v>-3842661.05</v>
      </c>
      <c r="H428" s="21">
        <v>-3908794.52</v>
      </c>
      <c r="I428" s="21">
        <v>-3974927.99</v>
      </c>
      <c r="J428" s="21">
        <v>-4041061.46</v>
      </c>
      <c r="K428" s="21">
        <v>-4107194.93</v>
      </c>
      <c r="L428" s="21">
        <v>-4173328.4</v>
      </c>
      <c r="M428" s="21">
        <v>-4239461.87</v>
      </c>
      <c r="N428" s="21">
        <v>-4305595.34</v>
      </c>
      <c r="O428" s="21">
        <v>-4371728.8099999996</v>
      </c>
      <c r="P428" s="21">
        <v>-4437862.2799999993</v>
      </c>
      <c r="Q428" s="21">
        <v>-4437862.2799999993</v>
      </c>
      <c r="R428" s="21">
        <v>-4503995.75</v>
      </c>
      <c r="S428" s="21">
        <v>-4570129.22</v>
      </c>
      <c r="T428" s="21">
        <v>-4636262.6899999995</v>
      </c>
      <c r="U428" s="21">
        <v>-4702396.16</v>
      </c>
      <c r="V428" s="21">
        <v>-4768529.63</v>
      </c>
      <c r="W428" s="21">
        <v>-4834663.0999999996</v>
      </c>
      <c r="X428" s="21">
        <v>-4900796.5699999994</v>
      </c>
      <c r="Y428" s="21">
        <v>-4966930.04</v>
      </c>
      <c r="Z428" s="21">
        <v>-5033063.51</v>
      </c>
      <c r="AA428" s="21">
        <v>-5099196.9799999995</v>
      </c>
      <c r="AB428" s="21">
        <v>-5165330.45</v>
      </c>
      <c r="AC428" s="21">
        <v>-5231463.92</v>
      </c>
      <c r="AD428" s="21">
        <v>-5231463.92</v>
      </c>
      <c r="AE428" s="21">
        <v>-5297597.3899999997</v>
      </c>
      <c r="AF428" s="21">
        <v>-5363730.8599999994</v>
      </c>
      <c r="AG428" s="21">
        <v>-5429864.3300000001</v>
      </c>
      <c r="AH428" s="21">
        <v>-5495997.7999999998</v>
      </c>
      <c r="AI428" s="21">
        <v>-5562131.2699999996</v>
      </c>
      <c r="AJ428" s="21">
        <v>-5628264.73999999</v>
      </c>
      <c r="AK428" s="21">
        <v>-5694398.21</v>
      </c>
      <c r="AL428" s="21">
        <v>-5760531.6799999997</v>
      </c>
      <c r="AM428" s="21">
        <v>-5826665.1499999994</v>
      </c>
      <c r="AN428" s="21">
        <v>-5892798.6200000001</v>
      </c>
      <c r="AO428" s="21">
        <v>-5958932.0900000008</v>
      </c>
      <c r="AP428" s="21">
        <v>-6025065.5600000005</v>
      </c>
      <c r="AQ428" s="21">
        <v>-6025065.5600000005</v>
      </c>
      <c r="AR428" s="21">
        <v>-6091199.0300000003</v>
      </c>
      <c r="AS428" s="21">
        <v>-6157332.5</v>
      </c>
      <c r="AT428" s="21">
        <v>-6223465.9700000007</v>
      </c>
      <c r="AU428" s="21">
        <v>-6289599.4400000013</v>
      </c>
      <c r="AV428" s="21">
        <v>-6355732.9099999992</v>
      </c>
      <c r="AW428" s="21">
        <v>-6421866.3799999999</v>
      </c>
      <c r="AX428" s="21">
        <v>-6487999.8500000006</v>
      </c>
      <c r="AY428" s="21">
        <v>-6554133.3200000003</v>
      </c>
      <c r="AZ428" s="21">
        <v>-6620266.79</v>
      </c>
      <c r="BA428" s="21">
        <v>-6686400.2599999998</v>
      </c>
      <c r="BB428" s="21">
        <v>-6752533.7300000004</v>
      </c>
      <c r="BC428" s="21">
        <v>-6818667.2000000011</v>
      </c>
      <c r="BD428" s="21">
        <v>-6818667.2000000011</v>
      </c>
      <c r="BE428" s="21">
        <v>-6884800.6699999999</v>
      </c>
      <c r="BF428" s="21">
        <v>-6950934.1400000006</v>
      </c>
      <c r="BG428" s="21">
        <v>-7017067.6100000003</v>
      </c>
      <c r="BH428" s="21">
        <v>-7083201.080000001</v>
      </c>
      <c r="BI428" s="21">
        <v>-7149334.5499999998</v>
      </c>
      <c r="BJ428" s="21">
        <v>-7215468.0199999996</v>
      </c>
      <c r="BK428" s="21">
        <v>-7281601.4900000002</v>
      </c>
      <c r="BL428" s="21">
        <v>-7347734.96</v>
      </c>
      <c r="BM428" s="21">
        <v>-7413868.4299999997</v>
      </c>
      <c r="BN428" s="21">
        <v>-7480001.9000000004</v>
      </c>
      <c r="BO428" s="21">
        <v>-7546135.3700000001</v>
      </c>
      <c r="BP428" s="21">
        <v>-7612268.8399999999</v>
      </c>
      <c r="BQ428" s="21">
        <v>-7612268.8399999999</v>
      </c>
      <c r="BR428" s="21">
        <v>-7678402.3099999996</v>
      </c>
      <c r="BS428" s="21">
        <v>-7744535.7800000003</v>
      </c>
      <c r="BT428" s="21">
        <v>-7810669.25</v>
      </c>
      <c r="BU428" s="21">
        <v>-7876802.7199999997</v>
      </c>
      <c r="BV428" s="21">
        <v>-7942936.1899999995</v>
      </c>
      <c r="BW428" s="21">
        <v>-8009069.6599999992</v>
      </c>
      <c r="BX428" s="21">
        <v>-8075203.129999999</v>
      </c>
      <c r="BY428" s="21">
        <v>-8141336.5999999987</v>
      </c>
      <c r="BZ428" s="21">
        <v>-8207470.0699999984</v>
      </c>
      <c r="CA428" s="21">
        <v>-8273603.5399999991</v>
      </c>
      <c r="CB428" s="21">
        <v>-8339737.0099999988</v>
      </c>
      <c r="CC428" s="21">
        <v>-8405870.4799999986</v>
      </c>
      <c r="CD428" s="21">
        <v>-8405870.4799999986</v>
      </c>
    </row>
    <row r="429" spans="1:82" x14ac:dyDescent="0.2">
      <c r="A429" s="9" t="s">
        <v>12</v>
      </c>
      <c r="B429" s="9" t="s">
        <v>882</v>
      </c>
      <c r="C429" s="9" t="s">
        <v>787</v>
      </c>
      <c r="D429" s="9" t="s">
        <v>883</v>
      </c>
      <c r="E429" s="21">
        <v>-13275908.279999999</v>
      </c>
      <c r="F429" s="21">
        <v>-12610280.98</v>
      </c>
      <c r="G429" s="21">
        <v>-11897108.869999999</v>
      </c>
      <c r="H429" s="21">
        <v>-11183936.76</v>
      </c>
      <c r="I429" s="21">
        <v>-10470764.65</v>
      </c>
      <c r="J429" s="21">
        <v>-9819558.0999999996</v>
      </c>
      <c r="K429" s="21">
        <v>-9230317.0999999996</v>
      </c>
      <c r="L429" s="21">
        <v>-8641076.0999999996</v>
      </c>
      <c r="M429" s="21">
        <v>-8051835.0999999996</v>
      </c>
      <c r="N429" s="21">
        <v>-7462594.0999999996</v>
      </c>
      <c r="O429" s="21">
        <v>-6873353.0999999996</v>
      </c>
      <c r="P429" s="21">
        <v>-6350208.6999999993</v>
      </c>
      <c r="Q429" s="21">
        <v>-6350208.6999999993</v>
      </c>
      <c r="R429" s="21">
        <v>-5884898.8200000003</v>
      </c>
      <c r="S429" s="21">
        <v>-5419588.9400000004</v>
      </c>
      <c r="T429" s="21">
        <v>-4954279.0600000005</v>
      </c>
      <c r="U429" s="21">
        <v>-4488969.18</v>
      </c>
      <c r="V429" s="21">
        <v>-4023659.3</v>
      </c>
      <c r="W429" s="21">
        <v>-3625454.9899999998</v>
      </c>
      <c r="X429" s="21">
        <v>-3294356.24</v>
      </c>
      <c r="Y429" s="21">
        <v>-2963257.49</v>
      </c>
      <c r="Z429" s="21">
        <v>-2632158.7400000002</v>
      </c>
      <c r="AA429" s="21">
        <v>-2301059.9900000002</v>
      </c>
      <c r="AB429" s="21">
        <v>-1969961.2400000002</v>
      </c>
      <c r="AC429" s="21">
        <v>-1702238.71</v>
      </c>
      <c r="AD429" s="21">
        <v>-1702238.71</v>
      </c>
      <c r="AE429" s="21">
        <v>-1498885.16</v>
      </c>
      <c r="AF429" s="21">
        <v>-1296490.1099999999</v>
      </c>
      <c r="AG429" s="21">
        <v>-1095049.03</v>
      </c>
      <c r="AH429" s="21">
        <v>-894557.44</v>
      </c>
      <c r="AI429" s="21">
        <v>-695010.86</v>
      </c>
      <c r="AJ429" s="21">
        <v>-545467.59</v>
      </c>
      <c r="AK429" s="21">
        <v>-445223.87</v>
      </c>
      <c r="AL429" s="21">
        <v>-345452.64</v>
      </c>
      <c r="AM429" s="21">
        <v>-246151.67999999999</v>
      </c>
      <c r="AN429" s="21">
        <v>-66963.56</v>
      </c>
      <c r="AO429" s="21">
        <v>112224.56</v>
      </c>
      <c r="AP429" s="21">
        <v>40364.419999999984</v>
      </c>
      <c r="AQ429" s="21">
        <v>40364.419999999984</v>
      </c>
      <c r="AR429" s="21">
        <v>40364.419999999984</v>
      </c>
      <c r="AS429" s="21">
        <v>40364.419999999984</v>
      </c>
      <c r="AT429" s="21">
        <v>40364.419999999984</v>
      </c>
      <c r="AU429" s="21">
        <v>40364.419999999984</v>
      </c>
      <c r="AV429" s="21">
        <v>40364.419999999984</v>
      </c>
      <c r="AW429" s="21">
        <v>40364.419999999984</v>
      </c>
      <c r="AX429" s="21">
        <v>40364.419999999984</v>
      </c>
      <c r="AY429" s="21">
        <v>40364.419999999984</v>
      </c>
      <c r="AZ429" s="21">
        <v>40364.419999999984</v>
      </c>
      <c r="BA429" s="21">
        <v>40364.419999999984</v>
      </c>
      <c r="BB429" s="21">
        <v>40364.419999999984</v>
      </c>
      <c r="BC429" s="21">
        <v>40364.419999999984</v>
      </c>
      <c r="BD429" s="21">
        <v>40364.419999999984</v>
      </c>
      <c r="BE429" s="21">
        <v>40364.419999999984</v>
      </c>
      <c r="BF429" s="21">
        <v>40364.419999999984</v>
      </c>
      <c r="BG429" s="21">
        <v>40364.419999999984</v>
      </c>
      <c r="BH429" s="21">
        <v>40364.419999999984</v>
      </c>
      <c r="BI429" s="21">
        <v>40364.419999999984</v>
      </c>
      <c r="BJ429" s="21">
        <v>40364.419999999984</v>
      </c>
      <c r="BK429" s="21">
        <v>40364.419999999984</v>
      </c>
      <c r="BL429" s="21">
        <v>40364.419999999984</v>
      </c>
      <c r="BM429" s="21">
        <v>40364.419999999984</v>
      </c>
      <c r="BN429" s="21">
        <v>40364.419999999984</v>
      </c>
      <c r="BO429" s="21">
        <v>40364.419999999984</v>
      </c>
      <c r="BP429" s="21">
        <v>40364.419999999984</v>
      </c>
      <c r="BQ429" s="21">
        <v>40364.419999999984</v>
      </c>
      <c r="BR429" s="21">
        <v>40364.419999999984</v>
      </c>
      <c r="BS429" s="21">
        <v>40364.419999999984</v>
      </c>
      <c r="BT429" s="21">
        <v>40364.419999999984</v>
      </c>
      <c r="BU429" s="21">
        <v>40364.419999999984</v>
      </c>
      <c r="BV429" s="21">
        <v>40364.419999999984</v>
      </c>
      <c r="BW429" s="21">
        <v>40364.419999999984</v>
      </c>
      <c r="BX429" s="21">
        <v>40364.419999999984</v>
      </c>
      <c r="BY429" s="21">
        <v>40364.419999999984</v>
      </c>
      <c r="BZ429" s="21">
        <v>40364.419999999984</v>
      </c>
      <c r="CA429" s="21">
        <v>40364.419999999984</v>
      </c>
      <c r="CB429" s="21">
        <v>40364.419999999984</v>
      </c>
      <c r="CC429" s="21">
        <v>40364.419999999984</v>
      </c>
      <c r="CD429" s="21">
        <v>40364.419999999984</v>
      </c>
    </row>
    <row r="430" spans="1:82" x14ac:dyDescent="0.2">
      <c r="A430" s="9" t="s">
        <v>12</v>
      </c>
      <c r="B430" s="9" t="s">
        <v>884</v>
      </c>
      <c r="C430" s="9" t="s">
        <v>848</v>
      </c>
      <c r="D430" s="9" t="s">
        <v>885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  <c r="AK430" s="21">
        <v>0</v>
      </c>
      <c r="AL430" s="21">
        <v>0</v>
      </c>
      <c r="AM430" s="21">
        <v>0</v>
      </c>
      <c r="AN430" s="21">
        <v>0</v>
      </c>
      <c r="AO430" s="21">
        <v>0</v>
      </c>
      <c r="AP430" s="21">
        <v>0</v>
      </c>
      <c r="AQ430" s="21">
        <v>0</v>
      </c>
      <c r="AR430" s="21">
        <v>0</v>
      </c>
      <c r="AS430" s="21">
        <v>0</v>
      </c>
      <c r="AT430" s="21">
        <v>0</v>
      </c>
      <c r="AU430" s="21">
        <v>0</v>
      </c>
      <c r="AV430" s="21">
        <v>0</v>
      </c>
      <c r="AW430" s="21">
        <v>0</v>
      </c>
      <c r="AX430" s="21">
        <v>0</v>
      </c>
      <c r="AY430" s="21">
        <v>0</v>
      </c>
      <c r="AZ430" s="21">
        <v>0</v>
      </c>
      <c r="BA430" s="21">
        <v>0</v>
      </c>
      <c r="BB430" s="21">
        <v>0</v>
      </c>
      <c r="BC430" s="21">
        <v>0</v>
      </c>
      <c r="BD430" s="21">
        <v>0</v>
      </c>
      <c r="BE430" s="21">
        <v>0</v>
      </c>
      <c r="BF430" s="21">
        <v>0</v>
      </c>
      <c r="BG430" s="21">
        <v>0</v>
      </c>
      <c r="BH430" s="21">
        <v>0</v>
      </c>
      <c r="BI430" s="21">
        <v>0</v>
      </c>
      <c r="BJ430" s="21">
        <v>0</v>
      </c>
      <c r="BK430" s="21">
        <v>0</v>
      </c>
      <c r="BL430" s="21">
        <v>0</v>
      </c>
      <c r="BM430" s="21">
        <v>0</v>
      </c>
      <c r="BN430" s="21">
        <v>0</v>
      </c>
      <c r="BO430" s="21">
        <v>0</v>
      </c>
      <c r="BP430" s="21">
        <v>0</v>
      </c>
      <c r="BQ430" s="21">
        <v>0</v>
      </c>
      <c r="BR430" s="21">
        <v>0</v>
      </c>
      <c r="BS430" s="21">
        <v>0</v>
      </c>
      <c r="BT430" s="21">
        <v>0</v>
      </c>
      <c r="BU430" s="21">
        <v>0</v>
      </c>
      <c r="BV430" s="21">
        <v>0</v>
      </c>
      <c r="BW430" s="21">
        <v>0</v>
      </c>
      <c r="BX430" s="21">
        <v>0</v>
      </c>
      <c r="BY430" s="21">
        <v>0</v>
      </c>
      <c r="BZ430" s="21">
        <v>0</v>
      </c>
      <c r="CA430" s="21">
        <v>0</v>
      </c>
      <c r="CB430" s="21">
        <v>0</v>
      </c>
      <c r="CC430" s="21">
        <v>0</v>
      </c>
      <c r="CD430" s="21">
        <v>0</v>
      </c>
    </row>
    <row r="431" spans="1:82" x14ac:dyDescent="0.2">
      <c r="A431" s="9" t="s">
        <v>12</v>
      </c>
      <c r="B431" s="9" t="s">
        <v>884</v>
      </c>
      <c r="C431" s="9" t="s">
        <v>364</v>
      </c>
      <c r="D431" s="9" t="s">
        <v>886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>
        <v>0</v>
      </c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1">
        <v>0</v>
      </c>
      <c r="AJ431" s="21">
        <v>0</v>
      </c>
      <c r="AK431" s="21">
        <v>0</v>
      </c>
      <c r="AL431" s="21">
        <v>0</v>
      </c>
      <c r="AM431" s="21">
        <v>0</v>
      </c>
      <c r="AN431" s="21">
        <v>0</v>
      </c>
      <c r="AO431" s="21">
        <v>0</v>
      </c>
      <c r="AP431" s="21">
        <v>0</v>
      </c>
      <c r="AQ431" s="21">
        <v>0</v>
      </c>
      <c r="AR431" s="21">
        <v>-19230.558750217813</v>
      </c>
      <c r="AS431" s="21">
        <v>-90977.867633692775</v>
      </c>
      <c r="AT431" s="21">
        <v>-242745.32773033675</v>
      </c>
      <c r="AU431" s="21">
        <v>-500973.04060242703</v>
      </c>
      <c r="AV431" s="21">
        <v>-885655.96485983813</v>
      </c>
      <c r="AW431" s="21">
        <v>-1404786.6109152851</v>
      </c>
      <c r="AX431" s="21">
        <v>-2059406.0795093337</v>
      </c>
      <c r="AY431" s="21">
        <v>-2852829.6550264228</v>
      </c>
      <c r="AZ431" s="21">
        <v>-3791483.6160065648</v>
      </c>
      <c r="BA431" s="21">
        <v>-4884007.7440473754</v>
      </c>
      <c r="BB431" s="21">
        <v>-6133992.7383065904</v>
      </c>
      <c r="BC431" s="21">
        <v>-7537455.7004144229</v>
      </c>
      <c r="BD431" s="21">
        <v>-7537455.7004144229</v>
      </c>
      <c r="BE431" s="21">
        <v>-9093671.3470901605</v>
      </c>
      <c r="BF431" s="21">
        <v>-10804759.042381883</v>
      </c>
      <c r="BG431" s="21">
        <v>-12675506.893263714</v>
      </c>
      <c r="BH431" s="21">
        <v>-14715918.69591696</v>
      </c>
      <c r="BI431" s="21">
        <v>-16933574.163801778</v>
      </c>
      <c r="BJ431" s="21">
        <v>-19327534.086965252</v>
      </c>
      <c r="BK431" s="21">
        <v>-21892762.626108646</v>
      </c>
      <c r="BL431" s="21">
        <v>-24628213.408262197</v>
      </c>
      <c r="BM431" s="21">
        <v>-27537190.222133305</v>
      </c>
      <c r="BN431" s="21">
        <v>-30626006.187137481</v>
      </c>
      <c r="BO431" s="21">
        <v>-33896625.517031588</v>
      </c>
      <c r="BP431" s="21">
        <v>-37343879.897857167</v>
      </c>
      <c r="BQ431" s="21">
        <v>-37343879.897857167</v>
      </c>
      <c r="BR431" s="21">
        <v>-40963580.785782963</v>
      </c>
      <c r="BS431" s="21">
        <v>-44753449.816333182</v>
      </c>
      <c r="BT431" s="21">
        <v>-48715302.730745926</v>
      </c>
      <c r="BU431" s="21">
        <v>-52857274.969588518</v>
      </c>
      <c r="BV431" s="21">
        <v>-57186282.511358477</v>
      </c>
      <c r="BW431" s="21">
        <v>-61701284.892732605</v>
      </c>
      <c r="BX431" s="21">
        <v>-66397544.547155</v>
      </c>
      <c r="BY431" s="21">
        <v>-71274201.200533196</v>
      </c>
      <c r="BZ431" s="21">
        <v>-76334525.161620438</v>
      </c>
      <c r="CA431" s="21">
        <v>-81584762.023092449</v>
      </c>
      <c r="CB431" s="21">
        <v>-87026893.059731811</v>
      </c>
      <c r="CC431" s="21">
        <v>-92656573.040964782</v>
      </c>
      <c r="CD431" s="21">
        <v>-92656573.040964782</v>
      </c>
    </row>
    <row r="432" spans="1:82" x14ac:dyDescent="0.2">
      <c r="A432" s="9" t="s">
        <v>12</v>
      </c>
      <c r="B432" s="9" t="s">
        <v>884</v>
      </c>
      <c r="C432" s="9" t="s">
        <v>870</v>
      </c>
      <c r="D432" s="9" t="s">
        <v>887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>
        <v>0</v>
      </c>
      <c r="Q432" s="21">
        <v>0</v>
      </c>
      <c r="R432" s="21">
        <v>0</v>
      </c>
      <c r="S432" s="21">
        <v>0</v>
      </c>
      <c r="T432" s="21">
        <v>0</v>
      </c>
      <c r="U432" s="21">
        <v>0</v>
      </c>
      <c r="V432" s="21">
        <v>0</v>
      </c>
      <c r="W432" s="21">
        <v>0</v>
      </c>
      <c r="X432" s="21">
        <v>0</v>
      </c>
      <c r="Y432" s="21">
        <v>0</v>
      </c>
      <c r="Z432" s="21">
        <v>0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0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0</v>
      </c>
      <c r="AQ432" s="21">
        <v>0</v>
      </c>
      <c r="AR432" s="21">
        <v>-3022234</v>
      </c>
      <c r="AS432" s="21">
        <v>-5323997</v>
      </c>
      <c r="AT432" s="21">
        <v>-7080918</v>
      </c>
      <c r="AU432" s="21">
        <v>-8413156</v>
      </c>
      <c r="AV432" s="21">
        <v>-9333361</v>
      </c>
      <c r="AW432" s="21">
        <v>-10035452</v>
      </c>
      <c r="AX432" s="21">
        <v>-10473680</v>
      </c>
      <c r="AY432" s="21">
        <v>-10437368</v>
      </c>
      <c r="AZ432" s="21">
        <v>-9638804</v>
      </c>
      <c r="BA432" s="21">
        <v>-7745522</v>
      </c>
      <c r="BB432" s="21">
        <v>-4757665</v>
      </c>
      <c r="BC432" s="21">
        <v>-935827</v>
      </c>
      <c r="BD432" s="21">
        <v>-935827</v>
      </c>
      <c r="BE432" s="21">
        <v>-3998169</v>
      </c>
      <c r="BF432" s="21">
        <v>-5259320</v>
      </c>
      <c r="BG432" s="21">
        <v>-5980316</v>
      </c>
      <c r="BH432" s="21">
        <v>-6616305</v>
      </c>
      <c r="BI432" s="21">
        <v>-7343266</v>
      </c>
      <c r="BJ432" s="21">
        <v>-8800672</v>
      </c>
      <c r="BK432" s="21">
        <v>-10458777</v>
      </c>
      <c r="BL432" s="21">
        <v>-11657163</v>
      </c>
      <c r="BM432" s="21">
        <v>-11833888</v>
      </c>
      <c r="BN432" s="21">
        <v>-9978665</v>
      </c>
      <c r="BO432" s="21">
        <v>-5726641</v>
      </c>
      <c r="BP432" s="21">
        <v>0</v>
      </c>
      <c r="BQ432" s="21">
        <v>0</v>
      </c>
      <c r="BR432" s="21">
        <v>-2481702</v>
      </c>
      <c r="BS432" s="21">
        <v>-2291937</v>
      </c>
      <c r="BT432" s="21">
        <v>-1684887</v>
      </c>
      <c r="BU432" s="21">
        <v>-1548268</v>
      </c>
      <c r="BV432" s="21">
        <v>-2192739</v>
      </c>
      <c r="BW432" s="21">
        <v>-4693058</v>
      </c>
      <c r="BX432" s="21">
        <v>-8050190</v>
      </c>
      <c r="BY432" s="21">
        <v>-11121219</v>
      </c>
      <c r="BZ432" s="21">
        <v>-12950296</v>
      </c>
      <c r="CA432" s="21">
        <v>-11779859</v>
      </c>
      <c r="CB432" s="21">
        <v>-6942266</v>
      </c>
      <c r="CC432" s="21">
        <v>0</v>
      </c>
      <c r="CD432" s="21">
        <v>0</v>
      </c>
    </row>
    <row r="433" spans="1:82" x14ac:dyDescent="0.2">
      <c r="A433" s="9" t="s">
        <v>12</v>
      </c>
      <c r="B433" s="9" t="s">
        <v>180</v>
      </c>
      <c r="C433" s="9" t="s">
        <v>888</v>
      </c>
      <c r="D433" s="9" t="s">
        <v>889</v>
      </c>
      <c r="E433" s="21">
        <v>0</v>
      </c>
      <c r="F433" s="21">
        <v>0</v>
      </c>
      <c r="G433" s="21">
        <v>141867341.19999999</v>
      </c>
      <c r="H433" s="21">
        <v>141867341.19999999</v>
      </c>
      <c r="I433" s="21">
        <v>141867341.19999999</v>
      </c>
      <c r="J433" s="21">
        <v>187055020.59999999</v>
      </c>
      <c r="K433" s="21">
        <v>187055020.59999999</v>
      </c>
      <c r="L433" s="21">
        <v>187055020.59999999</v>
      </c>
      <c r="M433" s="21">
        <v>202459044.69999999</v>
      </c>
      <c r="N433" s="21">
        <v>202459044.71000001</v>
      </c>
      <c r="O433" s="21">
        <v>202459044.71000001</v>
      </c>
      <c r="P433" s="21">
        <v>151661178.5</v>
      </c>
      <c r="Q433" s="21">
        <v>151661178.5</v>
      </c>
      <c r="R433" s="21">
        <v>151661178.5</v>
      </c>
      <c r="S433" s="21">
        <v>151661178.5</v>
      </c>
      <c r="T433" s="21">
        <v>157097419.09999999</v>
      </c>
      <c r="U433" s="21">
        <v>157097419.09999999</v>
      </c>
      <c r="V433" s="21">
        <v>157097419.09999999</v>
      </c>
      <c r="W433" s="21">
        <v>208529040</v>
      </c>
      <c r="X433" s="21">
        <v>208529040</v>
      </c>
      <c r="Y433" s="21">
        <v>208529040</v>
      </c>
      <c r="Z433" s="21">
        <v>189996994.69999999</v>
      </c>
      <c r="AA433" s="21">
        <v>189996994.69999999</v>
      </c>
      <c r="AB433" s="21">
        <v>189996994.69999999</v>
      </c>
      <c r="AC433" s="21">
        <v>148356364.69999999</v>
      </c>
      <c r="AD433" s="21">
        <v>148356364.69999999</v>
      </c>
      <c r="AE433" s="21">
        <v>148356364.69999999</v>
      </c>
      <c r="AF433" s="21">
        <v>148356364.69999999</v>
      </c>
      <c r="AG433" s="21">
        <v>150378143.16</v>
      </c>
      <c r="AH433" s="21">
        <v>150795860.299999</v>
      </c>
      <c r="AI433" s="21">
        <v>150507071.77000001</v>
      </c>
      <c r="AJ433" s="21">
        <v>177796238</v>
      </c>
      <c r="AK433" s="21">
        <v>177406179.69999999</v>
      </c>
      <c r="AL433" s="21">
        <v>177706090.69999999</v>
      </c>
      <c r="AM433" s="21">
        <v>165223204.19999999</v>
      </c>
      <c r="AN433" s="21">
        <v>0</v>
      </c>
      <c r="AO433" s="21">
        <v>0</v>
      </c>
      <c r="AP433" s="21">
        <v>0</v>
      </c>
      <c r="AQ433" s="21">
        <v>0</v>
      </c>
      <c r="AR433" s="21">
        <v>0</v>
      </c>
      <c r="AS433" s="21">
        <v>0</v>
      </c>
      <c r="AT433" s="21">
        <v>0</v>
      </c>
      <c r="AU433" s="21">
        <v>0</v>
      </c>
      <c r="AV433" s="21">
        <v>0</v>
      </c>
      <c r="AW433" s="21">
        <v>0</v>
      </c>
      <c r="AX433" s="21">
        <v>0</v>
      </c>
      <c r="AY433" s="21">
        <v>0</v>
      </c>
      <c r="AZ433" s="21">
        <v>0</v>
      </c>
      <c r="BA433" s="21">
        <v>0</v>
      </c>
      <c r="BB433" s="21">
        <v>0</v>
      </c>
      <c r="BC433" s="21">
        <v>0</v>
      </c>
      <c r="BD433" s="21">
        <v>0</v>
      </c>
      <c r="BE433" s="21">
        <v>0</v>
      </c>
      <c r="BF433" s="21">
        <v>0</v>
      </c>
      <c r="BG433" s="21">
        <v>0</v>
      </c>
      <c r="BH433" s="21">
        <v>0</v>
      </c>
      <c r="BI433" s="21">
        <v>0</v>
      </c>
      <c r="BJ433" s="21">
        <v>0</v>
      </c>
      <c r="BK433" s="21">
        <v>0</v>
      </c>
      <c r="BL433" s="21">
        <v>0</v>
      </c>
      <c r="BM433" s="21">
        <v>0</v>
      </c>
      <c r="BN433" s="21">
        <v>0</v>
      </c>
      <c r="BO433" s="21">
        <v>0</v>
      </c>
      <c r="BP433" s="21">
        <v>0</v>
      </c>
      <c r="BQ433" s="21">
        <v>0</v>
      </c>
      <c r="BR433" s="21">
        <v>0</v>
      </c>
      <c r="BS433" s="21">
        <v>0</v>
      </c>
      <c r="BT433" s="21">
        <v>0</v>
      </c>
      <c r="BU433" s="21">
        <v>0</v>
      </c>
      <c r="BV433" s="21">
        <v>0</v>
      </c>
      <c r="BW433" s="21">
        <v>0</v>
      </c>
      <c r="BX433" s="21">
        <v>0</v>
      </c>
      <c r="BY433" s="21">
        <v>0</v>
      </c>
      <c r="BZ433" s="21">
        <v>0</v>
      </c>
      <c r="CA433" s="21">
        <v>0</v>
      </c>
      <c r="CB433" s="21">
        <v>0</v>
      </c>
      <c r="CC433" s="21">
        <v>0</v>
      </c>
      <c r="CD433" s="21">
        <v>0</v>
      </c>
    </row>
    <row r="434" spans="1:82" x14ac:dyDescent="0.2">
      <c r="A434" s="9" t="s">
        <v>12</v>
      </c>
      <c r="B434" s="9" t="s">
        <v>180</v>
      </c>
      <c r="C434" s="9" t="s">
        <v>890</v>
      </c>
      <c r="D434" s="9" t="s">
        <v>891</v>
      </c>
      <c r="E434" s="21">
        <v>80640760.269999996</v>
      </c>
      <c r="F434" s="21">
        <v>80722949.609999999</v>
      </c>
      <c r="G434" s="21">
        <v>69132780.370000005</v>
      </c>
      <c r="H434" s="21">
        <v>69225772.480000004</v>
      </c>
      <c r="I434" s="21">
        <v>69314199.870000005</v>
      </c>
      <c r="J434" s="21">
        <v>22835829.59</v>
      </c>
      <c r="K434" s="21">
        <v>38748239.93</v>
      </c>
      <c r="L434" s="21">
        <v>38807224.700000003</v>
      </c>
      <c r="M434" s="21">
        <v>36047107.289999999</v>
      </c>
      <c r="N434" s="21">
        <v>16495862.890000001</v>
      </c>
      <c r="O434" s="21">
        <v>12321355.850000001</v>
      </c>
      <c r="P434" s="21">
        <v>66525879.230000004</v>
      </c>
      <c r="Q434" s="21">
        <v>66525879.230000004</v>
      </c>
      <c r="R434" s="21">
        <v>56051004.219999999</v>
      </c>
      <c r="S434" s="21">
        <v>55028789.390000001</v>
      </c>
      <c r="T434" s="21">
        <v>54684958.789999999</v>
      </c>
      <c r="U434" s="21">
        <v>53751986.409999996</v>
      </c>
      <c r="V434" s="21">
        <v>53853804.129999995</v>
      </c>
      <c r="W434" s="21">
        <v>100982893.83000001</v>
      </c>
      <c r="X434" s="21">
        <v>100255433.78</v>
      </c>
      <c r="Y434" s="21">
        <v>99800818.570000008</v>
      </c>
      <c r="Z434" s="21">
        <v>96204931.169999987</v>
      </c>
      <c r="AA434" s="21">
        <v>93058414.25</v>
      </c>
      <c r="AB434" s="21">
        <v>85718331.859999999</v>
      </c>
      <c r="AC434" s="21">
        <v>85837052.280000001</v>
      </c>
      <c r="AD434" s="21">
        <v>85837052.280000001</v>
      </c>
      <c r="AE434" s="21">
        <v>81271497.439999998</v>
      </c>
      <c r="AF434" s="21">
        <v>81375206.560000002</v>
      </c>
      <c r="AG434" s="21">
        <v>77130772.140000001</v>
      </c>
      <c r="AH434" s="21">
        <v>77185304.680000007</v>
      </c>
      <c r="AI434" s="21">
        <v>77199273.450000003</v>
      </c>
      <c r="AJ434" s="21">
        <v>72474411.409999996</v>
      </c>
      <c r="AK434" s="21">
        <v>72479687.840000004</v>
      </c>
      <c r="AL434" s="21">
        <v>64936781.030000001</v>
      </c>
      <c r="AM434" s="21">
        <v>63045838.009999998</v>
      </c>
      <c r="AN434" s="21">
        <v>60500692.922857136</v>
      </c>
      <c r="AO434" s="21">
        <v>56891051.373115905</v>
      </c>
      <c r="AP434" s="21">
        <v>53281409.823374674</v>
      </c>
      <c r="AQ434" s="21">
        <v>53281409.823374674</v>
      </c>
      <c r="AR434" s="21">
        <v>49671768.27363345</v>
      </c>
      <c r="AS434" s="21">
        <v>46062126.723892212</v>
      </c>
      <c r="AT434" s="21">
        <v>42452485.174150988</v>
      </c>
      <c r="AU434" s="21">
        <v>38842843.62440975</v>
      </c>
      <c r="AV434" s="21">
        <v>35233202.074668527</v>
      </c>
      <c r="AW434" s="21">
        <v>31623560.524927292</v>
      </c>
      <c r="AX434" s="21">
        <v>28013918.975186061</v>
      </c>
      <c r="AY434" s="21">
        <v>24404277.425444834</v>
      </c>
      <c r="AZ434" s="21">
        <v>20794635.875703603</v>
      </c>
      <c r="BA434" s="21">
        <v>17184994.325962372</v>
      </c>
      <c r="BB434" s="21">
        <v>13575352.776221141</v>
      </c>
      <c r="BC434" s="21">
        <v>11460267.813622758</v>
      </c>
      <c r="BD434" s="21">
        <v>11460267.813622758</v>
      </c>
      <c r="BE434" s="21">
        <v>9345182.8510243744</v>
      </c>
      <c r="BF434" s="21">
        <v>7230097.8884259909</v>
      </c>
      <c r="BG434" s="21">
        <v>5115012.9258276075</v>
      </c>
      <c r="BH434" s="21">
        <v>787052.96322923154</v>
      </c>
      <c r="BI434" s="21">
        <v>787052.96322923154</v>
      </c>
      <c r="BJ434" s="21">
        <v>787052.96322923154</v>
      </c>
      <c r="BK434" s="21">
        <v>787052.96322923154</v>
      </c>
      <c r="BL434" s="21">
        <v>787052.96322923154</v>
      </c>
      <c r="BM434" s="21">
        <v>787052.96322923154</v>
      </c>
      <c r="BN434" s="21">
        <v>787052.96322923154</v>
      </c>
      <c r="BO434" s="21">
        <v>787052.96322923154</v>
      </c>
      <c r="BP434" s="21">
        <v>787052.96322923154</v>
      </c>
      <c r="BQ434" s="21">
        <v>787052.96322923154</v>
      </c>
      <c r="BR434" s="21">
        <v>787052.96322923154</v>
      </c>
      <c r="BS434" s="21">
        <v>787052.96322923154</v>
      </c>
      <c r="BT434" s="21">
        <v>787052.96322923154</v>
      </c>
      <c r="BU434" s="21">
        <v>787052.96322923154</v>
      </c>
      <c r="BV434" s="21">
        <v>787052.96322923154</v>
      </c>
      <c r="BW434" s="21">
        <v>787052.96322923154</v>
      </c>
      <c r="BX434" s="21">
        <v>787052.96322923154</v>
      </c>
      <c r="BY434" s="21">
        <v>787052.96322923154</v>
      </c>
      <c r="BZ434" s="21">
        <v>787052.96322923154</v>
      </c>
      <c r="CA434" s="21">
        <v>787052.96322923154</v>
      </c>
      <c r="CB434" s="21">
        <v>787052.96322923154</v>
      </c>
      <c r="CC434" s="21">
        <v>787052.96322923154</v>
      </c>
      <c r="CD434" s="21">
        <v>787052.96322923154</v>
      </c>
    </row>
    <row r="435" spans="1:82" x14ac:dyDescent="0.2">
      <c r="A435" s="9" t="s">
        <v>12</v>
      </c>
      <c r="B435" s="9" t="s">
        <v>180</v>
      </c>
      <c r="C435" s="9" t="s">
        <v>892</v>
      </c>
      <c r="D435" s="9" t="s">
        <v>893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>
        <v>0</v>
      </c>
      <c r="Q435" s="21">
        <v>0</v>
      </c>
      <c r="R435" s="21">
        <v>0</v>
      </c>
      <c r="S435" s="21">
        <v>0</v>
      </c>
      <c r="T435" s="21">
        <v>0</v>
      </c>
      <c r="U435" s="21">
        <v>0</v>
      </c>
      <c r="V435" s="21">
        <v>0</v>
      </c>
      <c r="W435" s="21">
        <v>0</v>
      </c>
      <c r="X435" s="21">
        <v>0</v>
      </c>
      <c r="Y435" s="21">
        <v>0</v>
      </c>
      <c r="Z435" s="21">
        <v>5461578.3200000003</v>
      </c>
      <c r="AA435" s="21">
        <v>433552.95000000019</v>
      </c>
      <c r="AB435" s="21">
        <v>433552.95</v>
      </c>
      <c r="AC435" s="21">
        <v>433552.95</v>
      </c>
      <c r="AD435" s="21">
        <v>433552.95</v>
      </c>
      <c r="AE435" s="21">
        <v>1750426.3399999999</v>
      </c>
      <c r="AF435" s="21">
        <v>6401230.8200000003</v>
      </c>
      <c r="AG435" s="21">
        <v>6401230.8200000003</v>
      </c>
      <c r="AH435" s="21">
        <v>6401230.8200000003</v>
      </c>
      <c r="AI435" s="21">
        <v>6401230.8200000003</v>
      </c>
      <c r="AJ435" s="21">
        <v>6401230.8200000003</v>
      </c>
      <c r="AK435" s="21">
        <v>6401230.8200000003</v>
      </c>
      <c r="AL435" s="21">
        <v>6401230.8200000003</v>
      </c>
      <c r="AM435" s="21">
        <v>6401230.8200000003</v>
      </c>
      <c r="AN435" s="21">
        <v>6401230.8200000003</v>
      </c>
      <c r="AO435" s="21">
        <v>6401230.8200000003</v>
      </c>
      <c r="AP435" s="21">
        <v>6401230.8200000003</v>
      </c>
      <c r="AQ435" s="21">
        <v>6401230.8200000003</v>
      </c>
      <c r="AR435" s="21">
        <v>6401230.8200000003</v>
      </c>
      <c r="AS435" s="21">
        <v>6401230.8200000003</v>
      </c>
      <c r="AT435" s="21">
        <v>6401230.8200000003</v>
      </c>
      <c r="AU435" s="21">
        <v>6401230.8200000003</v>
      </c>
      <c r="AV435" s="21">
        <v>6401230.8200000003</v>
      </c>
      <c r="AW435" s="21">
        <v>6401230.8200000003</v>
      </c>
      <c r="AX435" s="21">
        <v>6401230.8200000003</v>
      </c>
      <c r="AY435" s="21">
        <v>6401230.8200000003</v>
      </c>
      <c r="AZ435" s="21">
        <v>6401230.8200000003</v>
      </c>
      <c r="BA435" s="21">
        <v>6401230.8200000003</v>
      </c>
      <c r="BB435" s="21">
        <v>6401230.8200000003</v>
      </c>
      <c r="BC435" s="21">
        <v>6401230.8200000003</v>
      </c>
      <c r="BD435" s="21">
        <v>6401230.8200000003</v>
      </c>
      <c r="BE435" s="21">
        <v>6401230.8200000003</v>
      </c>
      <c r="BF435" s="21">
        <v>6401230.8200000003</v>
      </c>
      <c r="BG435" s="21">
        <v>6401230.8200000003</v>
      </c>
      <c r="BH435" s="21">
        <v>6401230.8200000003</v>
      </c>
      <c r="BI435" s="21">
        <v>6401230.8200000003</v>
      </c>
      <c r="BJ435" s="21">
        <v>6401230.8200000003</v>
      </c>
      <c r="BK435" s="21">
        <v>6401230.8200000003</v>
      </c>
      <c r="BL435" s="21">
        <v>6401230.8200000003</v>
      </c>
      <c r="BM435" s="21">
        <v>6401230.8200000003</v>
      </c>
      <c r="BN435" s="21">
        <v>6401230.8200000003</v>
      </c>
      <c r="BO435" s="21">
        <v>6401230.8200000003</v>
      </c>
      <c r="BP435" s="21">
        <v>6401230.8200000003</v>
      </c>
      <c r="BQ435" s="21">
        <v>6401230.8200000003</v>
      </c>
      <c r="BR435" s="21">
        <v>6401230.8200000003</v>
      </c>
      <c r="BS435" s="21">
        <v>6401230.8200000003</v>
      </c>
      <c r="BT435" s="21">
        <v>6401230.8200000003</v>
      </c>
      <c r="BU435" s="21">
        <v>6401230.8200000003</v>
      </c>
      <c r="BV435" s="21">
        <v>6401230.8200000003</v>
      </c>
      <c r="BW435" s="21">
        <v>6401230.8200000003</v>
      </c>
      <c r="BX435" s="21">
        <v>6401230.8200000003</v>
      </c>
      <c r="BY435" s="21">
        <v>6401230.8200000003</v>
      </c>
      <c r="BZ435" s="21">
        <v>6401230.8200000003</v>
      </c>
      <c r="CA435" s="21">
        <v>6401230.8200000003</v>
      </c>
      <c r="CB435" s="21">
        <v>6401230.8200000003</v>
      </c>
      <c r="CC435" s="21">
        <v>6401230.8200000003</v>
      </c>
      <c r="CD435" s="21">
        <v>6401230.8200000003</v>
      </c>
    </row>
    <row r="436" spans="1:82" x14ac:dyDescent="0.2">
      <c r="A436" s="9" t="s">
        <v>12</v>
      </c>
      <c r="B436" s="9" t="s">
        <v>180</v>
      </c>
      <c r="C436" s="9" t="s">
        <v>894</v>
      </c>
      <c r="D436" s="9" t="s">
        <v>895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21">
        <v>0</v>
      </c>
      <c r="U436" s="21">
        <v>0</v>
      </c>
      <c r="V436" s="21">
        <v>0</v>
      </c>
      <c r="W436" s="21">
        <v>0</v>
      </c>
      <c r="X436" s="21">
        <v>0</v>
      </c>
      <c r="Y436" s="21">
        <v>28297680.93</v>
      </c>
      <c r="Z436" s="21">
        <v>28297680.93</v>
      </c>
      <c r="AA436" s="21">
        <v>33303401.219999999</v>
      </c>
      <c r="AB436" s="21">
        <v>33281096.140000001</v>
      </c>
      <c r="AC436" s="21">
        <v>33511271.730000004</v>
      </c>
      <c r="AD436" s="21">
        <v>33511271.730000004</v>
      </c>
      <c r="AE436" s="21">
        <v>33488966.649999999</v>
      </c>
      <c r="AF436" s="21">
        <v>33466661.57</v>
      </c>
      <c r="AG436" s="21">
        <v>33444356.490000002</v>
      </c>
      <c r="AH436" s="21">
        <v>33422051.409999996</v>
      </c>
      <c r="AI436" s="21">
        <v>33399746.329999998</v>
      </c>
      <c r="AJ436" s="21">
        <v>33377441.25</v>
      </c>
      <c r="AK436" s="21">
        <v>33355136.170000002</v>
      </c>
      <c r="AL436" s="21">
        <v>33271035.099999998</v>
      </c>
      <c r="AM436" s="21">
        <v>33248730.02</v>
      </c>
      <c r="AN436" s="21">
        <v>33248730.02</v>
      </c>
      <c r="AO436" s="21">
        <v>33248730.02</v>
      </c>
      <c r="AP436" s="21">
        <v>33248730.02</v>
      </c>
      <c r="AQ436" s="21">
        <v>33248730.02</v>
      </c>
      <c r="AR436" s="21">
        <v>33248730.02</v>
      </c>
      <c r="AS436" s="21">
        <v>33248730.02</v>
      </c>
      <c r="AT436" s="21">
        <v>33248730.02</v>
      </c>
      <c r="AU436" s="21">
        <v>33248730.02</v>
      </c>
      <c r="AV436" s="21">
        <v>33248730.02</v>
      </c>
      <c r="AW436" s="21">
        <v>33248730.02</v>
      </c>
      <c r="AX436" s="21">
        <v>33248730.02</v>
      </c>
      <c r="AY436" s="21">
        <v>33248730.02</v>
      </c>
      <c r="AZ436" s="21">
        <v>33248730.02</v>
      </c>
      <c r="BA436" s="21">
        <v>33248730.02</v>
      </c>
      <c r="BB436" s="21">
        <v>33248730.02</v>
      </c>
      <c r="BC436" s="21">
        <v>33248730.02</v>
      </c>
      <c r="BD436" s="21">
        <v>33248730.02</v>
      </c>
      <c r="BE436" s="21">
        <v>33248730.02</v>
      </c>
      <c r="BF436" s="21">
        <v>33248730.02</v>
      </c>
      <c r="BG436" s="21">
        <v>33248730.02</v>
      </c>
      <c r="BH436" s="21">
        <v>33248730.02</v>
      </c>
      <c r="BI436" s="21">
        <v>33248730.02</v>
      </c>
      <c r="BJ436" s="21">
        <v>33248730.02</v>
      </c>
      <c r="BK436" s="21">
        <v>33248730.02</v>
      </c>
      <c r="BL436" s="21">
        <v>33248730.02</v>
      </c>
      <c r="BM436" s="21">
        <v>33248730.02</v>
      </c>
      <c r="BN436" s="21">
        <v>33248730.02</v>
      </c>
      <c r="BO436" s="21">
        <v>33248730.02</v>
      </c>
      <c r="BP436" s="21">
        <v>33248730.02</v>
      </c>
      <c r="BQ436" s="21">
        <v>33248730.02</v>
      </c>
      <c r="BR436" s="21">
        <v>33248730.02</v>
      </c>
      <c r="BS436" s="21">
        <v>33248730.02</v>
      </c>
      <c r="BT436" s="21">
        <v>33248730.02</v>
      </c>
      <c r="BU436" s="21">
        <v>33248730.02</v>
      </c>
      <c r="BV436" s="21">
        <v>33248730.02</v>
      </c>
      <c r="BW436" s="21">
        <v>33248730.02</v>
      </c>
      <c r="BX436" s="21">
        <v>33248730.02</v>
      </c>
      <c r="BY436" s="21">
        <v>33248730.02</v>
      </c>
      <c r="BZ436" s="21">
        <v>33248730.02</v>
      </c>
      <c r="CA436" s="21">
        <v>33248730.02</v>
      </c>
      <c r="CB436" s="21">
        <v>33248730.02</v>
      </c>
      <c r="CC436" s="21">
        <v>33248730.02</v>
      </c>
      <c r="CD436" s="21">
        <v>33248730.02</v>
      </c>
    </row>
    <row r="437" spans="1:82" x14ac:dyDescent="0.2">
      <c r="A437" s="9" t="s">
        <v>12</v>
      </c>
      <c r="B437" s="9" t="s">
        <v>180</v>
      </c>
      <c r="C437" s="9" t="s">
        <v>896</v>
      </c>
      <c r="D437" s="9" t="s">
        <v>897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  <c r="V437" s="21">
        <v>0</v>
      </c>
      <c r="W437" s="21">
        <v>0</v>
      </c>
      <c r="X437" s="21">
        <v>0</v>
      </c>
      <c r="Y437" s="21">
        <v>5483883.4000000004</v>
      </c>
      <c r="Z437" s="21">
        <v>0</v>
      </c>
      <c r="AA437" s="21">
        <v>0</v>
      </c>
      <c r="AB437" s="21">
        <v>0</v>
      </c>
      <c r="AC437" s="21">
        <v>0</v>
      </c>
      <c r="AD437" s="21">
        <v>0</v>
      </c>
      <c r="AE437" s="21">
        <v>0</v>
      </c>
      <c r="AF437" s="21">
        <v>0</v>
      </c>
      <c r="AG437" s="21">
        <v>0</v>
      </c>
      <c r="AH437" s="21">
        <v>0</v>
      </c>
      <c r="AI437" s="21">
        <v>0</v>
      </c>
      <c r="AJ437" s="21">
        <v>0</v>
      </c>
      <c r="AK437" s="21">
        <v>0</v>
      </c>
      <c r="AL437" s="21">
        <v>0</v>
      </c>
      <c r="AM437" s="21">
        <v>0</v>
      </c>
      <c r="AN437" s="21">
        <v>0</v>
      </c>
      <c r="AO437" s="21">
        <v>0</v>
      </c>
      <c r="AP437" s="21">
        <v>0</v>
      </c>
      <c r="AQ437" s="21">
        <v>0</v>
      </c>
      <c r="AR437" s="21">
        <v>0</v>
      </c>
      <c r="AS437" s="21">
        <v>0</v>
      </c>
      <c r="AT437" s="21">
        <v>0</v>
      </c>
      <c r="AU437" s="21">
        <v>0</v>
      </c>
      <c r="AV437" s="21">
        <v>0</v>
      </c>
      <c r="AW437" s="21">
        <v>0</v>
      </c>
      <c r="AX437" s="21">
        <v>0</v>
      </c>
      <c r="AY437" s="21">
        <v>0</v>
      </c>
      <c r="AZ437" s="21">
        <v>0</v>
      </c>
      <c r="BA437" s="21">
        <v>0</v>
      </c>
      <c r="BB437" s="21">
        <v>0</v>
      </c>
      <c r="BC437" s="21">
        <v>0</v>
      </c>
      <c r="BD437" s="21">
        <v>0</v>
      </c>
      <c r="BE437" s="21">
        <v>0</v>
      </c>
      <c r="BF437" s="21">
        <v>0</v>
      </c>
      <c r="BG437" s="21">
        <v>0</v>
      </c>
      <c r="BH437" s="21">
        <v>0</v>
      </c>
      <c r="BI437" s="21">
        <v>0</v>
      </c>
      <c r="BJ437" s="21">
        <v>0</v>
      </c>
      <c r="BK437" s="21">
        <v>0</v>
      </c>
      <c r="BL437" s="21">
        <v>0</v>
      </c>
      <c r="BM437" s="21">
        <v>0</v>
      </c>
      <c r="BN437" s="21">
        <v>0</v>
      </c>
      <c r="BO437" s="21">
        <v>0</v>
      </c>
      <c r="BP437" s="21">
        <v>0</v>
      </c>
      <c r="BQ437" s="21">
        <v>0</v>
      </c>
      <c r="BR437" s="21">
        <v>0</v>
      </c>
      <c r="BS437" s="21">
        <v>0</v>
      </c>
      <c r="BT437" s="21">
        <v>0</v>
      </c>
      <c r="BU437" s="21">
        <v>0</v>
      </c>
      <c r="BV437" s="21">
        <v>0</v>
      </c>
      <c r="BW437" s="21">
        <v>0</v>
      </c>
      <c r="BX437" s="21">
        <v>0</v>
      </c>
      <c r="BY437" s="21">
        <v>0</v>
      </c>
      <c r="BZ437" s="21">
        <v>0</v>
      </c>
      <c r="CA437" s="21">
        <v>0</v>
      </c>
      <c r="CB437" s="21">
        <v>0</v>
      </c>
      <c r="CC437" s="21">
        <v>0</v>
      </c>
      <c r="CD437" s="21">
        <v>0</v>
      </c>
    </row>
    <row r="438" spans="1:82" x14ac:dyDescent="0.2">
      <c r="A438" s="9" t="s">
        <v>12</v>
      </c>
      <c r="B438" s="9" t="s">
        <v>180</v>
      </c>
      <c r="C438" s="9" t="s">
        <v>898</v>
      </c>
      <c r="D438" s="9" t="s">
        <v>899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v>-4785133.9499999993</v>
      </c>
      <c r="T438" s="21">
        <v>-5256922.6999999993</v>
      </c>
      <c r="U438" s="21">
        <v>-4772396.8499999996</v>
      </c>
      <c r="V438" s="21">
        <v>-4951131.1400000006</v>
      </c>
      <c r="W438" s="21">
        <v>-5946230.8100000005</v>
      </c>
      <c r="X438" s="21">
        <v>-6115867.46</v>
      </c>
      <c r="Y438" s="21">
        <v>-6268834.2699999996</v>
      </c>
      <c r="Z438" s="21">
        <v>-6435009.4399999995</v>
      </c>
      <c r="AA438" s="21">
        <v>-6601855.8799999999</v>
      </c>
      <c r="AB438" s="21">
        <v>-6437493.8800000008</v>
      </c>
      <c r="AC438" s="21">
        <v>-5092939.57</v>
      </c>
      <c r="AD438" s="21">
        <v>-5092939.57</v>
      </c>
      <c r="AE438" s="21">
        <v>-5357438.93</v>
      </c>
      <c r="AF438" s="21">
        <v>-5499854.0899999999</v>
      </c>
      <c r="AG438" s="21">
        <v>-5611660.9900000002</v>
      </c>
      <c r="AH438" s="21">
        <v>-5723775.9900000002</v>
      </c>
      <c r="AI438" s="21">
        <v>-5836199.8699999992</v>
      </c>
      <c r="AJ438" s="21">
        <v>-5948933.5800000001</v>
      </c>
      <c r="AK438" s="21">
        <v>-6053261.25</v>
      </c>
      <c r="AL438" s="21">
        <v>-6219484.9399999799</v>
      </c>
      <c r="AM438" s="21">
        <v>-6333269.7600000007</v>
      </c>
      <c r="AN438" s="21">
        <v>-6333269.7600000007</v>
      </c>
      <c r="AO438" s="21">
        <v>-6333269.7600000007</v>
      </c>
      <c r="AP438" s="21">
        <v>-6333269.7600000007</v>
      </c>
      <c r="AQ438" s="21">
        <v>-6333269.7600000007</v>
      </c>
      <c r="AR438" s="21">
        <v>-6333269.7600000007</v>
      </c>
      <c r="AS438" s="21">
        <v>-6333269.7600000007</v>
      </c>
      <c r="AT438" s="21">
        <v>-6333269.7600000007</v>
      </c>
      <c r="AU438" s="21">
        <v>-6333269.7600000007</v>
      </c>
      <c r="AV438" s="21">
        <v>-6333269.7600000007</v>
      </c>
      <c r="AW438" s="21">
        <v>-6333269.7600000007</v>
      </c>
      <c r="AX438" s="21">
        <v>-6333269.7600000007</v>
      </c>
      <c r="AY438" s="21">
        <v>-6333269.7600000007</v>
      </c>
      <c r="AZ438" s="21">
        <v>-6333269.7600000007</v>
      </c>
      <c r="BA438" s="21">
        <v>-6333269.7600000007</v>
      </c>
      <c r="BB438" s="21">
        <v>-6333269.7600000007</v>
      </c>
      <c r="BC438" s="21">
        <v>-6333269.7600000007</v>
      </c>
      <c r="BD438" s="21">
        <v>-6333269.7600000007</v>
      </c>
      <c r="BE438" s="21">
        <v>-6333269.7600000007</v>
      </c>
      <c r="BF438" s="21">
        <v>-6333269.7600000007</v>
      </c>
      <c r="BG438" s="21">
        <v>-6333269.7600000007</v>
      </c>
      <c r="BH438" s="21">
        <v>-6333269.7600000007</v>
      </c>
      <c r="BI438" s="21">
        <v>-6333269.7600000007</v>
      </c>
      <c r="BJ438" s="21">
        <v>-6333269.7600000007</v>
      </c>
      <c r="BK438" s="21">
        <v>-6333269.7600000007</v>
      </c>
      <c r="BL438" s="21">
        <v>-6333269.7600000007</v>
      </c>
      <c r="BM438" s="21">
        <v>-6333269.7600000007</v>
      </c>
      <c r="BN438" s="21">
        <v>-6333269.7600000007</v>
      </c>
      <c r="BO438" s="21">
        <v>-6333269.7600000007</v>
      </c>
      <c r="BP438" s="21">
        <v>-6333269.7600000007</v>
      </c>
      <c r="BQ438" s="21">
        <v>-6333269.7600000007</v>
      </c>
      <c r="BR438" s="21">
        <v>-6333269.7600000007</v>
      </c>
      <c r="BS438" s="21">
        <v>-6333269.7600000007</v>
      </c>
      <c r="BT438" s="21">
        <v>-6333269.7600000007</v>
      </c>
      <c r="BU438" s="21">
        <v>-6333269.7600000007</v>
      </c>
      <c r="BV438" s="21">
        <v>-6333269.7600000007</v>
      </c>
      <c r="BW438" s="21">
        <v>-6333269.7600000007</v>
      </c>
      <c r="BX438" s="21">
        <v>-6333269.7600000007</v>
      </c>
      <c r="BY438" s="21">
        <v>-6333269.7600000007</v>
      </c>
      <c r="BZ438" s="21">
        <v>-6333269.7600000007</v>
      </c>
      <c r="CA438" s="21">
        <v>-6333269.7600000007</v>
      </c>
      <c r="CB438" s="21">
        <v>-6333269.7600000007</v>
      </c>
      <c r="CC438" s="21">
        <v>-6333269.7600000007</v>
      </c>
      <c r="CD438" s="21">
        <v>-6333269.7600000007</v>
      </c>
    </row>
    <row r="439" spans="1:82" x14ac:dyDescent="0.2">
      <c r="A439" s="9" t="s">
        <v>12</v>
      </c>
      <c r="B439" s="9" t="s">
        <v>180</v>
      </c>
      <c r="C439" s="9" t="s">
        <v>900</v>
      </c>
      <c r="D439" s="9" t="s">
        <v>901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21">
        <v>0</v>
      </c>
      <c r="T439" s="21">
        <v>0</v>
      </c>
      <c r="U439" s="21">
        <v>0</v>
      </c>
      <c r="V439" s="21">
        <v>0</v>
      </c>
      <c r="W439" s="21">
        <v>0</v>
      </c>
      <c r="X439" s="21">
        <v>0</v>
      </c>
      <c r="Y439" s="21">
        <v>-41653.71</v>
      </c>
      <c r="Z439" s="21">
        <v>-41653.71</v>
      </c>
      <c r="AA439" s="21">
        <v>-41653.71</v>
      </c>
      <c r="AB439" s="21">
        <v>-41653.71</v>
      </c>
      <c r="AC439" s="21">
        <v>-41653.71</v>
      </c>
      <c r="AD439" s="21">
        <v>-41653.71</v>
      </c>
      <c r="AE439" s="21">
        <v>-198196.35</v>
      </c>
      <c r="AF439" s="21">
        <v>-1178196.3500000001</v>
      </c>
      <c r="AG439" s="21">
        <v>-1185344.26</v>
      </c>
      <c r="AH439" s="21">
        <v>-1186583.02</v>
      </c>
      <c r="AI439" s="21">
        <v>-2068205.46</v>
      </c>
      <c r="AJ439" s="21">
        <v>-2068205.46</v>
      </c>
      <c r="AK439" s="21">
        <v>-2072447.39</v>
      </c>
      <c r="AL439" s="21">
        <v>-2072447.39</v>
      </c>
      <c r="AM439" s="21">
        <v>-2072447.39</v>
      </c>
      <c r="AN439" s="21">
        <v>-2072447.39</v>
      </c>
      <c r="AO439" s="21">
        <v>-2072447.39</v>
      </c>
      <c r="AP439" s="21">
        <v>-2072447.39</v>
      </c>
      <c r="AQ439" s="21">
        <v>-2072447.39</v>
      </c>
      <c r="AR439" s="21">
        <v>-2072447.39</v>
      </c>
      <c r="AS439" s="21">
        <v>-2072447.39</v>
      </c>
      <c r="AT439" s="21">
        <v>-2072447.39</v>
      </c>
      <c r="AU439" s="21">
        <v>-2072447.39</v>
      </c>
      <c r="AV439" s="21">
        <v>-2072447.39</v>
      </c>
      <c r="AW439" s="21">
        <v>-2072447.39</v>
      </c>
      <c r="AX439" s="21">
        <v>-2072447.39</v>
      </c>
      <c r="AY439" s="21">
        <v>-2072447.39</v>
      </c>
      <c r="AZ439" s="21">
        <v>-2072447.39</v>
      </c>
      <c r="BA439" s="21">
        <v>-2072447.39</v>
      </c>
      <c r="BB439" s="21">
        <v>-2072447.39</v>
      </c>
      <c r="BC439" s="21">
        <v>-2072447.39</v>
      </c>
      <c r="BD439" s="21">
        <v>-2072447.39</v>
      </c>
      <c r="BE439" s="21">
        <v>-2072447.39</v>
      </c>
      <c r="BF439" s="21">
        <v>-2072447.39</v>
      </c>
      <c r="BG439" s="21">
        <v>-2072447.39</v>
      </c>
      <c r="BH439" s="21">
        <v>-2072447.39</v>
      </c>
      <c r="BI439" s="21">
        <v>-2072447.39</v>
      </c>
      <c r="BJ439" s="21">
        <v>-2072447.39</v>
      </c>
      <c r="BK439" s="21">
        <v>-2072447.39</v>
      </c>
      <c r="BL439" s="21">
        <v>-2072447.39</v>
      </c>
      <c r="BM439" s="21">
        <v>-2072447.39</v>
      </c>
      <c r="BN439" s="21">
        <v>-2072447.39</v>
      </c>
      <c r="BO439" s="21">
        <v>-2072447.39</v>
      </c>
      <c r="BP439" s="21">
        <v>-2072447.39</v>
      </c>
      <c r="BQ439" s="21">
        <v>-2072447.39</v>
      </c>
      <c r="BR439" s="21">
        <v>-2072447.39</v>
      </c>
      <c r="BS439" s="21">
        <v>-2072447.39</v>
      </c>
      <c r="BT439" s="21">
        <v>-2072447.39</v>
      </c>
      <c r="BU439" s="21">
        <v>-2072447.39</v>
      </c>
      <c r="BV439" s="21">
        <v>-2072447.39</v>
      </c>
      <c r="BW439" s="21">
        <v>-2072447.39</v>
      </c>
      <c r="BX439" s="21">
        <v>-2072447.39</v>
      </c>
      <c r="BY439" s="21">
        <v>-2072447.39</v>
      </c>
      <c r="BZ439" s="21">
        <v>-2072447.39</v>
      </c>
      <c r="CA439" s="21">
        <v>-2072447.39</v>
      </c>
      <c r="CB439" s="21">
        <v>-2072447.39</v>
      </c>
      <c r="CC439" s="21">
        <v>-2072447.39</v>
      </c>
      <c r="CD439" s="21">
        <v>-2072447.39</v>
      </c>
    </row>
    <row r="440" spans="1:82" x14ac:dyDescent="0.2">
      <c r="A440" s="9" t="s">
        <v>12</v>
      </c>
      <c r="B440" s="9" t="s">
        <v>180</v>
      </c>
      <c r="C440" s="9" t="s">
        <v>902</v>
      </c>
      <c r="D440" s="9" t="s">
        <v>903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  <c r="V440" s="21">
        <v>0</v>
      </c>
      <c r="W440" s="21">
        <v>0</v>
      </c>
      <c r="X440" s="21">
        <v>0</v>
      </c>
      <c r="Y440" s="21">
        <v>-2309813.9500000002</v>
      </c>
      <c r="Z440" s="21">
        <v>-2309813.9500000002</v>
      </c>
      <c r="AA440" s="21">
        <v>-2309813.9500000002</v>
      </c>
      <c r="AB440" s="21">
        <v>-2309813.9500000002</v>
      </c>
      <c r="AC440" s="21">
        <v>-2309813.9500000002</v>
      </c>
      <c r="AD440" s="21">
        <v>-2309813.9500000002</v>
      </c>
      <c r="AE440" s="21">
        <v>-2309813.9500000002</v>
      </c>
      <c r="AF440" s="21">
        <v>-2309813.9500000002</v>
      </c>
      <c r="AG440" s="21">
        <v>-2309813.9500000002</v>
      </c>
      <c r="AH440" s="21">
        <v>-2309813.9500000002</v>
      </c>
      <c r="AI440" s="21">
        <v>-2309813.9500000002</v>
      </c>
      <c r="AJ440" s="21">
        <v>-2309813.9500000002</v>
      </c>
      <c r="AK440" s="21">
        <v>-2309813.9500000002</v>
      </c>
      <c r="AL440" s="21">
        <v>-2827145.84</v>
      </c>
      <c r="AM440" s="21">
        <v>-2827145.84</v>
      </c>
      <c r="AN440" s="21">
        <v>-2827145.84</v>
      </c>
      <c r="AO440" s="21">
        <v>-2827145.84</v>
      </c>
      <c r="AP440" s="21">
        <v>-2827145.84</v>
      </c>
      <c r="AQ440" s="21">
        <v>-2827145.84</v>
      </c>
      <c r="AR440" s="21">
        <v>-2827145.84</v>
      </c>
      <c r="AS440" s="21">
        <v>-2827145.84</v>
      </c>
      <c r="AT440" s="21">
        <v>-2827145.84</v>
      </c>
      <c r="AU440" s="21">
        <v>-2827145.84</v>
      </c>
      <c r="AV440" s="21">
        <v>-2827145.84</v>
      </c>
      <c r="AW440" s="21">
        <v>-2827145.84</v>
      </c>
      <c r="AX440" s="21">
        <v>-2827145.84</v>
      </c>
      <c r="AY440" s="21">
        <v>-2827145.84</v>
      </c>
      <c r="AZ440" s="21">
        <v>-2827145.84</v>
      </c>
      <c r="BA440" s="21">
        <v>-2827145.84</v>
      </c>
      <c r="BB440" s="21">
        <v>-2827145.84</v>
      </c>
      <c r="BC440" s="21">
        <v>-2827145.84</v>
      </c>
      <c r="BD440" s="21">
        <v>-2827145.84</v>
      </c>
      <c r="BE440" s="21">
        <v>-2827145.84</v>
      </c>
      <c r="BF440" s="21">
        <v>-2827145.84</v>
      </c>
      <c r="BG440" s="21">
        <v>-2827145.84</v>
      </c>
      <c r="BH440" s="21">
        <v>-2827145.84</v>
      </c>
      <c r="BI440" s="21">
        <v>-2827145.84</v>
      </c>
      <c r="BJ440" s="21">
        <v>-2827145.84</v>
      </c>
      <c r="BK440" s="21">
        <v>-2827145.84</v>
      </c>
      <c r="BL440" s="21">
        <v>-2827145.84</v>
      </c>
      <c r="BM440" s="21">
        <v>-2827145.84</v>
      </c>
      <c r="BN440" s="21">
        <v>-2827145.84</v>
      </c>
      <c r="BO440" s="21">
        <v>-2827145.84</v>
      </c>
      <c r="BP440" s="21">
        <v>-2827145.84</v>
      </c>
      <c r="BQ440" s="21">
        <v>-2827145.84</v>
      </c>
      <c r="BR440" s="21">
        <v>-2827145.84</v>
      </c>
      <c r="BS440" s="21">
        <v>-2827145.84</v>
      </c>
      <c r="BT440" s="21">
        <v>-2827145.84</v>
      </c>
      <c r="BU440" s="21">
        <v>-2827145.84</v>
      </c>
      <c r="BV440" s="21">
        <v>-2827145.84</v>
      </c>
      <c r="BW440" s="21">
        <v>-2827145.84</v>
      </c>
      <c r="BX440" s="21">
        <v>-2827145.84</v>
      </c>
      <c r="BY440" s="21">
        <v>-2827145.84</v>
      </c>
      <c r="BZ440" s="21">
        <v>-2827145.84</v>
      </c>
      <c r="CA440" s="21">
        <v>-2827145.84</v>
      </c>
      <c r="CB440" s="21">
        <v>-2827145.84</v>
      </c>
      <c r="CC440" s="21">
        <v>-2827145.84</v>
      </c>
      <c r="CD440" s="21">
        <v>-2827145.84</v>
      </c>
    </row>
    <row r="441" spans="1:82" x14ac:dyDescent="0.2">
      <c r="A441" s="9" t="s">
        <v>12</v>
      </c>
      <c r="B441" s="9" t="s">
        <v>180</v>
      </c>
      <c r="C441" s="9" t="s">
        <v>904</v>
      </c>
      <c r="D441" s="9" t="s">
        <v>905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0.01</v>
      </c>
      <c r="T441" s="21">
        <v>0.01</v>
      </c>
      <c r="U441" s="21">
        <v>0.01</v>
      </c>
      <c r="V441" s="21">
        <v>0.01</v>
      </c>
      <c r="W441" s="21">
        <v>0.01</v>
      </c>
      <c r="X441" s="21">
        <v>0.01</v>
      </c>
      <c r="Y441" s="21">
        <v>0.01</v>
      </c>
      <c r="Z441" s="21">
        <v>0.01</v>
      </c>
      <c r="AA441" s="21">
        <v>0.01</v>
      </c>
      <c r="AB441" s="21">
        <v>0.01</v>
      </c>
      <c r="AC441" s="21">
        <v>0.01</v>
      </c>
      <c r="AD441" s="21">
        <v>0.01</v>
      </c>
      <c r="AE441" s="21">
        <v>0</v>
      </c>
      <c r="AF441" s="21">
        <v>1.0000000000000001E-5</v>
      </c>
      <c r="AG441" s="21">
        <v>1E-4</v>
      </c>
      <c r="AH441" s="21">
        <v>1E-4</v>
      </c>
      <c r="AI441" s="21">
        <v>1E-4</v>
      </c>
      <c r="AJ441" s="21">
        <v>0.01</v>
      </c>
      <c r="AK441" s="21">
        <v>0.01</v>
      </c>
      <c r="AL441" s="21">
        <v>0.01</v>
      </c>
      <c r="AM441" s="21">
        <v>0.01</v>
      </c>
      <c r="AN441" s="21">
        <v>0.01</v>
      </c>
      <c r="AO441" s="21">
        <v>0.01</v>
      </c>
      <c r="AP441" s="21">
        <v>0.01</v>
      </c>
      <c r="AQ441" s="21">
        <v>0.01</v>
      </c>
      <c r="AR441" s="21">
        <v>0.01</v>
      </c>
      <c r="AS441" s="21">
        <v>0.01</v>
      </c>
      <c r="AT441" s="21">
        <v>0.01</v>
      </c>
      <c r="AU441" s="21">
        <v>0.01</v>
      </c>
      <c r="AV441" s="21">
        <v>0.01</v>
      </c>
      <c r="AW441" s="21">
        <v>0.01</v>
      </c>
      <c r="AX441" s="21">
        <v>0.01</v>
      </c>
      <c r="AY441" s="21">
        <v>0.01</v>
      </c>
      <c r="AZ441" s="21">
        <v>0.01</v>
      </c>
      <c r="BA441" s="21">
        <v>0.01</v>
      </c>
      <c r="BB441" s="21">
        <v>0.01</v>
      </c>
      <c r="BC441" s="21">
        <v>0.01</v>
      </c>
      <c r="BD441" s="21">
        <v>0.01</v>
      </c>
      <c r="BE441" s="21">
        <v>0.01</v>
      </c>
      <c r="BF441" s="21">
        <v>0.01</v>
      </c>
      <c r="BG441" s="21">
        <v>0.01</v>
      </c>
      <c r="BH441" s="21">
        <v>0.01</v>
      </c>
      <c r="BI441" s="21">
        <v>0.01</v>
      </c>
      <c r="BJ441" s="21">
        <v>0.01</v>
      </c>
      <c r="BK441" s="21">
        <v>0.01</v>
      </c>
      <c r="BL441" s="21">
        <v>0.01</v>
      </c>
      <c r="BM441" s="21">
        <v>0.01</v>
      </c>
      <c r="BN441" s="21">
        <v>0.01</v>
      </c>
      <c r="BO441" s="21">
        <v>0.01</v>
      </c>
      <c r="BP441" s="21">
        <v>0.01</v>
      </c>
      <c r="BQ441" s="21">
        <v>0.01</v>
      </c>
      <c r="BR441" s="21">
        <v>0.01</v>
      </c>
      <c r="BS441" s="21">
        <v>0.01</v>
      </c>
      <c r="BT441" s="21">
        <v>0.01</v>
      </c>
      <c r="BU441" s="21">
        <v>0.01</v>
      </c>
      <c r="BV441" s="21">
        <v>0.01</v>
      </c>
      <c r="BW441" s="21">
        <v>0.01</v>
      </c>
      <c r="BX441" s="21">
        <v>0.01</v>
      </c>
      <c r="BY441" s="21">
        <v>0.01</v>
      </c>
      <c r="BZ441" s="21">
        <v>0.01</v>
      </c>
      <c r="CA441" s="21">
        <v>0.01</v>
      </c>
      <c r="CB441" s="21">
        <v>0.01</v>
      </c>
      <c r="CC441" s="21">
        <v>0.01</v>
      </c>
      <c r="CD441" s="21">
        <v>0.01</v>
      </c>
    </row>
    <row r="442" spans="1:82" x14ac:dyDescent="0.2">
      <c r="A442" s="9" t="s">
        <v>12</v>
      </c>
      <c r="B442" s="9" t="s">
        <v>180</v>
      </c>
      <c r="C442" s="9" t="s">
        <v>906</v>
      </c>
      <c r="D442" s="9" t="s">
        <v>907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  <c r="V442" s="21">
        <v>0</v>
      </c>
      <c r="W442" s="21">
        <v>0</v>
      </c>
      <c r="X442" s="21">
        <v>0</v>
      </c>
      <c r="Y442" s="21">
        <v>0</v>
      </c>
      <c r="Z442" s="21">
        <v>0</v>
      </c>
      <c r="AA442" s="21">
        <v>0</v>
      </c>
      <c r="AB442" s="21">
        <v>0</v>
      </c>
      <c r="AC442" s="21">
        <v>0</v>
      </c>
      <c r="AD442" s="21">
        <v>0</v>
      </c>
      <c r="AE442" s="21">
        <v>0</v>
      </c>
      <c r="AF442" s="21">
        <v>0</v>
      </c>
      <c r="AG442" s="21">
        <v>0</v>
      </c>
      <c r="AH442" s="21">
        <v>0</v>
      </c>
      <c r="AI442" s="21">
        <v>0</v>
      </c>
      <c r="AJ442" s="21">
        <v>61145.919999999998</v>
      </c>
      <c r="AK442" s="21">
        <v>60034.17</v>
      </c>
      <c r="AL442" s="21">
        <v>58922.42</v>
      </c>
      <c r="AM442" s="21">
        <v>57810.67</v>
      </c>
      <c r="AN442" s="21">
        <v>56698.92</v>
      </c>
      <c r="AO442" s="21">
        <v>55587.17</v>
      </c>
      <c r="AP442" s="21">
        <v>54475.42</v>
      </c>
      <c r="AQ442" s="21">
        <v>54475.42</v>
      </c>
      <c r="AR442" s="21">
        <v>53363.67</v>
      </c>
      <c r="AS442" s="21">
        <v>52251.92</v>
      </c>
      <c r="AT442" s="21">
        <v>51140.17</v>
      </c>
      <c r="AU442" s="21">
        <v>50028.42</v>
      </c>
      <c r="AV442" s="21">
        <v>48916.67</v>
      </c>
      <c r="AW442" s="21">
        <v>47804.92</v>
      </c>
      <c r="AX442" s="21">
        <v>46693.17</v>
      </c>
      <c r="AY442" s="21">
        <v>45581.42</v>
      </c>
      <c r="AZ442" s="21">
        <v>44469.67</v>
      </c>
      <c r="BA442" s="21">
        <v>43357.919999999998</v>
      </c>
      <c r="BB442" s="21">
        <v>42246.17</v>
      </c>
      <c r="BC442" s="21">
        <v>41134.42</v>
      </c>
      <c r="BD442" s="21">
        <v>41134.42</v>
      </c>
      <c r="BE442" s="21">
        <v>40022.67</v>
      </c>
      <c r="BF442" s="21">
        <v>38910.92</v>
      </c>
      <c r="BG442" s="21">
        <v>37799.17</v>
      </c>
      <c r="BH442" s="21">
        <v>36687.42</v>
      </c>
      <c r="BI442" s="21">
        <v>35575.67</v>
      </c>
      <c r="BJ442" s="21">
        <v>34463.919999999998</v>
      </c>
      <c r="BK442" s="21">
        <v>33352.17</v>
      </c>
      <c r="BL442" s="21">
        <v>32240.42</v>
      </c>
      <c r="BM442" s="21">
        <v>31128.67</v>
      </c>
      <c r="BN442" s="21">
        <v>30016.92</v>
      </c>
      <c r="BO442" s="21">
        <v>28905.17</v>
      </c>
      <c r="BP442" s="21">
        <v>27793.42</v>
      </c>
      <c r="BQ442" s="21">
        <v>27793.42</v>
      </c>
      <c r="BR442" s="21">
        <v>26681.67</v>
      </c>
      <c r="BS442" s="21">
        <v>25569.919999999998</v>
      </c>
      <c r="BT442" s="21">
        <v>24458.17</v>
      </c>
      <c r="BU442" s="21">
        <v>23346.42</v>
      </c>
      <c r="BV442" s="21">
        <v>22234.67</v>
      </c>
      <c r="BW442" s="21">
        <v>21122.92</v>
      </c>
      <c r="BX442" s="21">
        <v>20011.169999999998</v>
      </c>
      <c r="BY442" s="21">
        <v>18899.419999999998</v>
      </c>
      <c r="BZ442" s="21">
        <v>17787.669999999998</v>
      </c>
      <c r="CA442" s="21">
        <v>16675.919999999998</v>
      </c>
      <c r="CB442" s="21">
        <v>15564.169999999998</v>
      </c>
      <c r="CC442" s="21">
        <v>14452.419999999998</v>
      </c>
      <c r="CD442" s="21">
        <v>14452.419999999998</v>
      </c>
    </row>
    <row r="443" spans="1:82" x14ac:dyDescent="0.2">
      <c r="A443" s="9" t="s">
        <v>12</v>
      </c>
      <c r="B443" s="9" t="s">
        <v>180</v>
      </c>
      <c r="C443" s="9" t="s">
        <v>908</v>
      </c>
      <c r="D443" s="9" t="s">
        <v>909</v>
      </c>
      <c r="E443" s="21">
        <v>329959869</v>
      </c>
      <c r="F443" s="21">
        <v>325312547</v>
      </c>
      <c r="G443" s="21">
        <v>320665225</v>
      </c>
      <c r="H443" s="21">
        <v>316017903</v>
      </c>
      <c r="I443" s="21">
        <v>311370581</v>
      </c>
      <c r="J443" s="21">
        <v>306723259</v>
      </c>
      <c r="K443" s="21">
        <v>302075937</v>
      </c>
      <c r="L443" s="21">
        <v>297428615</v>
      </c>
      <c r="M443" s="21">
        <v>292781293</v>
      </c>
      <c r="N443" s="21">
        <v>288133971</v>
      </c>
      <c r="O443" s="21">
        <v>283486649</v>
      </c>
      <c r="P443" s="21">
        <v>278839327</v>
      </c>
      <c r="Q443" s="21">
        <v>278839327</v>
      </c>
      <c r="R443" s="21">
        <v>274192005</v>
      </c>
      <c r="S443" s="21">
        <v>269544683</v>
      </c>
      <c r="T443" s="21">
        <v>264897361</v>
      </c>
      <c r="U443" s="21">
        <v>260250039</v>
      </c>
      <c r="V443" s="21">
        <v>255602717</v>
      </c>
      <c r="W443" s="21">
        <v>250955395</v>
      </c>
      <c r="X443" s="21">
        <v>246308073</v>
      </c>
      <c r="Y443" s="21">
        <v>241660751</v>
      </c>
      <c r="Z443" s="21">
        <v>237013429</v>
      </c>
      <c r="AA443" s="21">
        <v>232366107</v>
      </c>
      <c r="AB443" s="21">
        <v>227718785</v>
      </c>
      <c r="AC443" s="21">
        <v>223071463</v>
      </c>
      <c r="AD443" s="21">
        <v>223071463</v>
      </c>
      <c r="AE443" s="21">
        <v>218424141</v>
      </c>
      <c r="AF443" s="21">
        <v>213776819</v>
      </c>
      <c r="AG443" s="21">
        <v>209129497</v>
      </c>
      <c r="AH443" s="21">
        <v>204482175</v>
      </c>
      <c r="AI443" s="21">
        <v>199834853</v>
      </c>
      <c r="AJ443" s="21">
        <v>195187531</v>
      </c>
      <c r="AK443" s="21">
        <v>190540209</v>
      </c>
      <c r="AL443" s="21">
        <v>185892887</v>
      </c>
      <c r="AM443" s="21">
        <v>181245565</v>
      </c>
      <c r="AN443" s="21">
        <v>176598243</v>
      </c>
      <c r="AO443" s="21">
        <v>171950921</v>
      </c>
      <c r="AP443" s="21">
        <v>167303599</v>
      </c>
      <c r="AQ443" s="21">
        <v>167303599</v>
      </c>
      <c r="AR443" s="21">
        <v>162656277</v>
      </c>
      <c r="AS443" s="21">
        <v>158008955</v>
      </c>
      <c r="AT443" s="21">
        <v>153361633</v>
      </c>
      <c r="AU443" s="21">
        <v>148714311</v>
      </c>
      <c r="AV443" s="21">
        <v>144066989</v>
      </c>
      <c r="AW443" s="21">
        <v>139419667</v>
      </c>
      <c r="AX443" s="21">
        <v>134772345</v>
      </c>
      <c r="AY443" s="21">
        <v>130125023</v>
      </c>
      <c r="AZ443" s="21">
        <v>125477701</v>
      </c>
      <c r="BA443" s="21">
        <v>120830379</v>
      </c>
      <c r="BB443" s="21">
        <v>116183057</v>
      </c>
      <c r="BC443" s="21">
        <v>111535735</v>
      </c>
      <c r="BD443" s="21">
        <v>111535735</v>
      </c>
      <c r="BE443" s="21">
        <v>106888413</v>
      </c>
      <c r="BF443" s="21">
        <v>102241091</v>
      </c>
      <c r="BG443" s="21">
        <v>97593769</v>
      </c>
      <c r="BH443" s="21">
        <v>92946447</v>
      </c>
      <c r="BI443" s="21">
        <v>88299125</v>
      </c>
      <c r="BJ443" s="21">
        <v>83651803</v>
      </c>
      <c r="BK443" s="21">
        <v>79004481</v>
      </c>
      <c r="BL443" s="21">
        <v>74357159</v>
      </c>
      <c r="BM443" s="21">
        <v>69709837</v>
      </c>
      <c r="BN443" s="21">
        <v>65062515</v>
      </c>
      <c r="BO443" s="21">
        <v>60415193</v>
      </c>
      <c r="BP443" s="21">
        <v>55767871</v>
      </c>
      <c r="BQ443" s="21">
        <v>55767871</v>
      </c>
      <c r="BR443" s="21">
        <v>51120548.416666657</v>
      </c>
      <c r="BS443" s="21">
        <v>46473225.833333328</v>
      </c>
      <c r="BT443" s="21">
        <v>41825903.25</v>
      </c>
      <c r="BU443" s="21">
        <v>37178580.666666657</v>
      </c>
      <c r="BV443" s="21">
        <v>32531258.083333313</v>
      </c>
      <c r="BW443" s="21">
        <v>27883935.49999997</v>
      </c>
      <c r="BX443" s="21">
        <v>23236612.916666627</v>
      </c>
      <c r="BY443" s="21">
        <v>18589290.333333284</v>
      </c>
      <c r="BZ443" s="21">
        <v>13941967.74999994</v>
      </c>
      <c r="CA443" s="21">
        <v>9294645.1666665971</v>
      </c>
      <c r="CB443" s="21">
        <v>4647322.5833332539</v>
      </c>
      <c r="CC443" s="21">
        <v>-8.9406967163085938E-8</v>
      </c>
      <c r="CD443" s="21">
        <v>-8.9406967163085938E-8</v>
      </c>
    </row>
    <row r="444" spans="1:82" x14ac:dyDescent="0.2">
      <c r="A444" s="9" t="s">
        <v>12</v>
      </c>
      <c r="B444" s="9" t="s">
        <v>180</v>
      </c>
      <c r="C444" s="9" t="s">
        <v>910</v>
      </c>
      <c r="D444" s="9" t="s">
        <v>911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  <c r="V444" s="21">
        <v>0</v>
      </c>
      <c r="W444" s="21">
        <v>0</v>
      </c>
      <c r="X444" s="21">
        <v>0</v>
      </c>
      <c r="Y444" s="21">
        <v>0</v>
      </c>
      <c r="Z444" s="21">
        <v>0</v>
      </c>
      <c r="AA444" s="21">
        <v>0</v>
      </c>
      <c r="AB444" s="21">
        <v>0</v>
      </c>
      <c r="AC444" s="21">
        <v>51531817</v>
      </c>
      <c r="AD444" s="21">
        <v>51531817</v>
      </c>
      <c r="AE444" s="21">
        <v>0</v>
      </c>
      <c r="AF444" s="21">
        <v>0</v>
      </c>
      <c r="AG444" s="21">
        <v>38716268</v>
      </c>
      <c r="AH444" s="21">
        <v>0</v>
      </c>
      <c r="AI444" s="21">
        <v>0</v>
      </c>
      <c r="AJ444" s="21">
        <v>0</v>
      </c>
      <c r="AK444" s="21">
        <v>0</v>
      </c>
      <c r="AL444" s="21">
        <v>0</v>
      </c>
      <c r="AM444" s="21">
        <v>0</v>
      </c>
      <c r="AN444" s="21">
        <v>0</v>
      </c>
      <c r="AO444" s="21">
        <v>0</v>
      </c>
      <c r="AP444" s="21">
        <v>0</v>
      </c>
      <c r="AQ444" s="21">
        <v>0</v>
      </c>
      <c r="AR444" s="21">
        <v>0</v>
      </c>
      <c r="AS444" s="21">
        <v>0</v>
      </c>
      <c r="AT444" s="21">
        <v>0</v>
      </c>
      <c r="AU444" s="21">
        <v>0</v>
      </c>
      <c r="AV444" s="21">
        <v>0</v>
      </c>
      <c r="AW444" s="21">
        <v>0</v>
      </c>
      <c r="AX444" s="21">
        <v>0</v>
      </c>
      <c r="AY444" s="21">
        <v>0</v>
      </c>
      <c r="AZ444" s="21">
        <v>0</v>
      </c>
      <c r="BA444" s="21">
        <v>0</v>
      </c>
      <c r="BB444" s="21">
        <v>0</v>
      </c>
      <c r="BC444" s="21">
        <v>0</v>
      </c>
      <c r="BD444" s="21">
        <v>0</v>
      </c>
      <c r="BE444" s="21">
        <v>0</v>
      </c>
      <c r="BF444" s="21">
        <v>0</v>
      </c>
      <c r="BG444" s="21">
        <v>0</v>
      </c>
      <c r="BH444" s="21">
        <v>0</v>
      </c>
      <c r="BI444" s="21">
        <v>0</v>
      </c>
      <c r="BJ444" s="21">
        <v>0</v>
      </c>
      <c r="BK444" s="21">
        <v>0</v>
      </c>
      <c r="BL444" s="21">
        <v>0</v>
      </c>
      <c r="BM444" s="21">
        <v>0</v>
      </c>
      <c r="BN444" s="21">
        <v>0</v>
      </c>
      <c r="BO444" s="21">
        <v>0</v>
      </c>
      <c r="BP444" s="21">
        <v>0</v>
      </c>
      <c r="BQ444" s="21">
        <v>0</v>
      </c>
      <c r="BR444" s="21">
        <v>0</v>
      </c>
      <c r="BS444" s="21">
        <v>0</v>
      </c>
      <c r="BT444" s="21">
        <v>0</v>
      </c>
      <c r="BU444" s="21">
        <v>0</v>
      </c>
      <c r="BV444" s="21">
        <v>0</v>
      </c>
      <c r="BW444" s="21">
        <v>0</v>
      </c>
      <c r="BX444" s="21">
        <v>0</v>
      </c>
      <c r="BY444" s="21">
        <v>0</v>
      </c>
      <c r="BZ444" s="21">
        <v>0</v>
      </c>
      <c r="CA444" s="21">
        <v>0</v>
      </c>
      <c r="CB444" s="21">
        <v>0</v>
      </c>
      <c r="CC444" s="21">
        <v>0</v>
      </c>
      <c r="CD444" s="21">
        <v>0</v>
      </c>
    </row>
    <row r="445" spans="1:82" x14ac:dyDescent="0.2">
      <c r="A445" s="9" t="s">
        <v>12</v>
      </c>
      <c r="B445" s="9" t="s">
        <v>180</v>
      </c>
      <c r="C445" s="9" t="s">
        <v>912</v>
      </c>
      <c r="D445" s="9" t="s">
        <v>913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  <c r="V445" s="21">
        <v>0</v>
      </c>
      <c r="W445" s="21">
        <v>0</v>
      </c>
      <c r="X445" s="21">
        <v>262608.42</v>
      </c>
      <c r="Y445" s="21">
        <v>272608.42</v>
      </c>
      <c r="Z445" s="21">
        <v>334290.96999999997</v>
      </c>
      <c r="AA445" s="21">
        <v>373065.97</v>
      </c>
      <c r="AB445" s="21">
        <v>384608.26999999996</v>
      </c>
      <c r="AC445" s="21">
        <v>406572.52</v>
      </c>
      <c r="AD445" s="21">
        <v>406572.52</v>
      </c>
      <c r="AE445" s="21">
        <v>434048.52</v>
      </c>
      <c r="AF445" s="21">
        <v>521869.83</v>
      </c>
      <c r="AG445" s="21">
        <v>654587.57999999996</v>
      </c>
      <c r="AH445" s="21">
        <v>-0.14000000000000001</v>
      </c>
      <c r="AI445" s="21">
        <v>98.57</v>
      </c>
      <c r="AJ445" s="21">
        <v>-688.12</v>
      </c>
      <c r="AK445" s="21">
        <v>0</v>
      </c>
      <c r="AL445" s="21">
        <v>0</v>
      </c>
      <c r="AM445" s="21">
        <v>0</v>
      </c>
      <c r="AN445" s="21">
        <v>0</v>
      </c>
      <c r="AO445" s="21">
        <v>0</v>
      </c>
      <c r="AP445" s="21">
        <v>0</v>
      </c>
      <c r="AQ445" s="21">
        <v>0</v>
      </c>
      <c r="AR445" s="21">
        <v>0</v>
      </c>
      <c r="AS445" s="21">
        <v>0</v>
      </c>
      <c r="AT445" s="21">
        <v>0</v>
      </c>
      <c r="AU445" s="21">
        <v>0</v>
      </c>
      <c r="AV445" s="21">
        <v>0</v>
      </c>
      <c r="AW445" s="21">
        <v>0</v>
      </c>
      <c r="AX445" s="21">
        <v>0</v>
      </c>
      <c r="AY445" s="21">
        <v>0</v>
      </c>
      <c r="AZ445" s="21">
        <v>0</v>
      </c>
      <c r="BA445" s="21">
        <v>0</v>
      </c>
      <c r="BB445" s="21">
        <v>0</v>
      </c>
      <c r="BC445" s="21">
        <v>0</v>
      </c>
      <c r="BD445" s="21">
        <v>0</v>
      </c>
      <c r="BE445" s="21">
        <v>0</v>
      </c>
      <c r="BF445" s="21">
        <v>0</v>
      </c>
      <c r="BG445" s="21">
        <v>0</v>
      </c>
      <c r="BH445" s="21">
        <v>0</v>
      </c>
      <c r="BI445" s="21">
        <v>0</v>
      </c>
      <c r="BJ445" s="21">
        <v>0</v>
      </c>
      <c r="BK445" s="21">
        <v>0</v>
      </c>
      <c r="BL445" s="21">
        <v>0</v>
      </c>
      <c r="BM445" s="21">
        <v>0</v>
      </c>
      <c r="BN445" s="21">
        <v>0</v>
      </c>
      <c r="BO445" s="21">
        <v>0</v>
      </c>
      <c r="BP445" s="21">
        <v>0</v>
      </c>
      <c r="BQ445" s="21">
        <v>0</v>
      </c>
      <c r="BR445" s="21">
        <v>0</v>
      </c>
      <c r="BS445" s="21">
        <v>0</v>
      </c>
      <c r="BT445" s="21">
        <v>0</v>
      </c>
      <c r="BU445" s="21">
        <v>0</v>
      </c>
      <c r="BV445" s="21">
        <v>0</v>
      </c>
      <c r="BW445" s="21">
        <v>0</v>
      </c>
      <c r="BX445" s="21">
        <v>0</v>
      </c>
      <c r="BY445" s="21">
        <v>0</v>
      </c>
      <c r="BZ445" s="21">
        <v>0</v>
      </c>
      <c r="CA445" s="21">
        <v>0</v>
      </c>
      <c r="CB445" s="21">
        <v>0</v>
      </c>
      <c r="CC445" s="21">
        <v>0</v>
      </c>
      <c r="CD445" s="21">
        <v>0</v>
      </c>
    </row>
    <row r="446" spans="1:82" x14ac:dyDescent="0.2">
      <c r="A446" s="9" t="s">
        <v>12</v>
      </c>
      <c r="B446" s="9" t="s">
        <v>180</v>
      </c>
      <c r="C446" s="9" t="s">
        <v>914</v>
      </c>
      <c r="D446" s="9" t="s">
        <v>915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  <c r="V446" s="21">
        <v>0</v>
      </c>
      <c r="W446" s="21">
        <v>0</v>
      </c>
      <c r="X446" s="21">
        <v>0</v>
      </c>
      <c r="Y446" s="21">
        <v>0</v>
      </c>
      <c r="Z446" s="21">
        <v>0</v>
      </c>
      <c r="AA446" s="21">
        <v>118730</v>
      </c>
      <c r="AB446" s="21">
        <v>124882.5</v>
      </c>
      <c r="AC446" s="21">
        <v>132890</v>
      </c>
      <c r="AD446" s="21">
        <v>132890</v>
      </c>
      <c r="AE446" s="21">
        <v>139775</v>
      </c>
      <c r="AF446" s="21">
        <v>139775</v>
      </c>
      <c r="AG446" s="21">
        <v>169260</v>
      </c>
      <c r="AH446" s="21">
        <v>207665.65</v>
      </c>
      <c r="AI446" s="21">
        <v>264057.06</v>
      </c>
      <c r="AJ446" s="21">
        <v>384707.95</v>
      </c>
      <c r="AK446" s="21">
        <v>463579.78</v>
      </c>
      <c r="AL446" s="21">
        <v>655509.53</v>
      </c>
      <c r="AM446" s="21">
        <v>760841.94000000006</v>
      </c>
      <c r="AN446" s="21">
        <v>921716.94000000006</v>
      </c>
      <c r="AO446" s="21">
        <v>1143291.94</v>
      </c>
      <c r="AP446" s="21">
        <v>1388946.94</v>
      </c>
      <c r="AQ446" s="21">
        <v>1388946.94</v>
      </c>
      <c r="AR446" s="21">
        <v>1581221.94</v>
      </c>
      <c r="AS446" s="21">
        <v>1796079.94</v>
      </c>
      <c r="AT446" s="21">
        <v>2206281.19</v>
      </c>
      <c r="AU446" s="21">
        <v>2525176.19</v>
      </c>
      <c r="AV446" s="21">
        <v>2830240.69</v>
      </c>
      <c r="AW446" s="21">
        <v>3197485.69</v>
      </c>
      <c r="AX446" s="21">
        <v>3489921.68</v>
      </c>
      <c r="AY446" s="21">
        <v>3863942.68</v>
      </c>
      <c r="AZ446" s="21">
        <v>4029125.68</v>
      </c>
      <c r="BA446" s="21">
        <v>4089489.2800000003</v>
      </c>
      <c r="BB446" s="21">
        <v>4099649.2800000003</v>
      </c>
      <c r="BC446" s="21">
        <v>4102319.2800000003</v>
      </c>
      <c r="BD446" s="21">
        <v>4102319.2800000003</v>
      </c>
      <c r="BE446" s="21">
        <v>4102319.2800000003</v>
      </c>
      <c r="BF446" s="21">
        <v>4102319.2800000003</v>
      </c>
      <c r="BG446" s="21">
        <v>4102319.2800000003</v>
      </c>
      <c r="BH446" s="21">
        <v>4102319.2800000003</v>
      </c>
      <c r="BI446" s="21">
        <v>4102319.2800000003</v>
      </c>
      <c r="BJ446" s="21">
        <v>4102319.2800000003</v>
      </c>
      <c r="BK446" s="21">
        <v>4102319.2800000003</v>
      </c>
      <c r="BL446" s="21">
        <v>4102319.2800000003</v>
      </c>
      <c r="BM446" s="21">
        <v>4102319.2800000003</v>
      </c>
      <c r="BN446" s="21">
        <v>4102319.2800000003</v>
      </c>
      <c r="BO446" s="21">
        <v>4102319.2800000003</v>
      </c>
      <c r="BP446" s="21">
        <v>4102319.2800000003</v>
      </c>
      <c r="BQ446" s="21">
        <v>4102319.2800000003</v>
      </c>
      <c r="BR446" s="21">
        <v>4102319.2800000003</v>
      </c>
      <c r="BS446" s="21">
        <v>4102319.2800000003</v>
      </c>
      <c r="BT446" s="21">
        <v>4102319.2800000003</v>
      </c>
      <c r="BU446" s="21">
        <v>4102319.2800000003</v>
      </c>
      <c r="BV446" s="21">
        <v>4102319.2800000003</v>
      </c>
      <c r="BW446" s="21">
        <v>4102319.2800000003</v>
      </c>
      <c r="BX446" s="21">
        <v>4102319.2800000003</v>
      </c>
      <c r="BY446" s="21">
        <v>4102319.2800000003</v>
      </c>
      <c r="BZ446" s="21">
        <v>4102319.2800000003</v>
      </c>
      <c r="CA446" s="21">
        <v>4102319.2800000003</v>
      </c>
      <c r="CB446" s="21">
        <v>4102319.2800000003</v>
      </c>
      <c r="CC446" s="21">
        <v>4102319.2800000003</v>
      </c>
      <c r="CD446" s="21">
        <v>4102319.2800000003</v>
      </c>
    </row>
    <row r="447" spans="1:82" x14ac:dyDescent="0.2">
      <c r="A447" s="9" t="s">
        <v>12</v>
      </c>
      <c r="B447" s="9" t="s">
        <v>180</v>
      </c>
      <c r="C447" s="9" t="s">
        <v>916</v>
      </c>
      <c r="D447" s="9" t="s">
        <v>917</v>
      </c>
      <c r="E447" s="21">
        <v>-732190.89</v>
      </c>
      <c r="F447" s="21">
        <v>-738602.93</v>
      </c>
      <c r="G447" s="21">
        <v>-845990.57</v>
      </c>
      <c r="H447" s="21">
        <v>-813121.18</v>
      </c>
      <c r="I447" s="21">
        <v>-952845.88</v>
      </c>
      <c r="J447" s="21">
        <v>-1194786.8400000001</v>
      </c>
      <c r="K447" s="21">
        <v>-895799.41</v>
      </c>
      <c r="L447" s="21">
        <v>-1002152.38</v>
      </c>
      <c r="M447" s="21">
        <v>-780354.56000000006</v>
      </c>
      <c r="N447" s="21">
        <v>-1196093.99</v>
      </c>
      <c r="O447" s="21">
        <v>-3157655.94</v>
      </c>
      <c r="P447" s="21">
        <v>-8009950.959999999</v>
      </c>
      <c r="Q447" s="21">
        <v>-8009950.959999999</v>
      </c>
      <c r="R447" s="21">
        <v>-4734998.17</v>
      </c>
      <c r="S447" s="21">
        <v>-3087967.76</v>
      </c>
      <c r="T447" s="21">
        <v>-4216929.21</v>
      </c>
      <c r="U447" s="21">
        <v>-2554337.4900000002</v>
      </c>
      <c r="V447" s="21">
        <v>-3775094.8200000003</v>
      </c>
      <c r="W447" s="21">
        <v>-4408361.6499999994</v>
      </c>
      <c r="X447" s="21">
        <v>-3727133.6100000003</v>
      </c>
      <c r="Y447" s="21">
        <v>-4653538.38</v>
      </c>
      <c r="Z447" s="21">
        <v>-4997155.8599999994</v>
      </c>
      <c r="AA447" s="21">
        <v>-3738438.0500000003</v>
      </c>
      <c r="AB447" s="21">
        <v>-3151212.65</v>
      </c>
      <c r="AC447" s="21">
        <v>-1879488.77</v>
      </c>
      <c r="AD447" s="21">
        <v>-1879488.77</v>
      </c>
      <c r="AE447" s="21">
        <v>-1684661.72</v>
      </c>
      <c r="AF447" s="21">
        <v>-2710931.14</v>
      </c>
      <c r="AG447" s="21">
        <v>-11422165.380000001</v>
      </c>
      <c r="AH447" s="21">
        <v>-5238335.62</v>
      </c>
      <c r="AI447" s="21">
        <v>-6231825.0599999996</v>
      </c>
      <c r="AJ447" s="21">
        <v>-5941435.6099999901</v>
      </c>
      <c r="AK447" s="21">
        <v>-4757490.74</v>
      </c>
      <c r="AL447" s="21">
        <v>-3911330.35</v>
      </c>
      <c r="AM447" s="21">
        <v>-3692156.2</v>
      </c>
      <c r="AN447" s="21">
        <v>-3692156.2</v>
      </c>
      <c r="AO447" s="21">
        <v>-3692156.2</v>
      </c>
      <c r="AP447" s="21">
        <v>-3692156.2</v>
      </c>
      <c r="AQ447" s="21">
        <v>-3692156.2</v>
      </c>
      <c r="AR447" s="21">
        <v>-3692156.2</v>
      </c>
      <c r="AS447" s="21">
        <v>-3692156.2</v>
      </c>
      <c r="AT447" s="21">
        <v>-3692156.2</v>
      </c>
      <c r="AU447" s="21">
        <v>-3692156.2</v>
      </c>
      <c r="AV447" s="21">
        <v>-3692156.2</v>
      </c>
      <c r="AW447" s="21">
        <v>-3692156.2</v>
      </c>
      <c r="AX447" s="21">
        <v>-3692156.2</v>
      </c>
      <c r="AY447" s="21">
        <v>-3692156.2</v>
      </c>
      <c r="AZ447" s="21">
        <v>-3692156.2</v>
      </c>
      <c r="BA447" s="21">
        <v>-3692156.2</v>
      </c>
      <c r="BB447" s="21">
        <v>-3692156.2</v>
      </c>
      <c r="BC447" s="21">
        <v>-3692156.2</v>
      </c>
      <c r="BD447" s="21">
        <v>-3692156.2</v>
      </c>
      <c r="BE447" s="21">
        <v>-3692156.2</v>
      </c>
      <c r="BF447" s="21">
        <v>-3692156.2</v>
      </c>
      <c r="BG447" s="21">
        <v>-3692156.2</v>
      </c>
      <c r="BH447" s="21">
        <v>-3692156.2</v>
      </c>
      <c r="BI447" s="21">
        <v>-3692156.2</v>
      </c>
      <c r="BJ447" s="21">
        <v>-3692156.2</v>
      </c>
      <c r="BK447" s="21">
        <v>-3692156.2</v>
      </c>
      <c r="BL447" s="21">
        <v>-3692156.2</v>
      </c>
      <c r="BM447" s="21">
        <v>-3692156.2</v>
      </c>
      <c r="BN447" s="21">
        <v>-3692156.2</v>
      </c>
      <c r="BO447" s="21">
        <v>-3692156.2</v>
      </c>
      <c r="BP447" s="21">
        <v>-3692156.2</v>
      </c>
      <c r="BQ447" s="21">
        <v>-3692156.2</v>
      </c>
      <c r="BR447" s="21">
        <v>-3692156.2</v>
      </c>
      <c r="BS447" s="21">
        <v>-3692156.2</v>
      </c>
      <c r="BT447" s="21">
        <v>-3692156.2</v>
      </c>
      <c r="BU447" s="21">
        <v>-3692156.2</v>
      </c>
      <c r="BV447" s="21">
        <v>-3692156.2</v>
      </c>
      <c r="BW447" s="21">
        <v>-3692156.2</v>
      </c>
      <c r="BX447" s="21">
        <v>-3692156.2</v>
      </c>
      <c r="BY447" s="21">
        <v>-3692156.2</v>
      </c>
      <c r="BZ447" s="21">
        <v>-3692156.2</v>
      </c>
      <c r="CA447" s="21">
        <v>-3692156.2</v>
      </c>
      <c r="CB447" s="21">
        <v>-3692156.2</v>
      </c>
      <c r="CC447" s="21">
        <v>-3692156.2</v>
      </c>
      <c r="CD447" s="21">
        <v>-3692156.2</v>
      </c>
    </row>
    <row r="448" spans="1:82" x14ac:dyDescent="0.2">
      <c r="A448" s="9" t="s">
        <v>12</v>
      </c>
      <c r="B448" s="9" t="s">
        <v>180</v>
      </c>
      <c r="C448" s="9" t="s">
        <v>918</v>
      </c>
      <c r="D448" s="9" t="s">
        <v>919</v>
      </c>
      <c r="E448" s="21">
        <v>-8756.5400000000009</v>
      </c>
      <c r="F448" s="21">
        <v>-8833.2099999999991</v>
      </c>
      <c r="G448" s="21">
        <v>-10117.5</v>
      </c>
      <c r="H448" s="21">
        <v>-9724.4</v>
      </c>
      <c r="I448" s="21">
        <v>-11395.41</v>
      </c>
      <c r="J448" s="21">
        <v>-14288.86</v>
      </c>
      <c r="K448" s="21">
        <v>-10713.16</v>
      </c>
      <c r="L448" s="21">
        <v>-11985.06</v>
      </c>
      <c r="M448" s="21">
        <v>-9332.49</v>
      </c>
      <c r="N448" s="21">
        <v>-14304.43</v>
      </c>
      <c r="O448" s="21">
        <v>-37763.42</v>
      </c>
      <c r="P448" s="21">
        <v>-95793.66</v>
      </c>
      <c r="Q448" s="21">
        <v>-95793.66</v>
      </c>
      <c r="R448" s="21">
        <v>-56627.4</v>
      </c>
      <c r="S448" s="21">
        <v>-36930.020000000004</v>
      </c>
      <c r="T448" s="21">
        <v>-50431.67</v>
      </c>
      <c r="U448" s="21">
        <v>-30548.179999999997</v>
      </c>
      <c r="V448" s="21">
        <v>-45147.64</v>
      </c>
      <c r="W448" s="21">
        <v>-52721.08</v>
      </c>
      <c r="X448" s="21">
        <v>-44574.05</v>
      </c>
      <c r="Y448" s="21">
        <v>-55653.23</v>
      </c>
      <c r="Z448" s="21">
        <v>-59762.66</v>
      </c>
      <c r="AA448" s="21">
        <v>-44709.240000000005</v>
      </c>
      <c r="AB448" s="21">
        <v>-37686.409999999996</v>
      </c>
      <c r="AC448" s="21">
        <v>-22477.410000000003</v>
      </c>
      <c r="AD448" s="21">
        <v>-22477.410000000003</v>
      </c>
      <c r="AE448" s="21">
        <v>-20147.400000000001</v>
      </c>
      <c r="AF448" s="21">
        <v>-32420.89</v>
      </c>
      <c r="AG448" s="21">
        <v>-136601.46</v>
      </c>
      <c r="AH448" s="21">
        <v>-62647</v>
      </c>
      <c r="AI448" s="21">
        <v>-74528.479999999996</v>
      </c>
      <c r="AJ448" s="21">
        <v>-71055.600000000006</v>
      </c>
      <c r="AK448" s="21">
        <v>-56896.38</v>
      </c>
      <c r="AL448" s="21">
        <v>-46776.86</v>
      </c>
      <c r="AM448" s="21">
        <v>-44155.7</v>
      </c>
      <c r="AN448" s="21">
        <v>-44155.7</v>
      </c>
      <c r="AO448" s="21">
        <v>-44155.7</v>
      </c>
      <c r="AP448" s="21">
        <v>-44155.7</v>
      </c>
      <c r="AQ448" s="21">
        <v>-44155.7</v>
      </c>
      <c r="AR448" s="21">
        <v>-44155.7</v>
      </c>
      <c r="AS448" s="21">
        <v>-44155.7</v>
      </c>
      <c r="AT448" s="21">
        <v>-44155.7</v>
      </c>
      <c r="AU448" s="21">
        <v>-44155.7</v>
      </c>
      <c r="AV448" s="21">
        <v>-44155.7</v>
      </c>
      <c r="AW448" s="21">
        <v>-44155.7</v>
      </c>
      <c r="AX448" s="21">
        <v>-44155.7</v>
      </c>
      <c r="AY448" s="21">
        <v>-44155.7</v>
      </c>
      <c r="AZ448" s="21">
        <v>-44155.7</v>
      </c>
      <c r="BA448" s="21">
        <v>-44155.7</v>
      </c>
      <c r="BB448" s="21">
        <v>-44155.7</v>
      </c>
      <c r="BC448" s="21">
        <v>-44155.7</v>
      </c>
      <c r="BD448" s="21">
        <v>-44155.7</v>
      </c>
      <c r="BE448" s="21">
        <v>-44155.7</v>
      </c>
      <c r="BF448" s="21">
        <v>-44155.7</v>
      </c>
      <c r="BG448" s="21">
        <v>-44155.7</v>
      </c>
      <c r="BH448" s="21">
        <v>-44155.7</v>
      </c>
      <c r="BI448" s="21">
        <v>-44155.7</v>
      </c>
      <c r="BJ448" s="21">
        <v>-44155.7</v>
      </c>
      <c r="BK448" s="21">
        <v>-44155.7</v>
      </c>
      <c r="BL448" s="21">
        <v>-44155.7</v>
      </c>
      <c r="BM448" s="21">
        <v>-44155.7</v>
      </c>
      <c r="BN448" s="21">
        <v>-44155.7</v>
      </c>
      <c r="BO448" s="21">
        <v>-44155.7</v>
      </c>
      <c r="BP448" s="21">
        <v>-44155.7</v>
      </c>
      <c r="BQ448" s="21">
        <v>-44155.7</v>
      </c>
      <c r="BR448" s="21">
        <v>-44155.7</v>
      </c>
      <c r="BS448" s="21">
        <v>-44155.7</v>
      </c>
      <c r="BT448" s="21">
        <v>-44155.7</v>
      </c>
      <c r="BU448" s="21">
        <v>-44155.7</v>
      </c>
      <c r="BV448" s="21">
        <v>-44155.7</v>
      </c>
      <c r="BW448" s="21">
        <v>-44155.7</v>
      </c>
      <c r="BX448" s="21">
        <v>-44155.7</v>
      </c>
      <c r="BY448" s="21">
        <v>-44155.7</v>
      </c>
      <c r="BZ448" s="21">
        <v>-44155.7</v>
      </c>
      <c r="CA448" s="21">
        <v>-44155.7</v>
      </c>
      <c r="CB448" s="21">
        <v>-44155.7</v>
      </c>
      <c r="CC448" s="21">
        <v>-44155.7</v>
      </c>
      <c r="CD448" s="21">
        <v>-44155.7</v>
      </c>
    </row>
    <row r="449" spans="1:82" x14ac:dyDescent="0.2">
      <c r="A449" s="9" t="s">
        <v>12</v>
      </c>
      <c r="B449" s="9" t="s">
        <v>180</v>
      </c>
      <c r="C449" s="9" t="s">
        <v>920</v>
      </c>
      <c r="D449" s="9" t="s">
        <v>921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>
        <v>0</v>
      </c>
      <c r="T449" s="21">
        <v>0</v>
      </c>
      <c r="U449" s="21">
        <v>0</v>
      </c>
      <c r="V449" s="21">
        <v>0</v>
      </c>
      <c r="W449" s="21">
        <v>0</v>
      </c>
      <c r="X449" s="21">
        <v>0</v>
      </c>
      <c r="Y449" s="21">
        <v>0</v>
      </c>
      <c r="Z449" s="21">
        <v>0</v>
      </c>
      <c r="AA449" s="21">
        <v>0</v>
      </c>
      <c r="AB449" s="21">
        <v>0</v>
      </c>
      <c r="AC449" s="21">
        <v>-51531817</v>
      </c>
      <c r="AD449" s="21">
        <v>-51531817</v>
      </c>
      <c r="AE449" s="21">
        <v>0</v>
      </c>
      <c r="AF449" s="21">
        <v>0</v>
      </c>
      <c r="AG449" s="21">
        <v>-38716268</v>
      </c>
      <c r="AH449" s="21">
        <v>0</v>
      </c>
      <c r="AI449" s="21">
        <v>0</v>
      </c>
      <c r="AJ449" s="21">
        <v>0</v>
      </c>
      <c r="AK449" s="21">
        <v>0</v>
      </c>
      <c r="AL449" s="21">
        <v>0</v>
      </c>
      <c r="AM449" s="21">
        <v>0</v>
      </c>
      <c r="AN449" s="21">
        <v>0</v>
      </c>
      <c r="AO449" s="21">
        <v>0</v>
      </c>
      <c r="AP449" s="21">
        <v>0</v>
      </c>
      <c r="AQ449" s="21">
        <v>0</v>
      </c>
      <c r="AR449" s="21">
        <v>0</v>
      </c>
      <c r="AS449" s="21">
        <v>0</v>
      </c>
      <c r="AT449" s="21">
        <v>0</v>
      </c>
      <c r="AU449" s="21">
        <v>0</v>
      </c>
      <c r="AV449" s="21">
        <v>0</v>
      </c>
      <c r="AW449" s="21">
        <v>0</v>
      </c>
      <c r="AX449" s="21">
        <v>0</v>
      </c>
      <c r="AY449" s="21">
        <v>0</v>
      </c>
      <c r="AZ449" s="21">
        <v>0</v>
      </c>
      <c r="BA449" s="21">
        <v>0</v>
      </c>
      <c r="BB449" s="21">
        <v>0</v>
      </c>
      <c r="BC449" s="21">
        <v>0</v>
      </c>
      <c r="BD449" s="21">
        <v>0</v>
      </c>
      <c r="BE449" s="21">
        <v>0</v>
      </c>
      <c r="BF449" s="21">
        <v>0</v>
      </c>
      <c r="BG449" s="21">
        <v>0</v>
      </c>
      <c r="BH449" s="21">
        <v>0</v>
      </c>
      <c r="BI449" s="21">
        <v>0</v>
      </c>
      <c r="BJ449" s="21">
        <v>0</v>
      </c>
      <c r="BK449" s="21">
        <v>0</v>
      </c>
      <c r="BL449" s="21">
        <v>0</v>
      </c>
      <c r="BM449" s="21">
        <v>0</v>
      </c>
      <c r="BN449" s="21">
        <v>0</v>
      </c>
      <c r="BO449" s="21">
        <v>0</v>
      </c>
      <c r="BP449" s="21">
        <v>0</v>
      </c>
      <c r="BQ449" s="21">
        <v>0</v>
      </c>
      <c r="BR449" s="21">
        <v>0</v>
      </c>
      <c r="BS449" s="21">
        <v>0</v>
      </c>
      <c r="BT449" s="21">
        <v>0</v>
      </c>
      <c r="BU449" s="21">
        <v>0</v>
      </c>
      <c r="BV449" s="21">
        <v>0</v>
      </c>
      <c r="BW449" s="21">
        <v>0</v>
      </c>
      <c r="BX449" s="21">
        <v>0</v>
      </c>
      <c r="BY449" s="21">
        <v>0</v>
      </c>
      <c r="BZ449" s="21">
        <v>0</v>
      </c>
      <c r="CA449" s="21">
        <v>0</v>
      </c>
      <c r="CB449" s="21">
        <v>0</v>
      </c>
      <c r="CC449" s="21">
        <v>0</v>
      </c>
      <c r="CD449" s="21">
        <v>0</v>
      </c>
    </row>
    <row r="450" spans="1:82" x14ac:dyDescent="0.2">
      <c r="A450" s="9" t="s">
        <v>12</v>
      </c>
      <c r="B450" s="9" t="s">
        <v>180</v>
      </c>
      <c r="C450" s="9" t="s">
        <v>922</v>
      </c>
      <c r="D450" s="9" t="s">
        <v>923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21">
        <v>0</v>
      </c>
      <c r="O450" s="21">
        <v>0</v>
      </c>
      <c r="P450" s="21">
        <v>0</v>
      </c>
      <c r="Q450" s="21">
        <v>0</v>
      </c>
      <c r="R450" s="21">
        <v>0</v>
      </c>
      <c r="S450" s="21">
        <v>0</v>
      </c>
      <c r="T450" s="21">
        <v>0</v>
      </c>
      <c r="U450" s="21">
        <v>0</v>
      </c>
      <c r="V450" s="21">
        <v>0</v>
      </c>
      <c r="W450" s="21">
        <v>0</v>
      </c>
      <c r="X450" s="21">
        <v>0</v>
      </c>
      <c r="Y450" s="21">
        <v>0</v>
      </c>
      <c r="Z450" s="21">
        <v>4692917.16</v>
      </c>
      <c r="AA450" s="21">
        <v>0</v>
      </c>
      <c r="AB450" s="21">
        <v>0</v>
      </c>
      <c r="AC450" s="21">
        <v>5141967</v>
      </c>
      <c r="AD450" s="21">
        <v>5141967</v>
      </c>
      <c r="AE450" s="21">
        <v>0</v>
      </c>
      <c r="AF450" s="21">
        <v>0</v>
      </c>
      <c r="AG450" s="21">
        <v>-692703.5</v>
      </c>
      <c r="AH450" s="21">
        <v>0</v>
      </c>
      <c r="AI450" s="21">
        <v>0</v>
      </c>
      <c r="AJ450" s="21">
        <v>6009613.5499999998</v>
      </c>
      <c r="AK450" s="21">
        <v>0</v>
      </c>
      <c r="AL450" s="21">
        <v>0</v>
      </c>
      <c r="AM450" s="21">
        <v>6333910.9000000004</v>
      </c>
      <c r="AN450" s="21">
        <v>6333910.9000000004</v>
      </c>
      <c r="AO450" s="21">
        <v>6333910.9000000004</v>
      </c>
      <c r="AP450" s="21">
        <v>6333910.9000000004</v>
      </c>
      <c r="AQ450" s="21">
        <v>6333910.9000000004</v>
      </c>
      <c r="AR450" s="21">
        <v>6333910.9000000004</v>
      </c>
      <c r="AS450" s="21">
        <v>6333910.9000000004</v>
      </c>
      <c r="AT450" s="21">
        <v>6333910.9000000004</v>
      </c>
      <c r="AU450" s="21">
        <v>6333910.9000000004</v>
      </c>
      <c r="AV450" s="21">
        <v>6333910.9000000004</v>
      </c>
      <c r="AW450" s="21">
        <v>6333910.9000000004</v>
      </c>
      <c r="AX450" s="21">
        <v>6333910.9000000004</v>
      </c>
      <c r="AY450" s="21">
        <v>6333910.9000000004</v>
      </c>
      <c r="AZ450" s="21">
        <v>6333910.9000000004</v>
      </c>
      <c r="BA450" s="21">
        <v>6333910.9000000004</v>
      </c>
      <c r="BB450" s="21">
        <v>6333910.9000000004</v>
      </c>
      <c r="BC450" s="21">
        <v>6333910.9000000004</v>
      </c>
      <c r="BD450" s="21">
        <v>6333910.9000000004</v>
      </c>
      <c r="BE450" s="21">
        <v>6333910.9000000004</v>
      </c>
      <c r="BF450" s="21">
        <v>6333910.9000000004</v>
      </c>
      <c r="BG450" s="21">
        <v>6333910.9000000004</v>
      </c>
      <c r="BH450" s="21">
        <v>6333910.9000000004</v>
      </c>
      <c r="BI450" s="21">
        <v>6333910.9000000004</v>
      </c>
      <c r="BJ450" s="21">
        <v>6333910.9000000004</v>
      </c>
      <c r="BK450" s="21">
        <v>6333910.9000000004</v>
      </c>
      <c r="BL450" s="21">
        <v>6333910.9000000004</v>
      </c>
      <c r="BM450" s="21">
        <v>6333910.9000000004</v>
      </c>
      <c r="BN450" s="21">
        <v>6333910.9000000004</v>
      </c>
      <c r="BO450" s="21">
        <v>6333910.9000000004</v>
      </c>
      <c r="BP450" s="21">
        <v>6333910.9000000004</v>
      </c>
      <c r="BQ450" s="21">
        <v>6333910.9000000004</v>
      </c>
      <c r="BR450" s="21">
        <v>6333910.9000000004</v>
      </c>
      <c r="BS450" s="21">
        <v>6333910.9000000004</v>
      </c>
      <c r="BT450" s="21">
        <v>6333910.9000000004</v>
      </c>
      <c r="BU450" s="21">
        <v>6333910.9000000004</v>
      </c>
      <c r="BV450" s="21">
        <v>6333910.9000000004</v>
      </c>
      <c r="BW450" s="21">
        <v>6333910.9000000004</v>
      </c>
      <c r="BX450" s="21">
        <v>6333910.9000000004</v>
      </c>
      <c r="BY450" s="21">
        <v>6333910.9000000004</v>
      </c>
      <c r="BZ450" s="21">
        <v>6333910.9000000004</v>
      </c>
      <c r="CA450" s="21">
        <v>6333910.9000000004</v>
      </c>
      <c r="CB450" s="21">
        <v>6333910.9000000004</v>
      </c>
      <c r="CC450" s="21">
        <v>6333910.9000000004</v>
      </c>
      <c r="CD450" s="21">
        <v>6333910.9000000004</v>
      </c>
    </row>
    <row r="451" spans="1:82" x14ac:dyDescent="0.2">
      <c r="A451" s="9" t="s">
        <v>12</v>
      </c>
      <c r="B451" s="9" t="s">
        <v>180</v>
      </c>
      <c r="C451" s="9" t="s">
        <v>924</v>
      </c>
      <c r="D451" s="9" t="s">
        <v>925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0</v>
      </c>
      <c r="M451" s="21">
        <v>0</v>
      </c>
      <c r="N451" s="21">
        <v>0</v>
      </c>
      <c r="O451" s="21">
        <v>0</v>
      </c>
      <c r="P451" s="21">
        <v>0</v>
      </c>
      <c r="Q451" s="21">
        <v>0</v>
      </c>
      <c r="R451" s="21">
        <v>0</v>
      </c>
      <c r="S451" s="21">
        <v>0</v>
      </c>
      <c r="T451" s="21">
        <v>0</v>
      </c>
      <c r="U451" s="21">
        <v>0</v>
      </c>
      <c r="V451" s="21">
        <v>0</v>
      </c>
      <c r="W451" s="21">
        <v>0</v>
      </c>
      <c r="X451" s="21">
        <v>0</v>
      </c>
      <c r="Y451" s="21">
        <v>0</v>
      </c>
      <c r="Z451" s="21">
        <v>4150784.11</v>
      </c>
      <c r="AA451" s="21">
        <v>0</v>
      </c>
      <c r="AB451" s="21">
        <v>0</v>
      </c>
      <c r="AC451" s="21">
        <v>2036766</v>
      </c>
      <c r="AD451" s="21">
        <v>2036766</v>
      </c>
      <c r="AE451" s="21">
        <v>0</v>
      </c>
      <c r="AF451" s="21">
        <v>0</v>
      </c>
      <c r="AG451" s="21">
        <v>4186073.94</v>
      </c>
      <c r="AH451" s="21">
        <v>0</v>
      </c>
      <c r="AI451" s="21">
        <v>0</v>
      </c>
      <c r="AJ451" s="21">
        <v>2772994.3</v>
      </c>
      <c r="AK451" s="21">
        <v>0</v>
      </c>
      <c r="AL451" s="21">
        <v>0</v>
      </c>
      <c r="AM451" s="21">
        <v>1990596.19</v>
      </c>
      <c r="AN451" s="21">
        <v>1990596.19</v>
      </c>
      <c r="AO451" s="21">
        <v>1990596.19</v>
      </c>
      <c r="AP451" s="21">
        <v>1990596.19</v>
      </c>
      <c r="AQ451" s="21">
        <v>1990596.19</v>
      </c>
      <c r="AR451" s="21">
        <v>1990596.19</v>
      </c>
      <c r="AS451" s="21">
        <v>1990596.19</v>
      </c>
      <c r="AT451" s="21">
        <v>1990596.19</v>
      </c>
      <c r="AU451" s="21">
        <v>1990596.19</v>
      </c>
      <c r="AV451" s="21">
        <v>1990596.19</v>
      </c>
      <c r="AW451" s="21">
        <v>1990596.19</v>
      </c>
      <c r="AX451" s="21">
        <v>1990596.19</v>
      </c>
      <c r="AY451" s="21">
        <v>1990596.19</v>
      </c>
      <c r="AZ451" s="21">
        <v>1990596.19</v>
      </c>
      <c r="BA451" s="21">
        <v>1990596.19</v>
      </c>
      <c r="BB451" s="21">
        <v>1990596.19</v>
      </c>
      <c r="BC451" s="21">
        <v>1990596.19</v>
      </c>
      <c r="BD451" s="21">
        <v>1990596.19</v>
      </c>
      <c r="BE451" s="21">
        <v>1990596.19</v>
      </c>
      <c r="BF451" s="21">
        <v>1990596.19</v>
      </c>
      <c r="BG451" s="21">
        <v>1990596.19</v>
      </c>
      <c r="BH451" s="21">
        <v>1990596.19</v>
      </c>
      <c r="BI451" s="21">
        <v>1990596.19</v>
      </c>
      <c r="BJ451" s="21">
        <v>1990596.19</v>
      </c>
      <c r="BK451" s="21">
        <v>1990596.19</v>
      </c>
      <c r="BL451" s="21">
        <v>1990596.19</v>
      </c>
      <c r="BM451" s="21">
        <v>1990596.19</v>
      </c>
      <c r="BN451" s="21">
        <v>1990596.19</v>
      </c>
      <c r="BO451" s="21">
        <v>1990596.19</v>
      </c>
      <c r="BP451" s="21">
        <v>1990596.19</v>
      </c>
      <c r="BQ451" s="21">
        <v>1990596.19</v>
      </c>
      <c r="BR451" s="21">
        <v>1990596.19</v>
      </c>
      <c r="BS451" s="21">
        <v>1990596.19</v>
      </c>
      <c r="BT451" s="21">
        <v>1990596.19</v>
      </c>
      <c r="BU451" s="21">
        <v>1990596.19</v>
      </c>
      <c r="BV451" s="21">
        <v>1990596.19</v>
      </c>
      <c r="BW451" s="21">
        <v>1990596.19</v>
      </c>
      <c r="BX451" s="21">
        <v>1990596.19</v>
      </c>
      <c r="BY451" s="21">
        <v>1990596.19</v>
      </c>
      <c r="BZ451" s="21">
        <v>1990596.19</v>
      </c>
      <c r="CA451" s="21">
        <v>1990596.19</v>
      </c>
      <c r="CB451" s="21">
        <v>1990596.19</v>
      </c>
      <c r="CC451" s="21">
        <v>1990596.19</v>
      </c>
      <c r="CD451" s="21">
        <v>1990596.19</v>
      </c>
    </row>
    <row r="452" spans="1:82" x14ac:dyDescent="0.2">
      <c r="A452" s="9" t="s">
        <v>12</v>
      </c>
      <c r="B452" s="9" t="s">
        <v>180</v>
      </c>
      <c r="C452" s="9" t="s">
        <v>926</v>
      </c>
      <c r="D452" s="9" t="s">
        <v>927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>
        <v>0</v>
      </c>
      <c r="T452" s="21">
        <v>0</v>
      </c>
      <c r="U452" s="21">
        <v>0</v>
      </c>
      <c r="V452" s="21">
        <v>0</v>
      </c>
      <c r="W452" s="21">
        <v>0</v>
      </c>
      <c r="X452" s="21">
        <v>0</v>
      </c>
      <c r="Y452" s="21">
        <v>0</v>
      </c>
      <c r="Z452" s="21">
        <v>9570961.3300000001</v>
      </c>
      <c r="AA452" s="21">
        <v>0</v>
      </c>
      <c r="AB452" s="21">
        <v>0</v>
      </c>
      <c r="AC452" s="21">
        <v>14088355</v>
      </c>
      <c r="AD452" s="21">
        <v>14088355</v>
      </c>
      <c r="AE452" s="21">
        <v>0</v>
      </c>
      <c r="AF452" s="21">
        <v>0</v>
      </c>
      <c r="AG452" s="21">
        <v>8010629.5899999999</v>
      </c>
      <c r="AH452" s="21">
        <v>0</v>
      </c>
      <c r="AI452" s="21">
        <v>0</v>
      </c>
      <c r="AJ452" s="21">
        <v>7977604.54</v>
      </c>
      <c r="AK452" s="21">
        <v>0</v>
      </c>
      <c r="AL452" s="21">
        <v>0</v>
      </c>
      <c r="AM452" s="21">
        <v>7423151.6399999997</v>
      </c>
      <c r="AN452" s="21">
        <v>7423151.6399999997</v>
      </c>
      <c r="AO452" s="21">
        <v>7423151.6399999997</v>
      </c>
      <c r="AP452" s="21">
        <v>7423151.6399999997</v>
      </c>
      <c r="AQ452" s="21">
        <v>7423151.6399999997</v>
      </c>
      <c r="AR452" s="21">
        <v>7423151.6399999997</v>
      </c>
      <c r="AS452" s="21">
        <v>7423151.6399999997</v>
      </c>
      <c r="AT452" s="21">
        <v>7423151.6399999997</v>
      </c>
      <c r="AU452" s="21">
        <v>7423151.6399999997</v>
      </c>
      <c r="AV452" s="21">
        <v>7423151.6399999997</v>
      </c>
      <c r="AW452" s="21">
        <v>7423151.6399999997</v>
      </c>
      <c r="AX452" s="21">
        <v>7423151.6399999997</v>
      </c>
      <c r="AY452" s="21">
        <v>7423151.6399999997</v>
      </c>
      <c r="AZ452" s="21">
        <v>7423151.6399999997</v>
      </c>
      <c r="BA452" s="21">
        <v>7423151.6399999997</v>
      </c>
      <c r="BB452" s="21">
        <v>7423151.6399999997</v>
      </c>
      <c r="BC452" s="21">
        <v>7423151.6399999997</v>
      </c>
      <c r="BD452" s="21">
        <v>7423151.6399999997</v>
      </c>
      <c r="BE452" s="21">
        <v>7423151.6399999997</v>
      </c>
      <c r="BF452" s="21">
        <v>7423151.6399999997</v>
      </c>
      <c r="BG452" s="21">
        <v>7423151.6399999997</v>
      </c>
      <c r="BH452" s="21">
        <v>7423151.6399999997</v>
      </c>
      <c r="BI452" s="21">
        <v>7423151.6399999997</v>
      </c>
      <c r="BJ452" s="21">
        <v>7423151.6399999997</v>
      </c>
      <c r="BK452" s="21">
        <v>7423151.6399999997</v>
      </c>
      <c r="BL452" s="21">
        <v>7423151.6399999997</v>
      </c>
      <c r="BM452" s="21">
        <v>7423151.6399999997</v>
      </c>
      <c r="BN452" s="21">
        <v>7423151.6399999997</v>
      </c>
      <c r="BO452" s="21">
        <v>7423151.6399999997</v>
      </c>
      <c r="BP452" s="21">
        <v>7423151.6399999997</v>
      </c>
      <c r="BQ452" s="21">
        <v>7423151.6399999997</v>
      </c>
      <c r="BR452" s="21">
        <v>7423151.6399999997</v>
      </c>
      <c r="BS452" s="21">
        <v>7423151.6399999997</v>
      </c>
      <c r="BT452" s="21">
        <v>7423151.6399999997</v>
      </c>
      <c r="BU452" s="21">
        <v>7423151.6399999997</v>
      </c>
      <c r="BV452" s="21">
        <v>7423151.6399999997</v>
      </c>
      <c r="BW452" s="21">
        <v>7423151.6399999997</v>
      </c>
      <c r="BX452" s="21">
        <v>7423151.6399999997</v>
      </c>
      <c r="BY452" s="21">
        <v>7423151.6399999997</v>
      </c>
      <c r="BZ452" s="21">
        <v>7423151.6399999997</v>
      </c>
      <c r="CA452" s="21">
        <v>7423151.6399999997</v>
      </c>
      <c r="CB452" s="21">
        <v>7423151.6399999997</v>
      </c>
      <c r="CC452" s="21">
        <v>7423151.6399999997</v>
      </c>
      <c r="CD452" s="21">
        <v>7423151.6399999997</v>
      </c>
    </row>
    <row r="453" spans="1:82" x14ac:dyDescent="0.2">
      <c r="A453" s="9" t="s">
        <v>12</v>
      </c>
      <c r="B453" s="9" t="s">
        <v>180</v>
      </c>
      <c r="C453" s="9" t="s">
        <v>928</v>
      </c>
      <c r="D453" s="9" t="s">
        <v>929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>
        <v>0</v>
      </c>
      <c r="T453" s="21">
        <v>0</v>
      </c>
      <c r="U453" s="21">
        <v>0</v>
      </c>
      <c r="V453" s="21">
        <v>0</v>
      </c>
      <c r="W453" s="21">
        <v>0</v>
      </c>
      <c r="X453" s="21">
        <v>0</v>
      </c>
      <c r="Y453" s="21">
        <v>0</v>
      </c>
      <c r="Z453" s="21">
        <v>0</v>
      </c>
      <c r="AA453" s="21">
        <v>0</v>
      </c>
      <c r="AB453" s="21">
        <v>0</v>
      </c>
      <c r="AC453" s="21">
        <v>0</v>
      </c>
      <c r="AD453" s="21">
        <v>0</v>
      </c>
      <c r="AE453" s="21">
        <v>0</v>
      </c>
      <c r="AF453" s="21">
        <v>0</v>
      </c>
      <c r="AG453" s="21">
        <v>0</v>
      </c>
      <c r="AH453" s="21">
        <v>-765553.07</v>
      </c>
      <c r="AI453" s="21">
        <v>-1610977.75999999</v>
      </c>
      <c r="AJ453" s="21">
        <v>-2380299.7599999998</v>
      </c>
      <c r="AK453" s="21">
        <v>-4241586.47</v>
      </c>
      <c r="AL453" s="21">
        <v>-5323476.08</v>
      </c>
      <c r="AM453" s="21">
        <v>-6233581.5700000003</v>
      </c>
      <c r="AN453" s="21">
        <v>-6955474.9701060783</v>
      </c>
      <c r="AO453" s="21">
        <v>-7575699.7991603464</v>
      </c>
      <c r="AP453" s="21">
        <v>-8185724.7366983835</v>
      </c>
      <c r="AQ453" s="21">
        <v>-8185724.7366983835</v>
      </c>
      <c r="AR453" s="21">
        <v>0</v>
      </c>
      <c r="AS453" s="21">
        <v>0</v>
      </c>
      <c r="AT453" s="21">
        <v>0</v>
      </c>
      <c r="AU453" s="21">
        <v>0</v>
      </c>
      <c r="AV453" s="21">
        <v>0</v>
      </c>
      <c r="AW453" s="21">
        <v>0</v>
      </c>
      <c r="AX453" s="21">
        <v>0</v>
      </c>
      <c r="AY453" s="21">
        <v>0</v>
      </c>
      <c r="AZ453" s="21">
        <v>0</v>
      </c>
      <c r="BA453" s="21">
        <v>0</v>
      </c>
      <c r="BB453" s="21">
        <v>0</v>
      </c>
      <c r="BC453" s="21">
        <v>0</v>
      </c>
      <c r="BD453" s="21">
        <v>0</v>
      </c>
      <c r="BE453" s="21">
        <v>0</v>
      </c>
      <c r="BF453" s="21">
        <v>0</v>
      </c>
      <c r="BG453" s="21">
        <v>0</v>
      </c>
      <c r="BH453" s="21">
        <v>0</v>
      </c>
      <c r="BI453" s="21">
        <v>0</v>
      </c>
      <c r="BJ453" s="21">
        <v>0</v>
      </c>
      <c r="BK453" s="21">
        <v>0</v>
      </c>
      <c r="BL453" s="21">
        <v>0</v>
      </c>
      <c r="BM453" s="21">
        <v>0</v>
      </c>
      <c r="BN453" s="21">
        <v>0</v>
      </c>
      <c r="BO453" s="21">
        <v>0</v>
      </c>
      <c r="BP453" s="21">
        <v>0</v>
      </c>
      <c r="BQ453" s="21">
        <v>0</v>
      </c>
      <c r="BR453" s="21">
        <v>0</v>
      </c>
      <c r="BS453" s="21">
        <v>0</v>
      </c>
      <c r="BT453" s="21">
        <v>0</v>
      </c>
      <c r="BU453" s="21">
        <v>0</v>
      </c>
      <c r="BV453" s="21">
        <v>0</v>
      </c>
      <c r="BW453" s="21">
        <v>0</v>
      </c>
      <c r="BX453" s="21">
        <v>0</v>
      </c>
      <c r="BY453" s="21">
        <v>0</v>
      </c>
      <c r="BZ453" s="21">
        <v>0</v>
      </c>
      <c r="CA453" s="21">
        <v>0</v>
      </c>
      <c r="CB453" s="21">
        <v>0</v>
      </c>
      <c r="CC453" s="21">
        <v>0</v>
      </c>
      <c r="CD453" s="21">
        <v>0</v>
      </c>
    </row>
    <row r="454" spans="1:82" x14ac:dyDescent="0.2">
      <c r="A454" s="9" t="s">
        <v>12</v>
      </c>
      <c r="B454" s="9" t="s">
        <v>180</v>
      </c>
      <c r="C454" s="9" t="s">
        <v>930</v>
      </c>
      <c r="D454" s="9" t="s">
        <v>931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  <c r="V454" s="21">
        <v>0</v>
      </c>
      <c r="W454" s="21">
        <v>0</v>
      </c>
      <c r="X454" s="21">
        <v>0</v>
      </c>
      <c r="Y454" s="21">
        <v>-11883705.970000001</v>
      </c>
      <c r="Z454" s="21">
        <v>-11883705.970000001</v>
      </c>
      <c r="AA454" s="21">
        <v>-6278065.2100000009</v>
      </c>
      <c r="AB454" s="21">
        <v>0</v>
      </c>
      <c r="AC454" s="21">
        <v>0</v>
      </c>
      <c r="AD454" s="21">
        <v>0</v>
      </c>
      <c r="AE454" s="21">
        <v>0</v>
      </c>
      <c r="AF454" s="21">
        <v>0</v>
      </c>
      <c r="AG454" s="21">
        <v>0</v>
      </c>
      <c r="AH454" s="21">
        <v>0</v>
      </c>
      <c r="AI454" s="21">
        <v>0</v>
      </c>
      <c r="AJ454" s="21">
        <v>0</v>
      </c>
      <c r="AK454" s="21">
        <v>0</v>
      </c>
      <c r="AL454" s="21">
        <v>0</v>
      </c>
      <c r="AM454" s="21">
        <v>0</v>
      </c>
      <c r="AN454" s="21">
        <v>0</v>
      </c>
      <c r="AO454" s="21">
        <v>0</v>
      </c>
      <c r="AP454" s="21">
        <v>0</v>
      </c>
      <c r="AQ454" s="21">
        <v>0</v>
      </c>
      <c r="AR454" s="21">
        <v>0</v>
      </c>
      <c r="AS454" s="21">
        <v>0</v>
      </c>
      <c r="AT454" s="21">
        <v>0</v>
      </c>
      <c r="AU454" s="21">
        <v>0</v>
      </c>
      <c r="AV454" s="21">
        <v>0</v>
      </c>
      <c r="AW454" s="21">
        <v>0</v>
      </c>
      <c r="AX454" s="21">
        <v>0</v>
      </c>
      <c r="AY454" s="21">
        <v>0</v>
      </c>
      <c r="AZ454" s="21">
        <v>0</v>
      </c>
      <c r="BA454" s="21">
        <v>0</v>
      </c>
      <c r="BB454" s="21">
        <v>0</v>
      </c>
      <c r="BC454" s="21">
        <v>0</v>
      </c>
      <c r="BD454" s="21">
        <v>0</v>
      </c>
      <c r="BE454" s="21">
        <v>0</v>
      </c>
      <c r="BF454" s="21">
        <v>0</v>
      </c>
      <c r="BG454" s="21">
        <v>0</v>
      </c>
      <c r="BH454" s="21">
        <v>0</v>
      </c>
      <c r="BI454" s="21">
        <v>0</v>
      </c>
      <c r="BJ454" s="21">
        <v>0</v>
      </c>
      <c r="BK454" s="21">
        <v>0</v>
      </c>
      <c r="BL454" s="21">
        <v>0</v>
      </c>
      <c r="BM454" s="21">
        <v>0</v>
      </c>
      <c r="BN454" s="21">
        <v>0</v>
      </c>
      <c r="BO454" s="21">
        <v>0</v>
      </c>
      <c r="BP454" s="21">
        <v>0</v>
      </c>
      <c r="BQ454" s="21">
        <v>0</v>
      </c>
      <c r="BR454" s="21">
        <v>0</v>
      </c>
      <c r="BS454" s="21">
        <v>0</v>
      </c>
      <c r="BT454" s="21">
        <v>0</v>
      </c>
      <c r="BU454" s="21">
        <v>0</v>
      </c>
      <c r="BV454" s="21">
        <v>0</v>
      </c>
      <c r="BW454" s="21">
        <v>0</v>
      </c>
      <c r="BX454" s="21">
        <v>0</v>
      </c>
      <c r="BY454" s="21">
        <v>0</v>
      </c>
      <c r="BZ454" s="21">
        <v>0</v>
      </c>
      <c r="CA454" s="21">
        <v>0</v>
      </c>
      <c r="CB454" s="21">
        <v>0</v>
      </c>
      <c r="CC454" s="21">
        <v>0</v>
      </c>
      <c r="CD454" s="21">
        <v>0</v>
      </c>
    </row>
    <row r="455" spans="1:82" x14ac:dyDescent="0.2">
      <c r="A455" s="9" t="s">
        <v>12</v>
      </c>
      <c r="B455" s="9" t="s">
        <v>180</v>
      </c>
      <c r="C455" s="9" t="s">
        <v>932</v>
      </c>
      <c r="D455" s="9" t="s">
        <v>933</v>
      </c>
      <c r="E455" s="21">
        <v>0.01</v>
      </c>
      <c r="F455" s="21">
        <v>0.01</v>
      </c>
      <c r="G455" s="21">
        <v>0.01</v>
      </c>
      <c r="H455" s="21">
        <v>0.01</v>
      </c>
      <c r="I455" s="21">
        <v>0.01</v>
      </c>
      <c r="J455" s="21">
        <v>0.01</v>
      </c>
      <c r="K455" s="21">
        <v>0.01</v>
      </c>
      <c r="L455" s="21">
        <v>0.01</v>
      </c>
      <c r="M455" s="21">
        <v>0.01</v>
      </c>
      <c r="N455" s="21">
        <v>0.01</v>
      </c>
      <c r="O455" s="21">
        <v>0.01</v>
      </c>
      <c r="P455" s="21">
        <v>0.01</v>
      </c>
      <c r="Q455" s="21">
        <v>0.01</v>
      </c>
      <c r="R455" s="21">
        <v>0.01</v>
      </c>
      <c r="S455" s="21">
        <v>0.01</v>
      </c>
      <c r="T455" s="21">
        <v>0.01</v>
      </c>
      <c r="U455" s="21">
        <v>0.01</v>
      </c>
      <c r="V455" s="21">
        <v>0.01</v>
      </c>
      <c r="W455" s="21">
        <v>0.01</v>
      </c>
      <c r="X455" s="21">
        <v>0.01</v>
      </c>
      <c r="Y455" s="21">
        <v>0.01</v>
      </c>
      <c r="Z455" s="21">
        <v>0.01</v>
      </c>
      <c r="AA455" s="21">
        <v>0.01</v>
      </c>
      <c r="AB455" s="21">
        <v>0.01</v>
      </c>
      <c r="AC455" s="21">
        <v>0.01</v>
      </c>
      <c r="AD455" s="21">
        <v>0.01</v>
      </c>
      <c r="AE455" s="21">
        <v>0.01</v>
      </c>
      <c r="AF455" s="21">
        <v>0.01</v>
      </c>
      <c r="AG455" s="21">
        <v>0.01</v>
      </c>
      <c r="AH455" s="21">
        <v>0.01</v>
      </c>
      <c r="AI455" s="21">
        <v>0.01</v>
      </c>
      <c r="AJ455" s="21">
        <v>0.01</v>
      </c>
      <c r="AK455" s="21">
        <v>0.01</v>
      </c>
      <c r="AL455" s="21">
        <v>0.01</v>
      </c>
      <c r="AM455" s="21">
        <v>0.01</v>
      </c>
      <c r="AN455" s="21">
        <v>0.01</v>
      </c>
      <c r="AO455" s="21">
        <v>0.01</v>
      </c>
      <c r="AP455" s="21">
        <v>0.01</v>
      </c>
      <c r="AQ455" s="21">
        <v>0.01</v>
      </c>
      <c r="AR455" s="21">
        <v>0.01</v>
      </c>
      <c r="AS455" s="21">
        <v>0.01</v>
      </c>
      <c r="AT455" s="21">
        <v>0.01</v>
      </c>
      <c r="AU455" s="21">
        <v>0.01</v>
      </c>
      <c r="AV455" s="21">
        <v>0.01</v>
      </c>
      <c r="AW455" s="21">
        <v>0.01</v>
      </c>
      <c r="AX455" s="21">
        <v>0.01</v>
      </c>
      <c r="AY455" s="21">
        <v>0.01</v>
      </c>
      <c r="AZ455" s="21">
        <v>0.01</v>
      </c>
      <c r="BA455" s="21">
        <v>0.01</v>
      </c>
      <c r="BB455" s="21">
        <v>0.01</v>
      </c>
      <c r="BC455" s="21">
        <v>0.01</v>
      </c>
      <c r="BD455" s="21">
        <v>0.01</v>
      </c>
      <c r="BE455" s="21">
        <v>0.01</v>
      </c>
      <c r="BF455" s="21">
        <v>0.01</v>
      </c>
      <c r="BG455" s="21">
        <v>0.01</v>
      </c>
      <c r="BH455" s="21">
        <v>0.01</v>
      </c>
      <c r="BI455" s="21">
        <v>0.01</v>
      </c>
      <c r="BJ455" s="21">
        <v>0.01</v>
      </c>
      <c r="BK455" s="21">
        <v>0.01</v>
      </c>
      <c r="BL455" s="21">
        <v>0.01</v>
      </c>
      <c r="BM455" s="21">
        <v>0.01</v>
      </c>
      <c r="BN455" s="21">
        <v>0.01</v>
      </c>
      <c r="BO455" s="21">
        <v>0.01</v>
      </c>
      <c r="BP455" s="21">
        <v>0.01</v>
      </c>
      <c r="BQ455" s="21">
        <v>0.01</v>
      </c>
      <c r="BR455" s="21">
        <v>0.01</v>
      </c>
      <c r="BS455" s="21">
        <v>0.01</v>
      </c>
      <c r="BT455" s="21">
        <v>0.01</v>
      </c>
      <c r="BU455" s="21">
        <v>0.01</v>
      </c>
      <c r="BV455" s="21">
        <v>0.01</v>
      </c>
      <c r="BW455" s="21">
        <v>0.01</v>
      </c>
      <c r="BX455" s="21">
        <v>0.01</v>
      </c>
      <c r="BY455" s="21">
        <v>0.01</v>
      </c>
      <c r="BZ455" s="21">
        <v>0.01</v>
      </c>
      <c r="CA455" s="21">
        <v>0.01</v>
      </c>
      <c r="CB455" s="21">
        <v>0.01</v>
      </c>
      <c r="CC455" s="21">
        <v>0.01</v>
      </c>
      <c r="CD455" s="21">
        <v>0.01</v>
      </c>
    </row>
    <row r="456" spans="1:82" x14ac:dyDescent="0.2">
      <c r="A456" s="9" t="s">
        <v>12</v>
      </c>
      <c r="B456" s="9" t="s">
        <v>180</v>
      </c>
      <c r="C456" s="9" t="s">
        <v>180</v>
      </c>
      <c r="D456" s="9" t="s">
        <v>934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0</v>
      </c>
      <c r="S456" s="21">
        <v>0.01</v>
      </c>
      <c r="T456" s="21">
        <v>0.01</v>
      </c>
      <c r="U456" s="21">
        <v>0.01</v>
      </c>
      <c r="V456" s="21">
        <v>0.01</v>
      </c>
      <c r="W456" s="21">
        <v>0.01</v>
      </c>
      <c r="X456" s="21">
        <v>0.01</v>
      </c>
      <c r="Y456" s="21">
        <v>0.01</v>
      </c>
      <c r="Z456" s="21">
        <v>0.01</v>
      </c>
      <c r="AA456" s="21">
        <v>0.01</v>
      </c>
      <c r="AB456" s="21">
        <v>0.01</v>
      </c>
      <c r="AC456" s="21">
        <v>0.01</v>
      </c>
      <c r="AD456" s="21">
        <v>0.01</v>
      </c>
      <c r="AE456" s="21">
        <v>9.9999999999999995E-7</v>
      </c>
      <c r="AF456" s="21">
        <v>9.9999999999999995E-7</v>
      </c>
      <c r="AG456" s="21">
        <v>9.9999999999999995E-7</v>
      </c>
      <c r="AH456" s="21">
        <v>9.9999999999999995E-7</v>
      </c>
      <c r="AI456" s="21">
        <v>9.9999999999999995E-7</v>
      </c>
      <c r="AJ456" s="21">
        <v>0.01</v>
      </c>
      <c r="AK456" s="21">
        <v>0.01</v>
      </c>
      <c r="AL456" s="21">
        <v>0.01</v>
      </c>
      <c r="AM456" s="21">
        <v>0.01</v>
      </c>
      <c r="AN456" s="21">
        <v>0.01</v>
      </c>
      <c r="AO456" s="21">
        <v>0.01</v>
      </c>
      <c r="AP456" s="21">
        <v>0.01</v>
      </c>
      <c r="AQ456" s="21">
        <v>0.01</v>
      </c>
      <c r="AR456" s="21">
        <v>0.01</v>
      </c>
      <c r="AS456" s="21">
        <v>0.01</v>
      </c>
      <c r="AT456" s="21">
        <v>0.01</v>
      </c>
      <c r="AU456" s="21">
        <v>0.01</v>
      </c>
      <c r="AV456" s="21">
        <v>0.01</v>
      </c>
      <c r="AW456" s="21">
        <v>0.01</v>
      </c>
      <c r="AX456" s="21">
        <v>0.01</v>
      </c>
      <c r="AY456" s="21">
        <v>0.01</v>
      </c>
      <c r="AZ456" s="21">
        <v>0.01</v>
      </c>
      <c r="BA456" s="21">
        <v>0.01</v>
      </c>
      <c r="BB456" s="21">
        <v>0.01</v>
      </c>
      <c r="BC456" s="21">
        <v>0.01</v>
      </c>
      <c r="BD456" s="21">
        <v>0.01</v>
      </c>
      <c r="BE456" s="21">
        <v>0.01</v>
      </c>
      <c r="BF456" s="21">
        <v>0.01</v>
      </c>
      <c r="BG456" s="21">
        <v>0.01</v>
      </c>
      <c r="BH456" s="21">
        <v>0.01</v>
      </c>
      <c r="BI456" s="21">
        <v>0.01</v>
      </c>
      <c r="BJ456" s="21">
        <v>0.01</v>
      </c>
      <c r="BK456" s="21">
        <v>0.01</v>
      </c>
      <c r="BL456" s="21">
        <v>0.01</v>
      </c>
      <c r="BM456" s="21">
        <v>0.01</v>
      </c>
      <c r="BN456" s="21">
        <v>0.01</v>
      </c>
      <c r="BO456" s="21">
        <v>0.01</v>
      </c>
      <c r="BP456" s="21">
        <v>0.01</v>
      </c>
      <c r="BQ456" s="21">
        <v>0.01</v>
      </c>
      <c r="BR456" s="21">
        <v>0.01</v>
      </c>
      <c r="BS456" s="21">
        <v>0.01</v>
      </c>
      <c r="BT456" s="21">
        <v>0.01</v>
      </c>
      <c r="BU456" s="21">
        <v>0.01</v>
      </c>
      <c r="BV456" s="21">
        <v>0.01</v>
      </c>
      <c r="BW456" s="21">
        <v>0.01</v>
      </c>
      <c r="BX456" s="21">
        <v>0.01</v>
      </c>
      <c r="BY456" s="21">
        <v>0.01</v>
      </c>
      <c r="BZ456" s="21">
        <v>0.01</v>
      </c>
      <c r="CA456" s="21">
        <v>0.01</v>
      </c>
      <c r="CB456" s="21">
        <v>0.01</v>
      </c>
      <c r="CC456" s="21">
        <v>0.01</v>
      </c>
      <c r="CD456" s="21">
        <v>0.01</v>
      </c>
    </row>
    <row r="457" spans="1:82" x14ac:dyDescent="0.2">
      <c r="A457" s="9" t="s">
        <v>935</v>
      </c>
      <c r="B457" s="9" t="s">
        <v>111</v>
      </c>
      <c r="C457" s="9" t="s">
        <v>186</v>
      </c>
      <c r="D457" s="9" t="s">
        <v>187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4654949.9400000004</v>
      </c>
      <c r="Q457" s="21">
        <v>4654949.9400000004</v>
      </c>
      <c r="R457" s="21">
        <v>-26012148.879999999</v>
      </c>
      <c r="S457" s="21">
        <v>-63549803.679999903</v>
      </c>
      <c r="T457" s="21">
        <v>-2312903.48</v>
      </c>
      <c r="U457" s="21">
        <v>-11077955.2299999</v>
      </c>
      <c r="V457" s="21">
        <v>-2912480.41</v>
      </c>
      <c r="W457" s="21">
        <v>-1472993.22</v>
      </c>
      <c r="X457" s="21">
        <v>-2457620.04</v>
      </c>
      <c r="Y457" s="21">
        <v>-1115735.3700000001</v>
      </c>
      <c r="Z457" s="21">
        <v>497851.01999999979</v>
      </c>
      <c r="AA457" s="21">
        <v>607269.53000000119</v>
      </c>
      <c r="AB457" s="21">
        <v>-1350359.2599999979</v>
      </c>
      <c r="AC457" s="21">
        <v>2126170.6999999993</v>
      </c>
      <c r="AD457" s="21">
        <v>2126170.6999999993</v>
      </c>
      <c r="AE457" s="21">
        <v>3400694.2300000004</v>
      </c>
      <c r="AF457" s="21">
        <v>5506624.4700000007</v>
      </c>
      <c r="AG457" s="21">
        <v>7112947.9799999902</v>
      </c>
      <c r="AH457" s="21">
        <v>3107391.15</v>
      </c>
      <c r="AI457" s="21">
        <v>1569973.6599999899</v>
      </c>
      <c r="AJ457" s="21">
        <v>10610396.329999899</v>
      </c>
      <c r="AK457" s="21">
        <v>1504551.1999999899</v>
      </c>
      <c r="AL457" s="21">
        <v>12162643.52</v>
      </c>
      <c r="AM457" s="21">
        <v>2486748.33</v>
      </c>
      <c r="AN457" s="21">
        <v>0</v>
      </c>
      <c r="AO457" s="21">
        <v>0</v>
      </c>
      <c r="AP457" s="21">
        <v>0</v>
      </c>
      <c r="AQ457" s="21">
        <v>0</v>
      </c>
      <c r="AR457" s="21">
        <v>0</v>
      </c>
      <c r="AS457" s="21">
        <v>0</v>
      </c>
      <c r="AT457" s="21">
        <v>0</v>
      </c>
      <c r="AU457" s="21">
        <v>0</v>
      </c>
      <c r="AV457" s="21">
        <v>0</v>
      </c>
      <c r="AW457" s="21">
        <v>0</v>
      </c>
      <c r="AX457" s="21">
        <v>0</v>
      </c>
      <c r="AY457" s="21">
        <v>0</v>
      </c>
      <c r="AZ457" s="21">
        <v>0</v>
      </c>
      <c r="BA457" s="21">
        <v>0</v>
      </c>
      <c r="BB457" s="21">
        <v>0</v>
      </c>
      <c r="BC457" s="21">
        <v>0</v>
      </c>
      <c r="BD457" s="21">
        <v>0</v>
      </c>
      <c r="BE457" s="21">
        <v>0</v>
      </c>
      <c r="BF457" s="21">
        <v>0</v>
      </c>
      <c r="BG457" s="21">
        <v>0</v>
      </c>
      <c r="BH457" s="21">
        <v>0</v>
      </c>
      <c r="BI457" s="21">
        <v>0</v>
      </c>
      <c r="BJ457" s="21">
        <v>0</v>
      </c>
      <c r="BK457" s="21">
        <v>0</v>
      </c>
      <c r="BL457" s="21">
        <v>0</v>
      </c>
      <c r="BM457" s="21">
        <v>0</v>
      </c>
      <c r="BN457" s="21">
        <v>0</v>
      </c>
      <c r="BO457" s="21">
        <v>0</v>
      </c>
      <c r="BP457" s="21">
        <v>0</v>
      </c>
      <c r="BQ457" s="21">
        <v>0</v>
      </c>
      <c r="BR457" s="21">
        <v>0</v>
      </c>
      <c r="BS457" s="21">
        <v>0</v>
      </c>
      <c r="BT457" s="21">
        <v>0</v>
      </c>
      <c r="BU457" s="21">
        <v>0</v>
      </c>
      <c r="BV457" s="21">
        <v>0</v>
      </c>
      <c r="BW457" s="21">
        <v>0</v>
      </c>
      <c r="BX457" s="21">
        <v>0</v>
      </c>
      <c r="BY457" s="21">
        <v>0</v>
      </c>
      <c r="BZ457" s="21">
        <v>0</v>
      </c>
      <c r="CA457" s="21">
        <v>0</v>
      </c>
      <c r="CB457" s="21">
        <v>0</v>
      </c>
      <c r="CC457" s="21">
        <v>0</v>
      </c>
      <c r="CD457" s="21">
        <v>0</v>
      </c>
    </row>
    <row r="458" spans="1:82" x14ac:dyDescent="0.2">
      <c r="A458" s="9" t="s">
        <v>935</v>
      </c>
      <c r="B458" s="9" t="s">
        <v>111</v>
      </c>
      <c r="C458" s="9" t="s">
        <v>188</v>
      </c>
      <c r="D458" s="9" t="s">
        <v>189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792922.62</v>
      </c>
      <c r="Q458" s="21">
        <v>792922.62</v>
      </c>
      <c r="R458" s="21">
        <v>0</v>
      </c>
      <c r="S458" s="21">
        <v>0</v>
      </c>
      <c r="T458" s="21">
        <v>0</v>
      </c>
      <c r="U458" s="21">
        <v>0</v>
      </c>
      <c r="V458" s="21">
        <v>0</v>
      </c>
      <c r="W458" s="21">
        <v>0</v>
      </c>
      <c r="X458" s="21">
        <v>0</v>
      </c>
      <c r="Y458" s="21">
        <v>0</v>
      </c>
      <c r="Z458" s="21">
        <v>0</v>
      </c>
      <c r="AA458" s="21">
        <v>0</v>
      </c>
      <c r="AB458" s="21">
        <v>0</v>
      </c>
      <c r="AC458" s="21">
        <v>0</v>
      </c>
      <c r="AD458" s="21">
        <v>0</v>
      </c>
      <c r="AE458" s="21">
        <v>0</v>
      </c>
      <c r="AF458" s="21">
        <v>0</v>
      </c>
      <c r="AG458" s="21">
        <v>0</v>
      </c>
      <c r="AH458" s="21">
        <v>0</v>
      </c>
      <c r="AI458" s="21">
        <v>0</v>
      </c>
      <c r="AJ458" s="21">
        <v>0</v>
      </c>
      <c r="AK458" s="21">
        <v>0</v>
      </c>
      <c r="AL458" s="21">
        <v>0</v>
      </c>
      <c r="AM458" s="21">
        <v>0</v>
      </c>
      <c r="AN458" s="21">
        <v>0</v>
      </c>
      <c r="AO458" s="21">
        <v>0</v>
      </c>
      <c r="AP458" s="21">
        <v>0</v>
      </c>
      <c r="AQ458" s="21">
        <v>0</v>
      </c>
      <c r="AR458" s="21">
        <v>0</v>
      </c>
      <c r="AS458" s="21">
        <v>0</v>
      </c>
      <c r="AT458" s="21">
        <v>0</v>
      </c>
      <c r="AU458" s="21">
        <v>0</v>
      </c>
      <c r="AV458" s="21">
        <v>0</v>
      </c>
      <c r="AW458" s="21">
        <v>0</v>
      </c>
      <c r="AX458" s="21">
        <v>0</v>
      </c>
      <c r="AY458" s="21">
        <v>0</v>
      </c>
      <c r="AZ458" s="21">
        <v>0</v>
      </c>
      <c r="BA458" s="21">
        <v>0</v>
      </c>
      <c r="BB458" s="21">
        <v>0</v>
      </c>
      <c r="BC458" s="21">
        <v>0</v>
      </c>
      <c r="BD458" s="21">
        <v>0</v>
      </c>
      <c r="BE458" s="21">
        <v>0</v>
      </c>
      <c r="BF458" s="21">
        <v>0</v>
      </c>
      <c r="BG458" s="21">
        <v>0</v>
      </c>
      <c r="BH458" s="21">
        <v>0</v>
      </c>
      <c r="BI458" s="21">
        <v>0</v>
      </c>
      <c r="BJ458" s="21">
        <v>0</v>
      </c>
      <c r="BK458" s="21">
        <v>0</v>
      </c>
      <c r="BL458" s="21">
        <v>0</v>
      </c>
      <c r="BM458" s="21">
        <v>0</v>
      </c>
      <c r="BN458" s="21">
        <v>0</v>
      </c>
      <c r="BO458" s="21">
        <v>0</v>
      </c>
      <c r="BP458" s="21">
        <v>0</v>
      </c>
      <c r="BQ458" s="21">
        <v>0</v>
      </c>
      <c r="BR458" s="21">
        <v>0</v>
      </c>
      <c r="BS458" s="21">
        <v>0</v>
      </c>
      <c r="BT458" s="21">
        <v>0</v>
      </c>
      <c r="BU458" s="21">
        <v>0</v>
      </c>
      <c r="BV458" s="21">
        <v>0</v>
      </c>
      <c r="BW458" s="21">
        <v>0</v>
      </c>
      <c r="BX458" s="21">
        <v>0</v>
      </c>
      <c r="BY458" s="21">
        <v>0</v>
      </c>
      <c r="BZ458" s="21">
        <v>0</v>
      </c>
      <c r="CA458" s="21">
        <v>0</v>
      </c>
      <c r="CB458" s="21">
        <v>0</v>
      </c>
      <c r="CC458" s="21">
        <v>0</v>
      </c>
      <c r="CD458" s="21">
        <v>0</v>
      </c>
    </row>
    <row r="459" spans="1:82" x14ac:dyDescent="0.2">
      <c r="A459" s="9" t="s">
        <v>935</v>
      </c>
      <c r="B459" s="9" t="s">
        <v>111</v>
      </c>
      <c r="C459" s="9" t="s">
        <v>190</v>
      </c>
      <c r="D459" s="9" t="s">
        <v>191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58500000</v>
      </c>
      <c r="S459" s="21">
        <v>63400000</v>
      </c>
      <c r="T459" s="21">
        <v>56100000</v>
      </c>
      <c r="U459" s="21">
        <v>32100000</v>
      </c>
      <c r="V459" s="21">
        <v>78700000</v>
      </c>
      <c r="W459" s="21">
        <v>16800000</v>
      </c>
      <c r="X459" s="21">
        <v>11200000</v>
      </c>
      <c r="Y459" s="21">
        <v>10200000</v>
      </c>
      <c r="Z459" s="21">
        <v>4300000</v>
      </c>
      <c r="AA459" s="21">
        <v>3800000</v>
      </c>
      <c r="AB459" s="21">
        <v>150000</v>
      </c>
      <c r="AC459" s="21">
        <v>4350000</v>
      </c>
      <c r="AD459" s="21">
        <v>4350000</v>
      </c>
      <c r="AE459" s="21">
        <v>250000</v>
      </c>
      <c r="AF459" s="21">
        <v>400000</v>
      </c>
      <c r="AG459" s="21">
        <v>310300000</v>
      </c>
      <c r="AH459" s="21">
        <v>225400000</v>
      </c>
      <c r="AI459" s="21">
        <v>7000000</v>
      </c>
      <c r="AJ459" s="21">
        <v>0</v>
      </c>
      <c r="AK459" s="21">
        <v>600000</v>
      </c>
      <c r="AL459" s="21">
        <v>3400000</v>
      </c>
      <c r="AM459" s="21">
        <v>29100000</v>
      </c>
      <c r="AN459" s="21">
        <v>32916930.068649087</v>
      </c>
      <c r="AO459" s="21">
        <v>0</v>
      </c>
      <c r="AP459" s="21">
        <v>0</v>
      </c>
      <c r="AQ459" s="21">
        <v>0</v>
      </c>
      <c r="AR459" s="21">
        <v>0</v>
      </c>
      <c r="AS459" s="21">
        <v>0</v>
      </c>
      <c r="AT459" s="21">
        <v>0</v>
      </c>
      <c r="AU459" s="21">
        <v>0</v>
      </c>
      <c r="AV459" s="21">
        <v>0</v>
      </c>
      <c r="AW459" s="21">
        <v>0</v>
      </c>
      <c r="AX459" s="21">
        <v>0</v>
      </c>
      <c r="AY459" s="21">
        <v>0</v>
      </c>
      <c r="AZ459" s="21">
        <v>0</v>
      </c>
      <c r="BA459" s="21">
        <v>0</v>
      </c>
      <c r="BB459" s="21">
        <v>0</v>
      </c>
      <c r="BC459" s="21">
        <v>0</v>
      </c>
      <c r="BD459" s="21">
        <v>0</v>
      </c>
      <c r="BE459" s="21">
        <v>0</v>
      </c>
      <c r="BF459" s="21">
        <v>0</v>
      </c>
      <c r="BG459" s="21">
        <v>0</v>
      </c>
      <c r="BH459" s="21">
        <v>0</v>
      </c>
      <c r="BI459" s="21">
        <v>0</v>
      </c>
      <c r="BJ459" s="21">
        <v>0</v>
      </c>
      <c r="BK459" s="21">
        <v>0</v>
      </c>
      <c r="BL459" s="21">
        <v>0</v>
      </c>
      <c r="BM459" s="21">
        <v>0</v>
      </c>
      <c r="BN459" s="21">
        <v>0</v>
      </c>
      <c r="BO459" s="21">
        <v>0</v>
      </c>
      <c r="BP459" s="21">
        <v>0</v>
      </c>
      <c r="BQ459" s="21">
        <v>0</v>
      </c>
      <c r="BR459" s="21">
        <v>0</v>
      </c>
      <c r="BS459" s="21">
        <v>0</v>
      </c>
      <c r="BT459" s="21">
        <v>0</v>
      </c>
      <c r="BU459" s="21">
        <v>0</v>
      </c>
      <c r="BV459" s="21">
        <v>0</v>
      </c>
      <c r="BW459" s="21">
        <v>0</v>
      </c>
      <c r="BX459" s="21">
        <v>0</v>
      </c>
      <c r="BY459" s="21">
        <v>0</v>
      </c>
      <c r="BZ459" s="21">
        <v>0</v>
      </c>
      <c r="CA459" s="21">
        <v>0</v>
      </c>
      <c r="CB459" s="21">
        <v>0</v>
      </c>
      <c r="CC459" s="21">
        <v>0</v>
      </c>
      <c r="CD459" s="21">
        <v>0</v>
      </c>
    </row>
    <row r="460" spans="1:82" x14ac:dyDescent="0.2">
      <c r="A460" s="9" t="s">
        <v>935</v>
      </c>
      <c r="B460" s="9" t="s">
        <v>111</v>
      </c>
      <c r="C460" s="9" t="s">
        <v>192</v>
      </c>
      <c r="D460" s="9" t="s">
        <v>193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14368660.32</v>
      </c>
      <c r="S460" s="21">
        <v>19245959.27</v>
      </c>
      <c r="T460" s="21">
        <v>21913338.100000001</v>
      </c>
      <c r="U460" s="21">
        <v>5394915.1500000004</v>
      </c>
      <c r="V460" s="21">
        <v>9616517.1899999995</v>
      </c>
      <c r="W460" s="21">
        <v>4261148.8699999899</v>
      </c>
      <c r="X460" s="21">
        <v>9580322.8499999996</v>
      </c>
      <c r="Y460" s="21">
        <v>-86778.889999998733</v>
      </c>
      <c r="Z460" s="21">
        <v>2081621.22</v>
      </c>
      <c r="AA460" s="21">
        <v>336279.04000000004</v>
      </c>
      <c r="AB460" s="21">
        <v>396827.3</v>
      </c>
      <c r="AC460" s="21">
        <v>1764673.2999999998</v>
      </c>
      <c r="AD460" s="21">
        <v>1764673.2999999998</v>
      </c>
      <c r="AE460" s="21">
        <v>685391.64000000013</v>
      </c>
      <c r="AF460" s="21">
        <v>-2699.3399999999674</v>
      </c>
      <c r="AG460" s="21">
        <v>-1319.27</v>
      </c>
      <c r="AH460" s="21">
        <v>11689.48</v>
      </c>
      <c r="AI460" s="21">
        <v>11839.48</v>
      </c>
      <c r="AJ460" s="21">
        <v>12139.48</v>
      </c>
      <c r="AK460" s="21">
        <v>12289.48</v>
      </c>
      <c r="AL460" s="21">
        <v>12289.48</v>
      </c>
      <c r="AM460" s="21">
        <v>12289.48</v>
      </c>
      <c r="AN460" s="21">
        <v>343004.62080000003</v>
      </c>
      <c r="AO460" s="21">
        <v>404763.84600000002</v>
      </c>
      <c r="AP460" s="21">
        <v>1799966.7659999998</v>
      </c>
      <c r="AQ460" s="21">
        <v>1799966.7659999998</v>
      </c>
      <c r="AR460" s="21">
        <v>699099.47280000011</v>
      </c>
      <c r="AS460" s="21">
        <v>-2753.3267999999225</v>
      </c>
      <c r="AT460" s="21">
        <v>-1345.6553999999815</v>
      </c>
      <c r="AU460" s="21">
        <v>11923.269600000018</v>
      </c>
      <c r="AV460" s="21">
        <v>12076.269600000018</v>
      </c>
      <c r="AW460" s="21">
        <v>12382.269600000018</v>
      </c>
      <c r="AX460" s="21">
        <v>12535.269600000018</v>
      </c>
      <c r="AY460" s="21">
        <v>12535.269600000018</v>
      </c>
      <c r="AZ460" s="21">
        <v>12535.269600000018</v>
      </c>
      <c r="BA460" s="21">
        <v>349864.71321600006</v>
      </c>
      <c r="BB460" s="21">
        <v>412859.12292000005</v>
      </c>
      <c r="BC460" s="21">
        <v>1835966.1013199999</v>
      </c>
      <c r="BD460" s="21">
        <v>1835966.1013199999</v>
      </c>
      <c r="BE460" s="21">
        <v>713081.46225600014</v>
      </c>
      <c r="BF460" s="21">
        <v>-2808.393335999921</v>
      </c>
      <c r="BG460" s="21">
        <v>-1372.5685079999821</v>
      </c>
      <c r="BH460" s="21">
        <v>12161.734992000016</v>
      </c>
      <c r="BI460" s="21">
        <v>12317.794992000017</v>
      </c>
      <c r="BJ460" s="21">
        <v>12629.914992000018</v>
      </c>
      <c r="BK460" s="21">
        <v>12785.974992000018</v>
      </c>
      <c r="BL460" s="21">
        <v>12785.974992000018</v>
      </c>
      <c r="BM460" s="21">
        <v>12785.974992000018</v>
      </c>
      <c r="BN460" s="21">
        <v>356862.00748032006</v>
      </c>
      <c r="BO460" s="21">
        <v>421116.30537840008</v>
      </c>
      <c r="BP460" s="21">
        <v>1872685.4233464</v>
      </c>
      <c r="BQ460" s="21">
        <v>1872685.4233464</v>
      </c>
      <c r="BR460" s="21">
        <v>727343.09150112025</v>
      </c>
      <c r="BS460" s="21">
        <v>-2864.561202719924</v>
      </c>
      <c r="BT460" s="21">
        <v>-1400.0198781599829</v>
      </c>
      <c r="BU460" s="21">
        <v>12404.969691840019</v>
      </c>
      <c r="BV460" s="21">
        <v>12564.150891840018</v>
      </c>
      <c r="BW460" s="21">
        <v>12882.513291840018</v>
      </c>
      <c r="BX460" s="21">
        <v>13041.694491840019</v>
      </c>
      <c r="BY460" s="21">
        <v>13041.694491840019</v>
      </c>
      <c r="BZ460" s="21">
        <v>13041.694491840019</v>
      </c>
      <c r="CA460" s="21">
        <v>363999.24762992648</v>
      </c>
      <c r="CB460" s="21">
        <v>429538.63148596807</v>
      </c>
      <c r="CC460" s="21">
        <v>1910139.131813328</v>
      </c>
      <c r="CD460" s="21">
        <v>1910139.131813328</v>
      </c>
    </row>
    <row r="461" spans="1:82" x14ac:dyDescent="0.2">
      <c r="A461" s="9" t="s">
        <v>935</v>
      </c>
      <c r="B461" s="9" t="s">
        <v>111</v>
      </c>
      <c r="C461" s="9" t="s">
        <v>196</v>
      </c>
      <c r="D461" s="9" t="s">
        <v>197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  <c r="V461" s="21">
        <v>0</v>
      </c>
      <c r="W461" s="21">
        <v>0</v>
      </c>
      <c r="X461" s="21">
        <v>0</v>
      </c>
      <c r="Y461" s="21">
        <v>0</v>
      </c>
      <c r="Z461" s="21">
        <v>0</v>
      </c>
      <c r="AA461" s="21">
        <v>0</v>
      </c>
      <c r="AB461" s="21">
        <v>0</v>
      </c>
      <c r="AC461" s="21">
        <v>0</v>
      </c>
      <c r="AD461" s="21">
        <v>0</v>
      </c>
      <c r="AE461" s="21">
        <v>0</v>
      </c>
      <c r="AF461" s="21">
        <v>-175.22</v>
      </c>
      <c r="AG461" s="21">
        <v>-175.22</v>
      </c>
      <c r="AH461" s="21">
        <v>-175.22</v>
      </c>
      <c r="AI461" s="21">
        <v>0</v>
      </c>
      <c r="AJ461" s="21">
        <v>0</v>
      </c>
      <c r="AK461" s="21">
        <v>0</v>
      </c>
      <c r="AL461" s="21">
        <v>0</v>
      </c>
      <c r="AM461" s="21">
        <v>0</v>
      </c>
      <c r="AN461" s="21">
        <v>0</v>
      </c>
      <c r="AO461" s="21">
        <v>0</v>
      </c>
      <c r="AP461" s="21">
        <v>0</v>
      </c>
      <c r="AQ461" s="21">
        <v>0</v>
      </c>
      <c r="AR461" s="21">
        <v>0</v>
      </c>
      <c r="AS461" s="21">
        <v>0</v>
      </c>
      <c r="AT461" s="21">
        <v>0</v>
      </c>
      <c r="AU461" s="21">
        <v>0</v>
      </c>
      <c r="AV461" s="21">
        <v>0</v>
      </c>
      <c r="AW461" s="21">
        <v>0</v>
      </c>
      <c r="AX461" s="21">
        <v>0</v>
      </c>
      <c r="AY461" s="21">
        <v>0</v>
      </c>
      <c r="AZ461" s="21">
        <v>0</v>
      </c>
      <c r="BA461" s="21">
        <v>0</v>
      </c>
      <c r="BB461" s="21">
        <v>0</v>
      </c>
      <c r="BC461" s="21">
        <v>0</v>
      </c>
      <c r="BD461" s="21">
        <v>0</v>
      </c>
      <c r="BE461" s="21">
        <v>0</v>
      </c>
      <c r="BF461" s="21">
        <v>0</v>
      </c>
      <c r="BG461" s="21">
        <v>0</v>
      </c>
      <c r="BH461" s="21">
        <v>0</v>
      </c>
      <c r="BI461" s="21">
        <v>0</v>
      </c>
      <c r="BJ461" s="21">
        <v>0</v>
      </c>
      <c r="BK461" s="21">
        <v>0</v>
      </c>
      <c r="BL461" s="21">
        <v>0</v>
      </c>
      <c r="BM461" s="21">
        <v>0</v>
      </c>
      <c r="BN461" s="21">
        <v>0</v>
      </c>
      <c r="BO461" s="21">
        <v>0</v>
      </c>
      <c r="BP461" s="21">
        <v>0</v>
      </c>
      <c r="BQ461" s="21">
        <v>0</v>
      </c>
      <c r="BR461" s="21">
        <v>0</v>
      </c>
      <c r="BS461" s="21">
        <v>0</v>
      </c>
      <c r="BT461" s="21">
        <v>0</v>
      </c>
      <c r="BU461" s="21">
        <v>0</v>
      </c>
      <c r="BV461" s="21">
        <v>0</v>
      </c>
      <c r="BW461" s="21">
        <v>0</v>
      </c>
      <c r="BX461" s="21">
        <v>0</v>
      </c>
      <c r="BY461" s="21">
        <v>0</v>
      </c>
      <c r="BZ461" s="21">
        <v>0</v>
      </c>
      <c r="CA461" s="21">
        <v>0</v>
      </c>
      <c r="CB461" s="21">
        <v>0</v>
      </c>
      <c r="CC461" s="21">
        <v>0</v>
      </c>
      <c r="CD461" s="21">
        <v>0</v>
      </c>
    </row>
    <row r="462" spans="1:82" x14ac:dyDescent="0.2">
      <c r="A462" s="9" t="s">
        <v>935</v>
      </c>
      <c r="B462" s="9" t="s">
        <v>111</v>
      </c>
      <c r="C462" s="9" t="s">
        <v>198</v>
      </c>
      <c r="D462" s="9" t="s">
        <v>199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7325751.4900000002</v>
      </c>
      <c r="Q462" s="21">
        <v>7325751.4900000002</v>
      </c>
      <c r="R462" s="21">
        <v>9395190.1799999997</v>
      </c>
      <c r="S462" s="21">
        <v>10124291.859999999</v>
      </c>
      <c r="T462" s="21">
        <v>10383060.619999999</v>
      </c>
      <c r="U462" s="21">
        <v>10879572.68</v>
      </c>
      <c r="V462" s="21">
        <v>3887909.0599999898</v>
      </c>
      <c r="W462" s="21">
        <v>3616104.54</v>
      </c>
      <c r="X462" s="21">
        <v>3606139.14</v>
      </c>
      <c r="Y462" s="21">
        <v>12543629.149999999</v>
      </c>
      <c r="Z462" s="21">
        <v>17352647.609999999</v>
      </c>
      <c r="AA462" s="21">
        <v>18740090.780000001</v>
      </c>
      <c r="AB462" s="21">
        <v>5559871.9300000016</v>
      </c>
      <c r="AC462" s="21">
        <v>13425662.039999999</v>
      </c>
      <c r="AD462" s="21">
        <v>13425662.039999999</v>
      </c>
      <c r="AE462" s="21">
        <v>10757857.25</v>
      </c>
      <c r="AF462" s="21">
        <v>13232236.719999999</v>
      </c>
      <c r="AG462" s="21">
        <v>7428356.5199999996</v>
      </c>
      <c r="AH462" s="21">
        <v>3985236.6099999901</v>
      </c>
      <c r="AI462" s="21">
        <v>6120346.4299999997</v>
      </c>
      <c r="AJ462" s="21">
        <v>5784310.8999999901</v>
      </c>
      <c r="AK462" s="21">
        <v>9503333.8699999992</v>
      </c>
      <c r="AL462" s="21">
        <v>8273936.9199999897</v>
      </c>
      <c r="AM462" s="21">
        <v>9124154.9600000009</v>
      </c>
      <c r="AN462" s="21">
        <v>9126633.9600000009</v>
      </c>
      <c r="AO462" s="21">
        <v>9129158.9600000009</v>
      </c>
      <c r="AP462" s="21">
        <v>9134068.9600000009</v>
      </c>
      <c r="AQ462" s="21">
        <v>9134068.9600000009</v>
      </c>
      <c r="AR462" s="21">
        <v>9222597.1526266113</v>
      </c>
      <c r="AS462" s="21">
        <v>9218618.9573572911</v>
      </c>
      <c r="AT462" s="21">
        <v>9213299.0773998518</v>
      </c>
      <c r="AU462" s="21">
        <v>9216720.3903591298</v>
      </c>
      <c r="AV462" s="21">
        <v>9214526.2447348312</v>
      </c>
      <c r="AW462" s="21">
        <v>9215933.4611148611</v>
      </c>
      <c r="AX462" s="21">
        <v>9215126.7098461818</v>
      </c>
      <c r="AY462" s="21">
        <v>9215029.0005618483</v>
      </c>
      <c r="AZ462" s="21">
        <v>9205967.8226862401</v>
      </c>
      <c r="BA462" s="21">
        <v>9211021.8396630827</v>
      </c>
      <c r="BB462" s="21">
        <v>9213667.8382497113</v>
      </c>
      <c r="BC462" s="21">
        <v>9218933.4414433911</v>
      </c>
      <c r="BD462" s="21">
        <v>9218933.4414433911</v>
      </c>
      <c r="BE462" s="21">
        <v>9169758.9925480112</v>
      </c>
      <c r="BF462" s="21">
        <v>9166086.1893393993</v>
      </c>
      <c r="BG462" s="21">
        <v>9161207.8425205704</v>
      </c>
      <c r="BH462" s="21">
        <v>9164139.3042580318</v>
      </c>
      <c r="BI462" s="21">
        <v>9160634.1180535015</v>
      </c>
      <c r="BJ462" s="21">
        <v>9163569.4236547202</v>
      </c>
      <c r="BK462" s="21">
        <v>9163015.8241490014</v>
      </c>
      <c r="BL462" s="21">
        <v>9162931.8365460113</v>
      </c>
      <c r="BM462" s="21">
        <v>9157032.8073777612</v>
      </c>
      <c r="BN462" s="21">
        <v>9159082.3574829213</v>
      </c>
      <c r="BO462" s="21">
        <v>9161472.3288001399</v>
      </c>
      <c r="BP462" s="21">
        <v>9166332.0402321611</v>
      </c>
      <c r="BQ462" s="21">
        <v>9166332.0402321611</v>
      </c>
      <c r="BR462" s="21">
        <v>9251737.9459511004</v>
      </c>
      <c r="BS462" s="21">
        <v>9247500.1427424923</v>
      </c>
      <c r="BT462" s="21">
        <v>9241870.7959236614</v>
      </c>
      <c r="BU462" s="21">
        <v>9245255.257661121</v>
      </c>
      <c r="BV462" s="21">
        <v>9243288.0812565908</v>
      </c>
      <c r="BW462" s="21">
        <v>9245941.7185578011</v>
      </c>
      <c r="BX462" s="21">
        <v>9245230.1190520898</v>
      </c>
      <c r="BY462" s="21">
        <v>9245153.1314490996</v>
      </c>
      <c r="BZ462" s="21">
        <v>9238451.1022808403</v>
      </c>
      <c r="CA462" s="21">
        <v>9240878.6523860116</v>
      </c>
      <c r="CB462" s="21">
        <v>9243650.6237032302</v>
      </c>
      <c r="CC462" s="21">
        <v>9249254.335135242</v>
      </c>
      <c r="CD462" s="21">
        <v>9249254.335135242</v>
      </c>
    </row>
    <row r="463" spans="1:82" x14ac:dyDescent="0.2">
      <c r="A463" s="9" t="s">
        <v>935</v>
      </c>
      <c r="B463" s="9" t="s">
        <v>111</v>
      </c>
      <c r="C463" s="9" t="s">
        <v>200</v>
      </c>
      <c r="D463" s="9" t="s">
        <v>201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76530348.650000006</v>
      </c>
      <c r="Q463" s="21">
        <v>76530348.650000006</v>
      </c>
      <c r="R463" s="21">
        <v>69298882.599999994</v>
      </c>
      <c r="S463" s="21">
        <v>70966428.219999999</v>
      </c>
      <c r="T463" s="21">
        <v>65487795.420000002</v>
      </c>
      <c r="U463" s="21">
        <v>60544333.240000002</v>
      </c>
      <c r="V463" s="21">
        <v>64127425.939999998</v>
      </c>
      <c r="W463" s="21">
        <v>87108874.719999999</v>
      </c>
      <c r="X463" s="21">
        <v>95910421.090000004</v>
      </c>
      <c r="Y463" s="21">
        <v>99683334.340000004</v>
      </c>
      <c r="Z463" s="21">
        <v>99212113.670000002</v>
      </c>
      <c r="AA463" s="21">
        <v>95443883.480000004</v>
      </c>
      <c r="AB463" s="21">
        <v>82805710.030000001</v>
      </c>
      <c r="AC463" s="21">
        <v>78168713.560000002</v>
      </c>
      <c r="AD463" s="21">
        <v>78168713.560000002</v>
      </c>
      <c r="AE463" s="21">
        <v>81969726.659999996</v>
      </c>
      <c r="AF463" s="21">
        <v>81252399.329999998</v>
      </c>
      <c r="AG463" s="21">
        <v>80805667.679999903</v>
      </c>
      <c r="AH463" s="21">
        <v>83243417.230000004</v>
      </c>
      <c r="AI463" s="21">
        <v>57041631.490000002</v>
      </c>
      <c r="AJ463" s="21">
        <v>89197079.109999999</v>
      </c>
      <c r="AK463" s="21">
        <v>116321510.47</v>
      </c>
      <c r="AL463" s="21">
        <v>112779125.98999999</v>
      </c>
      <c r="AM463" s="21">
        <v>117741679.63</v>
      </c>
      <c r="AN463" s="21">
        <v>104495118.266487</v>
      </c>
      <c r="AO463" s="21">
        <v>91542810.659558594</v>
      </c>
      <c r="AP463" s="21">
        <v>86796226.891382694</v>
      </c>
      <c r="AQ463" s="21">
        <v>86796226.891382694</v>
      </c>
      <c r="AR463" s="21">
        <v>89847640.390960202</v>
      </c>
      <c r="AS463" s="21">
        <v>86804729.216480404</v>
      </c>
      <c r="AT463" s="21">
        <v>81260833.183727697</v>
      </c>
      <c r="AU463" s="21">
        <v>79061119.267324701</v>
      </c>
      <c r="AV463" s="21">
        <v>83781881.473664403</v>
      </c>
      <c r="AW463" s="21">
        <v>96405946.446423903</v>
      </c>
      <c r="AX463" s="21">
        <v>107518682.750898</v>
      </c>
      <c r="AY463" s="21">
        <v>110278838.941479</v>
      </c>
      <c r="AZ463" s="21">
        <v>104956012.027272</v>
      </c>
      <c r="BA463" s="21">
        <v>93258340.937865496</v>
      </c>
      <c r="BB463" s="21">
        <v>81341342.269722506</v>
      </c>
      <c r="BC463" s="21">
        <v>80109931.460828304</v>
      </c>
      <c r="BD463" s="21">
        <v>80109931.460828304</v>
      </c>
      <c r="BE463" s="21">
        <v>83276917.526412606</v>
      </c>
      <c r="BF463" s="21">
        <v>79030448.824892893</v>
      </c>
      <c r="BG463" s="21">
        <v>73287662.873879507</v>
      </c>
      <c r="BH463" s="21">
        <v>71211402.038832694</v>
      </c>
      <c r="BI463" s="21">
        <v>75712598.0655853</v>
      </c>
      <c r="BJ463" s="21">
        <v>88054896.793984905</v>
      </c>
      <c r="BK463" s="21">
        <v>98395054.773478702</v>
      </c>
      <c r="BL463" s="21">
        <v>100566568.86042</v>
      </c>
      <c r="BM463" s="21">
        <v>96176496.8213664</v>
      </c>
      <c r="BN463" s="21">
        <v>86207408.576403797</v>
      </c>
      <c r="BO463" s="21">
        <v>75055904.572087705</v>
      </c>
      <c r="BP463" s="21">
        <v>74242372.5336577</v>
      </c>
      <c r="BQ463" s="21">
        <v>74242372.5336577</v>
      </c>
      <c r="BR463" s="21">
        <v>81022965.796067998</v>
      </c>
      <c r="BS463" s="21">
        <v>79117968.0718918</v>
      </c>
      <c r="BT463" s="21">
        <v>73684814.901243895</v>
      </c>
      <c r="BU463" s="21">
        <v>71684854.404143199</v>
      </c>
      <c r="BV463" s="21">
        <v>75711212.265438303</v>
      </c>
      <c r="BW463" s="21">
        <v>87914509.886676803</v>
      </c>
      <c r="BX463" s="21">
        <v>98298225.924788207</v>
      </c>
      <c r="BY463" s="21">
        <v>100678505.197661</v>
      </c>
      <c r="BZ463" s="21">
        <v>94189773.397369504</v>
      </c>
      <c r="CA463" s="21">
        <v>85524208.055538595</v>
      </c>
      <c r="CB463" s="21">
        <v>75147601.985592797</v>
      </c>
      <c r="CC463" s="21">
        <v>74252072.457163304</v>
      </c>
      <c r="CD463" s="21">
        <v>74252072.457163304</v>
      </c>
    </row>
    <row r="464" spans="1:82" x14ac:dyDescent="0.2">
      <c r="A464" s="9" t="s">
        <v>935</v>
      </c>
      <c r="B464" s="9" t="s">
        <v>111</v>
      </c>
      <c r="C464" s="9" t="s">
        <v>202</v>
      </c>
      <c r="D464" s="9" t="s">
        <v>203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0.06</v>
      </c>
      <c r="Q464" s="21">
        <v>0.06</v>
      </c>
      <c r="R464" s="21">
        <v>-1598493.94</v>
      </c>
      <c r="S464" s="21">
        <v>7778649.0599999996</v>
      </c>
      <c r="T464" s="21">
        <v>6186296.0599999996</v>
      </c>
      <c r="U464" s="21">
        <v>7193310.0599999996</v>
      </c>
      <c r="V464" s="21">
        <v>1507816.05999999</v>
      </c>
      <c r="W464" s="21">
        <v>-4878663.9399999902</v>
      </c>
      <c r="X464" s="21">
        <v>-10523662.940000001</v>
      </c>
      <c r="Y464" s="21">
        <v>-25165839.939999998</v>
      </c>
      <c r="Z464" s="21">
        <v>-26363287.940000001</v>
      </c>
      <c r="AA464" s="21">
        <v>-29036826.940000001</v>
      </c>
      <c r="AB464" s="21">
        <v>-29081950.940000001</v>
      </c>
      <c r="AC464" s="21">
        <v>-1272383.9400000013</v>
      </c>
      <c r="AD464" s="21">
        <v>-1272383.9400000013</v>
      </c>
      <c r="AE464" s="21">
        <v>-4256693.9399999995</v>
      </c>
      <c r="AF464" s="21">
        <v>-6520405.9400000004</v>
      </c>
      <c r="AG464" s="21">
        <v>-4783412.9400000004</v>
      </c>
      <c r="AH464" s="21">
        <v>22236553.059999999</v>
      </c>
      <c r="AI464" s="21">
        <v>21510220.059999999</v>
      </c>
      <c r="AJ464" s="21">
        <v>13765630.0599999</v>
      </c>
      <c r="AK464" s="21">
        <v>3246482.06</v>
      </c>
      <c r="AL464" s="21">
        <v>-4985785.9399999902</v>
      </c>
      <c r="AM464" s="21">
        <v>30820285.059999999</v>
      </c>
      <c r="AN464" s="21">
        <v>29635282.808260344</v>
      </c>
      <c r="AO464" s="21">
        <v>29635282.808260344</v>
      </c>
      <c r="AP464" s="21">
        <v>25038568.808260344</v>
      </c>
      <c r="AQ464" s="21">
        <v>25038568.808260344</v>
      </c>
      <c r="AR464" s="21">
        <v>24530768.625580538</v>
      </c>
      <c r="AS464" s="21">
        <v>24393628.661797114</v>
      </c>
      <c r="AT464" s="21">
        <v>24712063.396722533</v>
      </c>
      <c r="AU464" s="21">
        <v>24660778.926964309</v>
      </c>
      <c r="AV464" s="21">
        <v>24186290.280311603</v>
      </c>
      <c r="AW464" s="21">
        <v>23284540.306420196</v>
      </c>
      <c r="AX464" s="21">
        <v>22041507.56056574</v>
      </c>
      <c r="AY464" s="21">
        <v>20798063.723491136</v>
      </c>
      <c r="AZ464" s="21">
        <v>16836307.364041544</v>
      </c>
      <c r="BA464" s="21">
        <v>14284829.306183578</v>
      </c>
      <c r="BB464" s="21">
        <v>12730595.635636264</v>
      </c>
      <c r="BC464" s="21">
        <v>25038568.808260333</v>
      </c>
      <c r="BD464" s="21">
        <v>25038568.808260333</v>
      </c>
      <c r="BE464" s="21">
        <v>22843275.927905541</v>
      </c>
      <c r="BF464" s="21">
        <v>23128151.113627076</v>
      </c>
      <c r="BG464" s="21">
        <v>24912051.166119676</v>
      </c>
      <c r="BH464" s="21">
        <v>25669637.019945875</v>
      </c>
      <c r="BI464" s="21">
        <v>23314401.483319946</v>
      </c>
      <c r="BJ464" s="21">
        <v>17521191.422020324</v>
      </c>
      <c r="BK464" s="21">
        <v>10777440.029235518</v>
      </c>
      <c r="BL464" s="21">
        <v>4422992.2672882266</v>
      </c>
      <c r="BM464" s="21">
        <v>12089658.964850781</v>
      </c>
      <c r="BN464" s="21">
        <v>10280256.227518758</v>
      </c>
      <c r="BO464" s="21">
        <v>9121270.1032340527</v>
      </c>
      <c r="BP464" s="21">
        <v>25038568.808260322</v>
      </c>
      <c r="BQ464" s="21">
        <v>25038568.808260322</v>
      </c>
      <c r="BR464" s="21">
        <v>22691136.940460615</v>
      </c>
      <c r="BS464" s="21">
        <v>21996602.170375131</v>
      </c>
      <c r="BT464" s="21">
        <v>24040429.46914738</v>
      </c>
      <c r="BU464" s="21">
        <v>26656365.362341277</v>
      </c>
      <c r="BV464" s="21">
        <v>22361177.756857354</v>
      </c>
      <c r="BW464" s="21">
        <v>17786549.335906494</v>
      </c>
      <c r="BX464" s="21">
        <v>10977624.229243517</v>
      </c>
      <c r="BY464" s="21">
        <v>4380040.6018565837</v>
      </c>
      <c r="BZ464" s="21">
        <v>11156349.248558465</v>
      </c>
      <c r="CA464" s="21">
        <v>8108459.6741970619</v>
      </c>
      <c r="CB464" s="21">
        <v>6421386.9082648419</v>
      </c>
      <c r="CC464" s="21">
        <v>25038568.808260318</v>
      </c>
      <c r="CD464" s="21">
        <v>25038568.808260318</v>
      </c>
    </row>
    <row r="465" spans="1:82" x14ac:dyDescent="0.2">
      <c r="A465" s="9" t="s">
        <v>935</v>
      </c>
      <c r="B465" s="9" t="s">
        <v>111</v>
      </c>
      <c r="C465" s="9" t="s">
        <v>204</v>
      </c>
      <c r="D465" s="9" t="s">
        <v>205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-153507</v>
      </c>
      <c r="S465" s="21">
        <v>3032456</v>
      </c>
      <c r="T465" s="21">
        <v>3069526</v>
      </c>
      <c r="U465" s="21">
        <v>3752414.01</v>
      </c>
      <c r="V465" s="21">
        <v>2379754.0099999998</v>
      </c>
      <c r="W465" s="21">
        <v>649427.01</v>
      </c>
      <c r="X465" s="21">
        <v>-93294.989999999991</v>
      </c>
      <c r="Y465" s="21">
        <v>-936720.99</v>
      </c>
      <c r="Z465" s="21">
        <v>-844123.99</v>
      </c>
      <c r="AA465" s="21">
        <v>-1545902.99</v>
      </c>
      <c r="AB465" s="21">
        <v>-1478130.99</v>
      </c>
      <c r="AC465" s="21">
        <v>-1121109.99</v>
      </c>
      <c r="AD465" s="21">
        <v>-1121109.99</v>
      </c>
      <c r="AE465" s="21">
        <v>-1204409.99</v>
      </c>
      <c r="AF465" s="21">
        <v>-1256840.99</v>
      </c>
      <c r="AG465" s="21">
        <v>-1331027.99</v>
      </c>
      <c r="AH465" s="21">
        <v>685917.01</v>
      </c>
      <c r="AI465" s="21">
        <v>770393.01</v>
      </c>
      <c r="AJ465" s="21">
        <v>331670.01</v>
      </c>
      <c r="AK465" s="21">
        <v>-74822.990000000005</v>
      </c>
      <c r="AL465" s="21">
        <v>-373436.99</v>
      </c>
      <c r="AM465" s="21">
        <v>4320040.01</v>
      </c>
      <c r="AN465" s="21">
        <v>1556129.8054267836</v>
      </c>
      <c r="AO465" s="21">
        <v>1556129.8054267836</v>
      </c>
      <c r="AP465" s="21">
        <v>714398.80542678363</v>
      </c>
      <c r="AQ465" s="21">
        <v>714398.80542678363</v>
      </c>
      <c r="AR465" s="21">
        <v>644803.52816626127</v>
      </c>
      <c r="AS465" s="21">
        <v>654601.99485248583</v>
      </c>
      <c r="AT465" s="21">
        <v>1023163.7380623915</v>
      </c>
      <c r="AU465" s="21">
        <v>1200426.3243536078</v>
      </c>
      <c r="AV465" s="21">
        <v>839130.17611887795</v>
      </c>
      <c r="AW465" s="21">
        <v>573733.18976368476</v>
      </c>
      <c r="AX465" s="21">
        <v>346654.41984295659</v>
      </c>
      <c r="AY465" s="21">
        <v>119487.59604051325</v>
      </c>
      <c r="AZ465" s="21">
        <v>-31095.713418932981</v>
      </c>
      <c r="BA465" s="21">
        <v>-101225.50027172116</v>
      </c>
      <c r="BB465" s="21">
        <v>-128634.2388424956</v>
      </c>
      <c r="BC465" s="21">
        <v>-220421.6601088777</v>
      </c>
      <c r="BD465" s="21">
        <v>-220421.6601088777</v>
      </c>
      <c r="BE465" s="21">
        <v>-322414.58561155561</v>
      </c>
      <c r="BF465" s="21">
        <v>-284791.85478427389</v>
      </c>
      <c r="BG465" s="21">
        <v>65089.200561266043</v>
      </c>
      <c r="BH465" s="21">
        <v>1539884.6185340509</v>
      </c>
      <c r="BI465" s="21">
        <v>1028035.9018220871</v>
      </c>
      <c r="BJ465" s="21">
        <v>855925.87839767826</v>
      </c>
      <c r="BK465" s="21">
        <v>513030.43646796845</v>
      </c>
      <c r="BL465" s="21">
        <v>190753.89741857309</v>
      </c>
      <c r="BM465" s="21">
        <v>240869.16221085069</v>
      </c>
      <c r="BN465" s="21">
        <v>159314.34915099753</v>
      </c>
      <c r="BO465" s="21">
        <v>112207.90983817325</v>
      </c>
      <c r="BP465" s="21">
        <v>229451.05592808215</v>
      </c>
      <c r="BQ465" s="21">
        <v>229451.05592808215</v>
      </c>
      <c r="BR465" s="21">
        <v>112605.37633397192</v>
      </c>
      <c r="BS465" s="21">
        <v>83302.997211028764</v>
      </c>
      <c r="BT465" s="21">
        <v>219558.9315839216</v>
      </c>
      <c r="BU465" s="21">
        <v>1492469.350318322</v>
      </c>
      <c r="BV465" s="21">
        <v>912084.96077334671</v>
      </c>
      <c r="BW465" s="21">
        <v>979356.0914744701</v>
      </c>
      <c r="BX465" s="21">
        <v>626213.88519397296</v>
      </c>
      <c r="BY465" s="21">
        <v>284265.07422396936</v>
      </c>
      <c r="BZ465" s="21">
        <v>224396.97306814278</v>
      </c>
      <c r="CA465" s="21">
        <v>-659771.42031450418</v>
      </c>
      <c r="CB465" s="21">
        <v>-1124176.9589544565</v>
      </c>
      <c r="CC465" s="21">
        <v>-1463875.7526250815</v>
      </c>
      <c r="CD465" s="21">
        <v>-1463875.7526250815</v>
      </c>
    </row>
    <row r="466" spans="1:82" x14ac:dyDescent="0.2">
      <c r="A466" s="9" t="s">
        <v>935</v>
      </c>
      <c r="B466" s="9" t="s">
        <v>111</v>
      </c>
      <c r="C466" s="9" t="s">
        <v>112</v>
      </c>
      <c r="D466" s="9" t="s">
        <v>113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2486.71</v>
      </c>
      <c r="S466" s="21">
        <v>1634682.3699999901</v>
      </c>
      <c r="T466" s="21">
        <v>2978560.95</v>
      </c>
      <c r="U466" s="21">
        <v>1037272.47</v>
      </c>
      <c r="V466" s="21">
        <v>825063.62</v>
      </c>
      <c r="W466" s="21">
        <v>1227594</v>
      </c>
      <c r="X466" s="21">
        <v>563976.95000000019</v>
      </c>
      <c r="Y466" s="21">
        <v>593681.40999999992</v>
      </c>
      <c r="Z466" s="21">
        <v>3436564.27</v>
      </c>
      <c r="AA466" s="21">
        <v>2042778.17</v>
      </c>
      <c r="AB466" s="21">
        <v>4913514.4800000004</v>
      </c>
      <c r="AC466" s="21">
        <v>1900121.5800000005</v>
      </c>
      <c r="AD466" s="21">
        <v>1900121.5800000005</v>
      </c>
      <c r="AE466" s="21">
        <v>4879431.76</v>
      </c>
      <c r="AF466" s="21">
        <v>1930646.08</v>
      </c>
      <c r="AG466" s="21">
        <v>766387.94</v>
      </c>
      <c r="AH466" s="21">
        <v>9920284.1399999894</v>
      </c>
      <c r="AI466" s="21">
        <v>343394.6</v>
      </c>
      <c r="AJ466" s="21">
        <v>3070879.89</v>
      </c>
      <c r="AK466" s="21">
        <v>397741.85</v>
      </c>
      <c r="AL466" s="21">
        <v>1079993.8700000001</v>
      </c>
      <c r="AM466" s="21">
        <v>20795678.25</v>
      </c>
      <c r="AN466" s="21">
        <v>20795678.25</v>
      </c>
      <c r="AO466" s="21">
        <v>20795678.25</v>
      </c>
      <c r="AP466" s="21">
        <v>20795678.25</v>
      </c>
      <c r="AQ466" s="21">
        <v>20795678.25</v>
      </c>
      <c r="AR466" s="21">
        <v>20795678.25</v>
      </c>
      <c r="AS466" s="21">
        <v>20795678.25</v>
      </c>
      <c r="AT466" s="21">
        <v>20795678.25</v>
      </c>
      <c r="AU466" s="21">
        <v>20795678.25</v>
      </c>
      <c r="AV466" s="21">
        <v>20795678.25</v>
      </c>
      <c r="AW466" s="21">
        <v>20795678.25</v>
      </c>
      <c r="AX466" s="21">
        <v>20795678.25</v>
      </c>
      <c r="AY466" s="21">
        <v>20795678.25</v>
      </c>
      <c r="AZ466" s="21">
        <v>795678.25</v>
      </c>
      <c r="BA466" s="21">
        <v>795678.25</v>
      </c>
      <c r="BB466" s="21">
        <v>795678.25</v>
      </c>
      <c r="BC466" s="21">
        <v>795678.25</v>
      </c>
      <c r="BD466" s="21">
        <v>795678.25</v>
      </c>
      <c r="BE466" s="21">
        <v>795678.25</v>
      </c>
      <c r="BF466" s="21">
        <v>795678.25</v>
      </c>
      <c r="BG466" s="21">
        <v>795678.25</v>
      </c>
      <c r="BH466" s="21">
        <v>795678.25</v>
      </c>
      <c r="BI466" s="21">
        <v>795678.25</v>
      </c>
      <c r="BJ466" s="21">
        <v>795678.25</v>
      </c>
      <c r="BK466" s="21">
        <v>795678.25</v>
      </c>
      <c r="BL466" s="21">
        <v>795678.25</v>
      </c>
      <c r="BM466" s="21">
        <v>795678.25</v>
      </c>
      <c r="BN466" s="21">
        <v>795678.25</v>
      </c>
      <c r="BO466" s="21">
        <v>795678.25</v>
      </c>
      <c r="BP466" s="21">
        <v>795678.25</v>
      </c>
      <c r="BQ466" s="21">
        <v>795678.25</v>
      </c>
      <c r="BR466" s="21">
        <v>795678.25</v>
      </c>
      <c r="BS466" s="21">
        <v>795678.25</v>
      </c>
      <c r="BT466" s="21">
        <v>795678.25</v>
      </c>
      <c r="BU466" s="21">
        <v>795678.25</v>
      </c>
      <c r="BV466" s="21">
        <v>795678.25</v>
      </c>
      <c r="BW466" s="21">
        <v>795678.25</v>
      </c>
      <c r="BX466" s="21">
        <v>795678.25</v>
      </c>
      <c r="BY466" s="21">
        <v>795678.25</v>
      </c>
      <c r="BZ466" s="21">
        <v>795678.25</v>
      </c>
      <c r="CA466" s="21">
        <v>795678.25</v>
      </c>
      <c r="CB466" s="21">
        <v>795678.25</v>
      </c>
      <c r="CC466" s="21">
        <v>795678.25</v>
      </c>
      <c r="CD466" s="21">
        <v>795678.25</v>
      </c>
    </row>
    <row r="467" spans="1:82" x14ac:dyDescent="0.2">
      <c r="A467" s="9" t="s">
        <v>935</v>
      </c>
      <c r="B467" s="9" t="s">
        <v>111</v>
      </c>
      <c r="C467" s="9" t="s">
        <v>207</v>
      </c>
      <c r="D467" s="9" t="s">
        <v>208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11711131.699999999</v>
      </c>
      <c r="Q467" s="21">
        <v>11711131.699999999</v>
      </c>
      <c r="R467" s="21">
        <v>0</v>
      </c>
      <c r="S467" s="21">
        <v>0</v>
      </c>
      <c r="T467" s="21">
        <v>0</v>
      </c>
      <c r="U467" s="21">
        <v>0</v>
      </c>
      <c r="V467" s="21">
        <v>0</v>
      </c>
      <c r="W467" s="21">
        <v>0</v>
      </c>
      <c r="X467" s="21">
        <v>0</v>
      </c>
      <c r="Y467" s="21">
        <v>0</v>
      </c>
      <c r="Z467" s="21">
        <v>0</v>
      </c>
      <c r="AA467" s="21">
        <v>0</v>
      </c>
      <c r="AB467" s="21">
        <v>0</v>
      </c>
      <c r="AC467" s="21">
        <v>0</v>
      </c>
      <c r="AD467" s="21">
        <v>0</v>
      </c>
      <c r="AE467" s="21">
        <v>0</v>
      </c>
      <c r="AF467" s="21">
        <v>0</v>
      </c>
      <c r="AG467" s="21">
        <v>0</v>
      </c>
      <c r="AH467" s="21">
        <v>0</v>
      </c>
      <c r="AI467" s="21">
        <v>0</v>
      </c>
      <c r="AJ467" s="21">
        <v>0</v>
      </c>
      <c r="AK467" s="21">
        <v>0</v>
      </c>
      <c r="AL467" s="21">
        <v>0</v>
      </c>
      <c r="AM467" s="21">
        <v>0</v>
      </c>
      <c r="AN467" s="21">
        <v>0</v>
      </c>
      <c r="AO467" s="21">
        <v>0</v>
      </c>
      <c r="AP467" s="21">
        <v>0</v>
      </c>
      <c r="AQ467" s="21">
        <v>0</v>
      </c>
      <c r="AR467" s="21">
        <v>0</v>
      </c>
      <c r="AS467" s="21">
        <v>0</v>
      </c>
      <c r="AT467" s="21">
        <v>0</v>
      </c>
      <c r="AU467" s="21">
        <v>0</v>
      </c>
      <c r="AV467" s="21">
        <v>0</v>
      </c>
      <c r="AW467" s="21">
        <v>0</v>
      </c>
      <c r="AX467" s="21">
        <v>0</v>
      </c>
      <c r="AY467" s="21">
        <v>0</v>
      </c>
      <c r="AZ467" s="21">
        <v>0</v>
      </c>
      <c r="BA467" s="21">
        <v>0</v>
      </c>
      <c r="BB467" s="21">
        <v>0</v>
      </c>
      <c r="BC467" s="21">
        <v>0</v>
      </c>
      <c r="BD467" s="21">
        <v>0</v>
      </c>
      <c r="BE467" s="21">
        <v>0</v>
      </c>
      <c r="BF467" s="21">
        <v>0</v>
      </c>
      <c r="BG467" s="21">
        <v>0</v>
      </c>
      <c r="BH467" s="21">
        <v>0</v>
      </c>
      <c r="BI467" s="21">
        <v>0</v>
      </c>
      <c r="BJ467" s="21">
        <v>0</v>
      </c>
      <c r="BK467" s="21">
        <v>0</v>
      </c>
      <c r="BL467" s="21">
        <v>0</v>
      </c>
      <c r="BM467" s="21">
        <v>0</v>
      </c>
      <c r="BN467" s="21">
        <v>0</v>
      </c>
      <c r="BO467" s="21">
        <v>0</v>
      </c>
      <c r="BP467" s="21">
        <v>0</v>
      </c>
      <c r="BQ467" s="21">
        <v>0</v>
      </c>
      <c r="BR467" s="21">
        <v>0</v>
      </c>
      <c r="BS467" s="21">
        <v>0</v>
      </c>
      <c r="BT467" s="21">
        <v>0</v>
      </c>
      <c r="BU467" s="21">
        <v>0</v>
      </c>
      <c r="BV467" s="21">
        <v>0</v>
      </c>
      <c r="BW467" s="21">
        <v>0</v>
      </c>
      <c r="BX467" s="21">
        <v>0</v>
      </c>
      <c r="BY467" s="21">
        <v>0</v>
      </c>
      <c r="BZ467" s="21">
        <v>0</v>
      </c>
      <c r="CA467" s="21">
        <v>0</v>
      </c>
      <c r="CB467" s="21">
        <v>0</v>
      </c>
      <c r="CC467" s="21">
        <v>0</v>
      </c>
      <c r="CD467" s="21">
        <v>0</v>
      </c>
    </row>
    <row r="468" spans="1:82" x14ac:dyDescent="0.2">
      <c r="A468" s="9" t="s">
        <v>935</v>
      </c>
      <c r="B468" s="9" t="s">
        <v>111</v>
      </c>
      <c r="C468" s="9" t="s">
        <v>936</v>
      </c>
      <c r="D468" s="9" t="s">
        <v>937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  <c r="T468" s="21">
        <v>0</v>
      </c>
      <c r="U468" s="21">
        <v>0</v>
      </c>
      <c r="V468" s="21">
        <v>0</v>
      </c>
      <c r="W468" s="21">
        <v>14073.02</v>
      </c>
      <c r="X468" s="21">
        <v>13465.62</v>
      </c>
      <c r="Y468" s="21">
        <v>12858.220000000001</v>
      </c>
      <c r="Z468" s="21">
        <v>12250.82</v>
      </c>
      <c r="AA468" s="21">
        <v>11339.72</v>
      </c>
      <c r="AB468" s="21">
        <v>10732.32</v>
      </c>
      <c r="AC468" s="21">
        <v>10208.25</v>
      </c>
      <c r="AD468" s="21">
        <v>10208.25</v>
      </c>
      <c r="AE468" s="21">
        <v>7850.52</v>
      </c>
      <c r="AF468" s="21">
        <v>7409.7800000000007</v>
      </c>
      <c r="AG468" s="21">
        <v>6969.04</v>
      </c>
      <c r="AH468" s="21">
        <v>6307.93</v>
      </c>
      <c r="AI468" s="21">
        <v>5867.19</v>
      </c>
      <c r="AJ468" s="21">
        <v>5426.45</v>
      </c>
      <c r="AK468" s="21">
        <v>5279.46</v>
      </c>
      <c r="AL468" s="21">
        <v>4956.22</v>
      </c>
      <c r="AM468" s="21">
        <v>4632.9800000000005</v>
      </c>
      <c r="AN468" s="21">
        <v>4632.9800000000005</v>
      </c>
      <c r="AO468" s="21">
        <v>4632.9800000000005</v>
      </c>
      <c r="AP468" s="21">
        <v>4632.9800000000005</v>
      </c>
      <c r="AQ468" s="21">
        <v>4632.9800000000005</v>
      </c>
      <c r="AR468" s="21">
        <v>4632.9800000000005</v>
      </c>
      <c r="AS468" s="21">
        <v>4632.9800000000005</v>
      </c>
      <c r="AT468" s="21">
        <v>4632.9800000000005</v>
      </c>
      <c r="AU468" s="21">
        <v>4632.9800000000005</v>
      </c>
      <c r="AV468" s="21">
        <v>4632.9800000000005</v>
      </c>
      <c r="AW468" s="21">
        <v>4632.9800000000005</v>
      </c>
      <c r="AX468" s="21">
        <v>4632.9800000000005</v>
      </c>
      <c r="AY468" s="21">
        <v>4632.9800000000005</v>
      </c>
      <c r="AZ468" s="21">
        <v>4632.9800000000005</v>
      </c>
      <c r="BA468" s="21">
        <v>4632.9800000000005</v>
      </c>
      <c r="BB468" s="21">
        <v>4632.9800000000005</v>
      </c>
      <c r="BC468" s="21">
        <v>4632.9800000000005</v>
      </c>
      <c r="BD468" s="21">
        <v>4632.9800000000005</v>
      </c>
      <c r="BE468" s="21">
        <v>4632.9800000000005</v>
      </c>
      <c r="BF468" s="21">
        <v>4632.9800000000005</v>
      </c>
      <c r="BG468" s="21">
        <v>4632.9800000000005</v>
      </c>
      <c r="BH468" s="21">
        <v>4632.9800000000005</v>
      </c>
      <c r="BI468" s="21">
        <v>4632.9800000000005</v>
      </c>
      <c r="BJ468" s="21">
        <v>4632.9800000000005</v>
      </c>
      <c r="BK468" s="21">
        <v>4632.9800000000005</v>
      </c>
      <c r="BL468" s="21">
        <v>4632.9800000000005</v>
      </c>
      <c r="BM468" s="21">
        <v>4632.9800000000005</v>
      </c>
      <c r="BN468" s="21">
        <v>4632.9800000000005</v>
      </c>
      <c r="BO468" s="21">
        <v>4632.9800000000005</v>
      </c>
      <c r="BP468" s="21">
        <v>4632.9800000000005</v>
      </c>
      <c r="BQ468" s="21">
        <v>4632.9800000000005</v>
      </c>
      <c r="BR468" s="21">
        <v>4632.9800000000005</v>
      </c>
      <c r="BS468" s="21">
        <v>4632.9800000000005</v>
      </c>
      <c r="BT468" s="21">
        <v>4632.9800000000005</v>
      </c>
      <c r="BU468" s="21">
        <v>4632.9800000000005</v>
      </c>
      <c r="BV468" s="21">
        <v>4632.9800000000005</v>
      </c>
      <c r="BW468" s="21">
        <v>4632.9800000000005</v>
      </c>
      <c r="BX468" s="21">
        <v>4632.9800000000005</v>
      </c>
      <c r="BY468" s="21">
        <v>4632.9800000000005</v>
      </c>
      <c r="BZ468" s="21">
        <v>4632.9800000000005</v>
      </c>
      <c r="CA468" s="21">
        <v>4632.9800000000005</v>
      </c>
      <c r="CB468" s="21">
        <v>4632.9800000000005</v>
      </c>
      <c r="CC468" s="21">
        <v>4632.9800000000005</v>
      </c>
      <c r="CD468" s="21">
        <v>4632.9800000000005</v>
      </c>
    </row>
    <row r="469" spans="1:82" x14ac:dyDescent="0.2">
      <c r="A469" s="9" t="s">
        <v>935</v>
      </c>
      <c r="B469" s="9" t="s">
        <v>111</v>
      </c>
      <c r="C469" s="9" t="s">
        <v>213</v>
      </c>
      <c r="D469" s="9" t="s">
        <v>214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56649753.549999997</v>
      </c>
      <c r="Q469" s="21">
        <v>56649753.549999997</v>
      </c>
      <c r="R469" s="21">
        <v>60077512.729999997</v>
      </c>
      <c r="S469" s="21">
        <v>44431311.659999996</v>
      </c>
      <c r="T469" s="21">
        <v>48620814.579999998</v>
      </c>
      <c r="U469" s="21">
        <v>50354584.07</v>
      </c>
      <c r="V469" s="21">
        <v>68028100.780000001</v>
      </c>
      <c r="W469" s="21">
        <v>75910145.840000004</v>
      </c>
      <c r="X469" s="21">
        <v>79058501.900000006</v>
      </c>
      <c r="Y469" s="21">
        <v>79258439.390000001</v>
      </c>
      <c r="Z469" s="21">
        <v>76194531.909999996</v>
      </c>
      <c r="AA469" s="21">
        <v>59597099.939999998</v>
      </c>
      <c r="AB469" s="21">
        <v>53866521.609999999</v>
      </c>
      <c r="AC469" s="21">
        <v>53151991.200000003</v>
      </c>
      <c r="AD469" s="21">
        <v>53151991.200000003</v>
      </c>
      <c r="AE469" s="21">
        <v>54356001.240000002</v>
      </c>
      <c r="AF469" s="21">
        <v>50280868.850000001</v>
      </c>
      <c r="AG469" s="21">
        <v>52649341.520000003</v>
      </c>
      <c r="AH469" s="21">
        <v>34486227.469999999</v>
      </c>
      <c r="AI469" s="21">
        <v>70069524.140000001</v>
      </c>
      <c r="AJ469" s="21">
        <v>74876958.230000004</v>
      </c>
      <c r="AK469" s="21">
        <v>71528289.150000006</v>
      </c>
      <c r="AL469" s="21">
        <v>75817249.560000002</v>
      </c>
      <c r="AM469" s="21">
        <v>66175611.100000001</v>
      </c>
      <c r="AN469" s="21">
        <v>63067976.435850739</v>
      </c>
      <c r="AO469" s="21">
        <v>62684120.330118358</v>
      </c>
      <c r="AP469" s="21">
        <v>65349491.376910619</v>
      </c>
      <c r="AQ469" s="21">
        <v>65349491.376910619</v>
      </c>
      <c r="AR469" s="21">
        <v>66542060.274477772</v>
      </c>
      <c r="AS469" s="21">
        <v>63090756.725968301</v>
      </c>
      <c r="AT469" s="21">
        <v>62358798.619957983</v>
      </c>
      <c r="AU469" s="21">
        <v>62548146.359112307</v>
      </c>
      <c r="AV469" s="21">
        <v>66861457.797700651</v>
      </c>
      <c r="AW469" s="21">
        <v>69302646.483775288</v>
      </c>
      <c r="AX469" s="21">
        <v>70326153.042056531</v>
      </c>
      <c r="AY469" s="21">
        <v>69794256.045109928</v>
      </c>
      <c r="AZ469" s="21">
        <v>66759591.329148516</v>
      </c>
      <c r="BA469" s="21">
        <v>63763673.248895973</v>
      </c>
      <c r="BB469" s="21">
        <v>63792820.848519921</v>
      </c>
      <c r="BC469" s="21">
        <v>66175215.81109716</v>
      </c>
      <c r="BD469" s="21">
        <v>66175215.81109716</v>
      </c>
      <c r="BE469" s="21">
        <v>65575880.22829897</v>
      </c>
      <c r="BF469" s="21">
        <v>63155804.215072751</v>
      </c>
      <c r="BG469" s="21">
        <v>62536428.131250456</v>
      </c>
      <c r="BH469" s="21">
        <v>62822512.345673174</v>
      </c>
      <c r="BI469" s="21">
        <v>67186207.196672231</v>
      </c>
      <c r="BJ469" s="21">
        <v>69362900.783989847</v>
      </c>
      <c r="BK469" s="21">
        <v>70508488.192435816</v>
      </c>
      <c r="BL469" s="21">
        <v>70411844.521681607</v>
      </c>
      <c r="BM469" s="21">
        <v>67260048.400444925</v>
      </c>
      <c r="BN469" s="21">
        <v>63849714.714321405</v>
      </c>
      <c r="BO469" s="21">
        <v>63873686.172565892</v>
      </c>
      <c r="BP469" s="21">
        <v>66141724.277885884</v>
      </c>
      <c r="BQ469" s="21">
        <v>66141724.277885884</v>
      </c>
      <c r="BR469" s="21">
        <v>65681097.676432267</v>
      </c>
      <c r="BS469" s="21">
        <v>63251916.042927414</v>
      </c>
      <c r="BT469" s="21">
        <v>62624210.608438089</v>
      </c>
      <c r="BU469" s="21">
        <v>62924806.2493544</v>
      </c>
      <c r="BV469" s="21">
        <v>67347480.490910992</v>
      </c>
      <c r="BW469" s="21">
        <v>69571002.391143113</v>
      </c>
      <c r="BX469" s="21">
        <v>70748361.019766867</v>
      </c>
      <c r="BY469" s="21">
        <v>70667616.824103653</v>
      </c>
      <c r="BZ469" s="21">
        <v>67493186.886791393</v>
      </c>
      <c r="CA469" s="21">
        <v>64044720.575801671</v>
      </c>
      <c r="CB469" s="21">
        <v>64062466.522209764</v>
      </c>
      <c r="CC469" s="21">
        <v>66364326.424433485</v>
      </c>
      <c r="CD469" s="21">
        <v>66364326.424433485</v>
      </c>
    </row>
    <row r="470" spans="1:82" x14ac:dyDescent="0.2">
      <c r="A470" s="9" t="s">
        <v>935</v>
      </c>
      <c r="B470" s="9" t="s">
        <v>111</v>
      </c>
      <c r="C470" s="9" t="s">
        <v>215</v>
      </c>
      <c r="D470" s="9" t="s">
        <v>216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  <c r="V470" s="21">
        <v>0</v>
      </c>
      <c r="W470" s="21">
        <v>0</v>
      </c>
      <c r="X470" s="21">
        <v>0</v>
      </c>
      <c r="Y470" s="21">
        <v>0</v>
      </c>
      <c r="Z470" s="21">
        <v>0</v>
      </c>
      <c r="AA470" s="21">
        <v>0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0</v>
      </c>
      <c r="AI470" s="21">
        <v>0</v>
      </c>
      <c r="AJ470" s="21">
        <v>0</v>
      </c>
      <c r="AK470" s="21">
        <v>0</v>
      </c>
      <c r="AL470" s="21">
        <v>0</v>
      </c>
      <c r="AM470" s="21">
        <v>0</v>
      </c>
      <c r="AN470" s="21">
        <v>-20863</v>
      </c>
      <c r="AO470" s="21">
        <v>-51273</v>
      </c>
      <c r="AP470" s="21">
        <v>-3268.0000000000582</v>
      </c>
      <c r="AQ470" s="21">
        <v>-3268.0000000000582</v>
      </c>
      <c r="AR470" s="21">
        <v>68090.999999999942</v>
      </c>
      <c r="AS470" s="21">
        <v>-10643.000000000058</v>
      </c>
      <c r="AT470" s="21">
        <v>-46416.000000000058</v>
      </c>
      <c r="AU470" s="21">
        <v>-76389.000000000058</v>
      </c>
      <c r="AV470" s="21">
        <v>-15711.000000000058</v>
      </c>
      <c r="AW470" s="21">
        <v>22691.999999999942</v>
      </c>
      <c r="AX470" s="21">
        <v>44120.999999999942</v>
      </c>
      <c r="AY470" s="21">
        <v>12370.999999999942</v>
      </c>
      <c r="AZ470" s="21">
        <v>-1186.0000000000582</v>
      </c>
      <c r="BA470" s="21">
        <v>-22413.000000000058</v>
      </c>
      <c r="BB470" s="21">
        <v>-52013</v>
      </c>
      <c r="BC470" s="21">
        <v>-3682</v>
      </c>
      <c r="BD470" s="21">
        <v>-3682</v>
      </c>
      <c r="BE470" s="21">
        <v>67946</v>
      </c>
      <c r="BF470" s="21">
        <v>-10840</v>
      </c>
      <c r="BG470" s="21">
        <v>-46485</v>
      </c>
      <c r="BH470" s="21">
        <v>-76478.000000000058</v>
      </c>
      <c r="BI470" s="21">
        <v>-15817.000000000058</v>
      </c>
      <c r="BJ470" s="21">
        <v>22603.999999999884</v>
      </c>
      <c r="BK470" s="21">
        <v>43964.999999999884</v>
      </c>
      <c r="BL470" s="21">
        <v>12335.999999999884</v>
      </c>
      <c r="BM470" s="21">
        <v>-1548.0000000001164</v>
      </c>
      <c r="BN470" s="21">
        <v>-23102.000000000116</v>
      </c>
      <c r="BO470" s="21">
        <v>-52074.000000000058</v>
      </c>
      <c r="BP470" s="21">
        <v>-3344</v>
      </c>
      <c r="BQ470" s="21">
        <v>-3344</v>
      </c>
      <c r="BR470" s="21">
        <v>68481</v>
      </c>
      <c r="BS470" s="21">
        <v>-10540</v>
      </c>
      <c r="BT470" s="21">
        <v>-46203</v>
      </c>
      <c r="BU470" s="21">
        <v>-76315</v>
      </c>
      <c r="BV470" s="21">
        <v>-15712.999999999942</v>
      </c>
      <c r="BW470" s="21">
        <v>22693</v>
      </c>
      <c r="BX470" s="21">
        <v>43950</v>
      </c>
      <c r="BY470" s="21">
        <v>12389</v>
      </c>
      <c r="BZ470" s="21">
        <v>-1865</v>
      </c>
      <c r="CA470" s="21">
        <v>-23819</v>
      </c>
      <c r="CB470" s="21">
        <v>-52256.999999999942</v>
      </c>
      <c r="CC470" s="21">
        <v>-3172.9999999999418</v>
      </c>
      <c r="CD470" s="21">
        <v>-3172.9999999999418</v>
      </c>
    </row>
    <row r="471" spans="1:82" x14ac:dyDescent="0.2">
      <c r="A471" s="9" t="s">
        <v>935</v>
      </c>
      <c r="B471" s="9" t="s">
        <v>111</v>
      </c>
      <c r="C471" s="9" t="s">
        <v>140</v>
      </c>
      <c r="D471" s="9" t="s">
        <v>219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-999200.33</v>
      </c>
      <c r="Q471" s="21">
        <v>-999200.33</v>
      </c>
      <c r="R471" s="21">
        <v>-899905</v>
      </c>
      <c r="S471" s="21">
        <v>-946282.33</v>
      </c>
      <c r="T471" s="21">
        <v>-1001515</v>
      </c>
      <c r="U471" s="21">
        <v>-920934</v>
      </c>
      <c r="V471" s="21">
        <v>-923927</v>
      </c>
      <c r="W471" s="21">
        <v>-1109099.33</v>
      </c>
      <c r="X471" s="21">
        <v>-1299085.33</v>
      </c>
      <c r="Y471" s="21">
        <v>-1312553.6700000002</v>
      </c>
      <c r="Z471" s="21">
        <v>-1298834</v>
      </c>
      <c r="AA471" s="21">
        <v>-1205452.67</v>
      </c>
      <c r="AB471" s="21">
        <v>-1066003</v>
      </c>
      <c r="AC471" s="21">
        <v>-962120.67</v>
      </c>
      <c r="AD471" s="21">
        <v>-962120.67</v>
      </c>
      <c r="AE471" s="21">
        <v>-1133118.1100000001</v>
      </c>
      <c r="AF471" s="21">
        <v>-1311690.28</v>
      </c>
      <c r="AG471" s="21">
        <v>-2729669.74</v>
      </c>
      <c r="AH471" s="21">
        <v>-3842046.67</v>
      </c>
      <c r="AI471" s="21">
        <v>-6043159.77999999</v>
      </c>
      <c r="AJ471" s="21">
        <v>-7689032.7800000003</v>
      </c>
      <c r="AK471" s="21">
        <v>-8657348.1099999994</v>
      </c>
      <c r="AL471" s="21">
        <v>-10741135.109999999</v>
      </c>
      <c r="AM471" s="21">
        <v>-12720582.17</v>
      </c>
      <c r="AN471" s="21">
        <v>-15065000.798368299</v>
      </c>
      <c r="AO471" s="21">
        <v>-13622648.977890201</v>
      </c>
      <c r="AP471" s="21">
        <v>-13501277.3390717</v>
      </c>
      <c r="AQ471" s="21">
        <v>-13501277.3390717</v>
      </c>
      <c r="AR471" s="21">
        <v>-14065731.6317994</v>
      </c>
      <c r="AS471" s="21">
        <v>-14565054.868594499</v>
      </c>
      <c r="AT471" s="21">
        <v>-13159510.912913401</v>
      </c>
      <c r="AU471" s="21">
        <v>-10949118.515910299</v>
      </c>
      <c r="AV471" s="21">
        <v>-8035641.4876472</v>
      </c>
      <c r="AW471" s="21">
        <v>-5642905.7199993301</v>
      </c>
      <c r="AX471" s="21">
        <v>-3835882.3269666098</v>
      </c>
      <c r="AY471" s="21">
        <v>-2678801.3122918289</v>
      </c>
      <c r="AZ471" s="21">
        <v>-1627378.6117192898</v>
      </c>
      <c r="BA471" s="21">
        <v>-1643925.5823155995</v>
      </c>
      <c r="BB471" s="21">
        <v>-1615771.5994161703</v>
      </c>
      <c r="BC471" s="21">
        <v>-1493638.06695248</v>
      </c>
      <c r="BD471" s="21">
        <v>-1493638.06695248</v>
      </c>
      <c r="BE471" s="21">
        <v>-1565720.4527086299</v>
      </c>
      <c r="BF471" s="21">
        <v>-1596124.0189804994</v>
      </c>
      <c r="BG471" s="21">
        <v>-1476179.2282837387</v>
      </c>
      <c r="BH471" s="21">
        <v>-1196102.004675569</v>
      </c>
      <c r="BI471" s="21">
        <v>-871494.4203353934</v>
      </c>
      <c r="BJ471" s="21">
        <v>-811015.75184525922</v>
      </c>
      <c r="BK471" s="21">
        <v>-732633.17519177496</v>
      </c>
      <c r="BL471" s="21">
        <v>-790977.21562286839</v>
      </c>
      <c r="BM471" s="21">
        <v>-909445.76539314352</v>
      </c>
      <c r="BN471" s="21">
        <v>-862986.09516168386</v>
      </c>
      <c r="BO471" s="21">
        <v>-879746.56900403462</v>
      </c>
      <c r="BP471" s="21">
        <v>-836358.90582765825</v>
      </c>
      <c r="BQ471" s="21">
        <v>-836358.90582765825</v>
      </c>
      <c r="BR471" s="21">
        <v>-709006.22071043588</v>
      </c>
      <c r="BS471" s="21">
        <v>-714773.09313154966</v>
      </c>
      <c r="BT471" s="21">
        <v>-681701.44948108494</v>
      </c>
      <c r="BU471" s="21">
        <v>-692976.8759775497</v>
      </c>
      <c r="BV471" s="21">
        <v>-630710.89563643187</v>
      </c>
      <c r="BW471" s="21">
        <v>-592162.13237885199</v>
      </c>
      <c r="BX471" s="21">
        <v>-699832.59009735286</v>
      </c>
      <c r="BY471" s="21">
        <v>-849562.02780214138</v>
      </c>
      <c r="BZ471" s="21">
        <v>-1017564.558219621</v>
      </c>
      <c r="CA471" s="21">
        <v>-1055403.6150668915</v>
      </c>
      <c r="CB471" s="21">
        <v>-917301.27885930426</v>
      </c>
      <c r="CC471" s="21">
        <v>-738533.32647976652</v>
      </c>
      <c r="CD471" s="21">
        <v>-738533.32647976652</v>
      </c>
    </row>
    <row r="472" spans="1:82" x14ac:dyDescent="0.2">
      <c r="A472" s="9" t="s">
        <v>935</v>
      </c>
      <c r="B472" s="9" t="s">
        <v>111</v>
      </c>
      <c r="C472" s="9" t="s">
        <v>222</v>
      </c>
      <c r="D472" s="9" t="s">
        <v>223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23398.5</v>
      </c>
      <c r="S472" s="21">
        <v>100998.33</v>
      </c>
      <c r="T472" s="21">
        <v>99429.1</v>
      </c>
      <c r="U472" s="21">
        <v>43530.15</v>
      </c>
      <c r="V472" s="21">
        <v>67344.639999999999</v>
      </c>
      <c r="W472" s="21">
        <v>85568.43</v>
      </c>
      <c r="X472" s="21">
        <v>41420.099999999991</v>
      </c>
      <c r="Y472" s="21">
        <v>8860.2199999999975</v>
      </c>
      <c r="Z472" s="21">
        <v>22625.03</v>
      </c>
      <c r="AA472" s="21">
        <v>14402.359999999999</v>
      </c>
      <c r="AB472" s="21">
        <v>3847.5600000000013</v>
      </c>
      <c r="AC472" s="21">
        <v>75201.989999999991</v>
      </c>
      <c r="AD472" s="21">
        <v>75201.989999999991</v>
      </c>
      <c r="AE472" s="21">
        <v>21376.860000000008</v>
      </c>
      <c r="AF472" s="21">
        <v>19616.940000000002</v>
      </c>
      <c r="AG472" s="21">
        <v>29733.65</v>
      </c>
      <c r="AH472" s="21">
        <v>64766.5</v>
      </c>
      <c r="AI472" s="21">
        <v>15754.99</v>
      </c>
      <c r="AJ472" s="21">
        <v>0</v>
      </c>
      <c r="AK472" s="21">
        <v>3342.9</v>
      </c>
      <c r="AL472" s="21">
        <v>1132.72</v>
      </c>
      <c r="AM472" s="21">
        <v>257.27999999999997</v>
      </c>
      <c r="AN472" s="21">
        <v>257.27999999999997</v>
      </c>
      <c r="AO472" s="21">
        <v>257.27999999999997</v>
      </c>
      <c r="AP472" s="21">
        <v>257.27999999999997</v>
      </c>
      <c r="AQ472" s="21">
        <v>257.27999999999997</v>
      </c>
      <c r="AR472" s="21">
        <v>257.27999999999997</v>
      </c>
      <c r="AS472" s="21">
        <v>257.27999999999997</v>
      </c>
      <c r="AT472" s="21">
        <v>257.27999999999997</v>
      </c>
      <c r="AU472" s="21">
        <v>257.27999999999997</v>
      </c>
      <c r="AV472" s="21">
        <v>257.27999999999997</v>
      </c>
      <c r="AW472" s="21">
        <v>257.27999999999997</v>
      </c>
      <c r="AX472" s="21">
        <v>257.27999999999997</v>
      </c>
      <c r="AY472" s="21">
        <v>257.27999999999997</v>
      </c>
      <c r="AZ472" s="21">
        <v>257.27999999999997</v>
      </c>
      <c r="BA472" s="21">
        <v>257.27999999999997</v>
      </c>
      <c r="BB472" s="21">
        <v>257.27999999999997</v>
      </c>
      <c r="BC472" s="21">
        <v>257.27999999999997</v>
      </c>
      <c r="BD472" s="21">
        <v>257.27999999999997</v>
      </c>
      <c r="BE472" s="21">
        <v>257.27999999999997</v>
      </c>
      <c r="BF472" s="21">
        <v>257.27999999999997</v>
      </c>
      <c r="BG472" s="21">
        <v>257.27999999999997</v>
      </c>
      <c r="BH472" s="21">
        <v>257.27999999999997</v>
      </c>
      <c r="BI472" s="21">
        <v>257.27999999999997</v>
      </c>
      <c r="BJ472" s="21">
        <v>257.27999999999997</v>
      </c>
      <c r="BK472" s="21">
        <v>257.27999999999997</v>
      </c>
      <c r="BL472" s="21">
        <v>257.27999999999997</v>
      </c>
      <c r="BM472" s="21">
        <v>257.27999999999997</v>
      </c>
      <c r="BN472" s="21">
        <v>257.27999999999997</v>
      </c>
      <c r="BO472" s="21">
        <v>257.27999999999997</v>
      </c>
      <c r="BP472" s="21">
        <v>257.27999999999997</v>
      </c>
      <c r="BQ472" s="21">
        <v>257.27999999999997</v>
      </c>
      <c r="BR472" s="21">
        <v>257.27999999999997</v>
      </c>
      <c r="BS472" s="21">
        <v>257.27999999999997</v>
      </c>
      <c r="BT472" s="21">
        <v>257.27999999999997</v>
      </c>
      <c r="BU472" s="21">
        <v>257.27999999999997</v>
      </c>
      <c r="BV472" s="21">
        <v>257.27999999999997</v>
      </c>
      <c r="BW472" s="21">
        <v>257.27999999999997</v>
      </c>
      <c r="BX472" s="21">
        <v>257.27999999999997</v>
      </c>
      <c r="BY472" s="21">
        <v>257.27999999999997</v>
      </c>
      <c r="BZ472" s="21">
        <v>257.27999999999997</v>
      </c>
      <c r="CA472" s="21">
        <v>257.27999999999997</v>
      </c>
      <c r="CB472" s="21">
        <v>257.27999999999997</v>
      </c>
      <c r="CC472" s="21">
        <v>257.27999999999997</v>
      </c>
      <c r="CD472" s="21">
        <v>257.27999999999997</v>
      </c>
    </row>
    <row r="473" spans="1:82" x14ac:dyDescent="0.2">
      <c r="A473" s="9" t="s">
        <v>935</v>
      </c>
      <c r="B473" s="9" t="s">
        <v>111</v>
      </c>
      <c r="C473" s="9" t="s">
        <v>228</v>
      </c>
      <c r="D473" s="9" t="s">
        <v>229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670099.61</v>
      </c>
      <c r="Q473" s="21">
        <v>670099.61</v>
      </c>
      <c r="R473" s="21">
        <v>0</v>
      </c>
      <c r="S473" s="21">
        <v>0</v>
      </c>
      <c r="T473" s="21">
        <v>0</v>
      </c>
      <c r="U473" s="21">
        <v>83259.72</v>
      </c>
      <c r="V473" s="21">
        <v>411541.6</v>
      </c>
      <c r="W473" s="21">
        <v>494801.32000000007</v>
      </c>
      <c r="X473" s="21">
        <v>482791.49</v>
      </c>
      <c r="Y473" s="21">
        <v>422359.82999999996</v>
      </c>
      <c r="Z473" s="21">
        <v>504109.2</v>
      </c>
      <c r="AA473" s="21">
        <v>836904.48</v>
      </c>
      <c r="AB473" s="21">
        <v>978005.08</v>
      </c>
      <c r="AC473" s="21">
        <v>1061264.8</v>
      </c>
      <c r="AD473" s="21">
        <v>1061264.8</v>
      </c>
      <c r="AE473" s="21">
        <v>1895609.9900000002</v>
      </c>
      <c r="AF473" s="21">
        <v>425727.87999999989</v>
      </c>
      <c r="AG473" s="21">
        <v>505958.15</v>
      </c>
      <c r="AH473" s="21">
        <v>586685.19999999995</v>
      </c>
      <c r="AI473" s="21">
        <v>667412.25</v>
      </c>
      <c r="AJ473" s="21">
        <v>584152.53</v>
      </c>
      <c r="AK473" s="21">
        <v>889541.61</v>
      </c>
      <c r="AL473" s="21">
        <v>808437.5</v>
      </c>
      <c r="AM473" s="21">
        <v>889164.55</v>
      </c>
      <c r="AN473" s="21">
        <v>889164.55</v>
      </c>
      <c r="AO473" s="21">
        <v>889164.55</v>
      </c>
      <c r="AP473" s="21">
        <v>889164.55</v>
      </c>
      <c r="AQ473" s="21">
        <v>889164.55</v>
      </c>
      <c r="AR473" s="21">
        <v>889164.55</v>
      </c>
      <c r="AS473" s="21">
        <v>889164.55</v>
      </c>
      <c r="AT473" s="21">
        <v>889164.55</v>
      </c>
      <c r="AU473" s="21">
        <v>889164.55</v>
      </c>
      <c r="AV473" s="21">
        <v>889164.55</v>
      </c>
      <c r="AW473" s="21">
        <v>889164.55</v>
      </c>
      <c r="AX473" s="21">
        <v>889164.55</v>
      </c>
      <c r="AY473" s="21">
        <v>889164.55</v>
      </c>
      <c r="AZ473" s="21">
        <v>889164.55</v>
      </c>
      <c r="BA473" s="21">
        <v>889164.55</v>
      </c>
      <c r="BB473" s="21">
        <v>889164.55</v>
      </c>
      <c r="BC473" s="21">
        <v>889164.55</v>
      </c>
      <c r="BD473" s="21">
        <v>889164.55</v>
      </c>
      <c r="BE473" s="21">
        <v>889164.55</v>
      </c>
      <c r="BF473" s="21">
        <v>889164.55</v>
      </c>
      <c r="BG473" s="21">
        <v>889164.55</v>
      </c>
      <c r="BH473" s="21">
        <v>889164.55</v>
      </c>
      <c r="BI473" s="21">
        <v>889164.55</v>
      </c>
      <c r="BJ473" s="21">
        <v>889164.55</v>
      </c>
      <c r="BK473" s="21">
        <v>889164.55</v>
      </c>
      <c r="BL473" s="21">
        <v>889164.55</v>
      </c>
      <c r="BM473" s="21">
        <v>889164.55</v>
      </c>
      <c r="BN473" s="21">
        <v>889164.55</v>
      </c>
      <c r="BO473" s="21">
        <v>889164.55</v>
      </c>
      <c r="BP473" s="21">
        <v>889164.55</v>
      </c>
      <c r="BQ473" s="21">
        <v>889164.55</v>
      </c>
      <c r="BR473" s="21">
        <v>889164.55</v>
      </c>
      <c r="BS473" s="21">
        <v>889164.55</v>
      </c>
      <c r="BT473" s="21">
        <v>889164.55</v>
      </c>
      <c r="BU473" s="21">
        <v>889164.55</v>
      </c>
      <c r="BV473" s="21">
        <v>889164.55</v>
      </c>
      <c r="BW473" s="21">
        <v>889164.55</v>
      </c>
      <c r="BX473" s="21">
        <v>889164.55</v>
      </c>
      <c r="BY473" s="21">
        <v>889164.55</v>
      </c>
      <c r="BZ473" s="21">
        <v>889164.55</v>
      </c>
      <c r="CA473" s="21">
        <v>889164.55</v>
      </c>
      <c r="CB473" s="21">
        <v>889164.55</v>
      </c>
      <c r="CC473" s="21">
        <v>889164.55</v>
      </c>
      <c r="CD473" s="21">
        <v>889164.55</v>
      </c>
    </row>
    <row r="474" spans="1:82" x14ac:dyDescent="0.2">
      <c r="A474" s="9" t="s">
        <v>935</v>
      </c>
      <c r="B474" s="9" t="s">
        <v>111</v>
      </c>
      <c r="C474" s="9" t="s">
        <v>230</v>
      </c>
      <c r="D474" s="9" t="s">
        <v>231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607705.47</v>
      </c>
      <c r="S474" s="21">
        <v>-12810.91</v>
      </c>
      <c r="T474" s="21">
        <v>-621496.69999999995</v>
      </c>
      <c r="U474" s="21">
        <v>575562.04</v>
      </c>
      <c r="V474" s="21">
        <v>579039.27</v>
      </c>
      <c r="W474" s="21">
        <v>583631.39</v>
      </c>
      <c r="X474" s="21">
        <v>593715.4</v>
      </c>
      <c r="Y474" s="21">
        <v>593118.79</v>
      </c>
      <c r="Z474" s="21">
        <v>583632.06000000006</v>
      </c>
      <c r="AA474" s="21">
        <v>589240.19000000006</v>
      </c>
      <c r="AB474" s="21">
        <v>591500.54999999993</v>
      </c>
      <c r="AC474" s="21">
        <v>594698.93000000005</v>
      </c>
      <c r="AD474" s="21">
        <v>594698.93000000005</v>
      </c>
      <c r="AE474" s="21">
        <v>595894.17000000004</v>
      </c>
      <c r="AF474" s="21">
        <v>597321.38</v>
      </c>
      <c r="AG474" s="21">
        <v>609045.97</v>
      </c>
      <c r="AH474" s="21">
        <v>617499.78</v>
      </c>
      <c r="AI474" s="21">
        <v>621153.37</v>
      </c>
      <c r="AJ474" s="21">
        <v>661532.76</v>
      </c>
      <c r="AK474" s="21">
        <v>653790.14</v>
      </c>
      <c r="AL474" s="21">
        <v>652171.03</v>
      </c>
      <c r="AM474" s="21">
        <v>658748.22</v>
      </c>
      <c r="AN474" s="21">
        <v>661533</v>
      </c>
      <c r="AO474" s="21">
        <v>661533</v>
      </c>
      <c r="AP474" s="21">
        <v>661533</v>
      </c>
      <c r="AQ474" s="21">
        <v>661533</v>
      </c>
      <c r="AR474" s="21">
        <v>661533</v>
      </c>
      <c r="AS474" s="21">
        <v>661533</v>
      </c>
      <c r="AT474" s="21">
        <v>661533</v>
      </c>
      <c r="AU474" s="21">
        <v>661533</v>
      </c>
      <c r="AV474" s="21">
        <v>661533</v>
      </c>
      <c r="AW474" s="21">
        <v>661533</v>
      </c>
      <c r="AX474" s="21">
        <v>661533</v>
      </c>
      <c r="AY474" s="21">
        <v>661533</v>
      </c>
      <c r="AZ474" s="21">
        <v>661533</v>
      </c>
      <c r="BA474" s="21">
        <v>661533</v>
      </c>
      <c r="BB474" s="21">
        <v>661533</v>
      </c>
      <c r="BC474" s="21">
        <v>661533</v>
      </c>
      <c r="BD474" s="21">
        <v>661533</v>
      </c>
      <c r="BE474" s="21">
        <v>661533</v>
      </c>
      <c r="BF474" s="21">
        <v>661533</v>
      </c>
      <c r="BG474" s="21">
        <v>661533</v>
      </c>
      <c r="BH474" s="21">
        <v>661533</v>
      </c>
      <c r="BI474" s="21">
        <v>661533</v>
      </c>
      <c r="BJ474" s="21">
        <v>661533</v>
      </c>
      <c r="BK474" s="21">
        <v>661533</v>
      </c>
      <c r="BL474" s="21">
        <v>661533</v>
      </c>
      <c r="BM474" s="21">
        <v>661533</v>
      </c>
      <c r="BN474" s="21">
        <v>661533</v>
      </c>
      <c r="BO474" s="21">
        <v>661533</v>
      </c>
      <c r="BP474" s="21">
        <v>661533</v>
      </c>
      <c r="BQ474" s="21">
        <v>661533</v>
      </c>
      <c r="BR474" s="21">
        <v>661533</v>
      </c>
      <c r="BS474" s="21">
        <v>661533</v>
      </c>
      <c r="BT474" s="21">
        <v>661533</v>
      </c>
      <c r="BU474" s="21">
        <v>661533</v>
      </c>
      <c r="BV474" s="21">
        <v>661533</v>
      </c>
      <c r="BW474" s="21">
        <v>661533</v>
      </c>
      <c r="BX474" s="21">
        <v>661533</v>
      </c>
      <c r="BY474" s="21">
        <v>661533</v>
      </c>
      <c r="BZ474" s="21">
        <v>661533</v>
      </c>
      <c r="CA474" s="21">
        <v>661533</v>
      </c>
      <c r="CB474" s="21">
        <v>661533</v>
      </c>
      <c r="CC474" s="21">
        <v>661533</v>
      </c>
      <c r="CD474" s="21">
        <v>661533</v>
      </c>
    </row>
    <row r="475" spans="1:82" x14ac:dyDescent="0.2">
      <c r="A475" s="9" t="s">
        <v>935</v>
      </c>
      <c r="B475" s="9" t="s">
        <v>111</v>
      </c>
      <c r="C475" s="9" t="s">
        <v>234</v>
      </c>
      <c r="D475" s="9" t="s">
        <v>235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55352568.369999997</v>
      </c>
      <c r="Q475" s="21">
        <v>55352568.369999997</v>
      </c>
      <c r="R475" s="21">
        <v>64931870.869999997</v>
      </c>
      <c r="S475" s="21">
        <v>75196054.890000001</v>
      </c>
      <c r="T475" s="21">
        <v>82744387.459999993</v>
      </c>
      <c r="U475" s="21">
        <v>81115660.699999899</v>
      </c>
      <c r="V475" s="21">
        <v>74969040.480000004</v>
      </c>
      <c r="W475" s="21">
        <v>64060216.960000001</v>
      </c>
      <c r="X475" s="21">
        <v>52250963.770000003</v>
      </c>
      <c r="Y475" s="21">
        <v>52275454.400000006</v>
      </c>
      <c r="Z475" s="21">
        <v>57423865.159999996</v>
      </c>
      <c r="AA475" s="21">
        <v>56926428.389999993</v>
      </c>
      <c r="AB475" s="21">
        <v>59052818.700000003</v>
      </c>
      <c r="AC475" s="21">
        <v>59198277.330000006</v>
      </c>
      <c r="AD475" s="21">
        <v>59198277.330000006</v>
      </c>
      <c r="AE475" s="21">
        <v>67917577.75999999</v>
      </c>
      <c r="AF475" s="21">
        <v>64757115.630000003</v>
      </c>
      <c r="AG475" s="21">
        <v>62007273.359999999</v>
      </c>
      <c r="AH475" s="21">
        <v>63047517.640000001</v>
      </c>
      <c r="AI475" s="21">
        <v>59849789.579999998</v>
      </c>
      <c r="AJ475" s="21">
        <v>56261156.629999898</v>
      </c>
      <c r="AK475" s="21">
        <v>46660084.969999999</v>
      </c>
      <c r="AL475" s="21">
        <v>43617729.409999996</v>
      </c>
      <c r="AM475" s="21">
        <v>42553720.969999999</v>
      </c>
      <c r="AN475" s="21">
        <v>36048632</v>
      </c>
      <c r="AO475" s="21">
        <v>31273220</v>
      </c>
      <c r="AP475" s="21">
        <v>33595102</v>
      </c>
      <c r="AQ475" s="21">
        <v>33595102</v>
      </c>
      <c r="AR475" s="21">
        <v>31805547</v>
      </c>
      <c r="AS475" s="21">
        <v>33750289</v>
      </c>
      <c r="AT475" s="21">
        <v>34158216</v>
      </c>
      <c r="AU475" s="21">
        <v>35300946</v>
      </c>
      <c r="AV475" s="21">
        <v>35613461</v>
      </c>
      <c r="AW475" s="21">
        <v>35281661</v>
      </c>
      <c r="AX475" s="21">
        <v>34219870</v>
      </c>
      <c r="AY475" s="21">
        <v>30990942</v>
      </c>
      <c r="AZ475" s="21">
        <v>30471679</v>
      </c>
      <c r="BA475" s="21">
        <v>33159040</v>
      </c>
      <c r="BB475" s="21">
        <v>34545218</v>
      </c>
      <c r="BC475" s="21">
        <v>35291336</v>
      </c>
      <c r="BD475" s="21">
        <v>35291336</v>
      </c>
      <c r="BE475" s="21">
        <v>38463633.446763001</v>
      </c>
      <c r="BF475" s="21">
        <v>37069523.785132803</v>
      </c>
      <c r="BG475" s="21">
        <v>36761688.417024903</v>
      </c>
      <c r="BH475" s="21">
        <v>36791639.3441623</v>
      </c>
      <c r="BI475" s="21">
        <v>35171403.137862399</v>
      </c>
      <c r="BJ475" s="21">
        <v>33653043.431935497</v>
      </c>
      <c r="BK475" s="21">
        <v>32150277.192166798</v>
      </c>
      <c r="BL475" s="21">
        <v>30648139.172474299</v>
      </c>
      <c r="BM475" s="21">
        <v>29210084.660759497</v>
      </c>
      <c r="BN475" s="21">
        <v>27728942.091487803</v>
      </c>
      <c r="BO475" s="21">
        <v>26363394.191774402</v>
      </c>
      <c r="BP475" s="21">
        <v>24948165.203260604</v>
      </c>
      <c r="BQ475" s="21">
        <v>24948165.203260604</v>
      </c>
      <c r="BR475" s="21">
        <v>24944521.814034</v>
      </c>
      <c r="BS475" s="21">
        <v>25126469.916257299</v>
      </c>
      <c r="BT475" s="21">
        <v>25148493.191045605</v>
      </c>
      <c r="BU475" s="21">
        <v>25197562.783914495</v>
      </c>
      <c r="BV475" s="21">
        <v>25178582.185042195</v>
      </c>
      <c r="BW475" s="21">
        <v>25182305.756478798</v>
      </c>
      <c r="BX475" s="21">
        <v>25146306.584946901</v>
      </c>
      <c r="BY475" s="21">
        <v>25070473.737142101</v>
      </c>
      <c r="BZ475" s="21">
        <v>25087066.5692726</v>
      </c>
      <c r="CA475" s="21">
        <v>25071812.609916396</v>
      </c>
      <c r="CB475" s="21">
        <v>25084473.541275401</v>
      </c>
      <c r="CC475" s="21">
        <v>25072794.112217996</v>
      </c>
      <c r="CD475" s="21">
        <v>25072794.112217996</v>
      </c>
    </row>
    <row r="476" spans="1:82" x14ac:dyDescent="0.2">
      <c r="A476" s="9" t="s">
        <v>935</v>
      </c>
      <c r="B476" s="9" t="s">
        <v>111</v>
      </c>
      <c r="C476" s="9" t="s">
        <v>238</v>
      </c>
      <c r="D476" s="9" t="s">
        <v>239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v>0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219587.34</v>
      </c>
      <c r="S476" s="21">
        <v>504043.01</v>
      </c>
      <c r="T476" s="21">
        <v>191482.22</v>
      </c>
      <c r="U476" s="21">
        <v>-60090.47</v>
      </c>
      <c r="V476" s="21">
        <v>-46673.01</v>
      </c>
      <c r="W476" s="21">
        <v>-35683.86</v>
      </c>
      <c r="X476" s="21">
        <v>118189.71999999999</v>
      </c>
      <c r="Y476" s="21">
        <v>218422.91</v>
      </c>
      <c r="Z476" s="21">
        <v>-172168.86000000002</v>
      </c>
      <c r="AA476" s="21">
        <v>88949.140000000014</v>
      </c>
      <c r="AB476" s="21">
        <v>-74076.590000000011</v>
      </c>
      <c r="AC476" s="21">
        <v>-44019.39</v>
      </c>
      <c r="AD476" s="21">
        <v>-44019.39</v>
      </c>
      <c r="AE476" s="21">
        <v>187082.65999999997</v>
      </c>
      <c r="AF476" s="21">
        <v>207110.83000000002</v>
      </c>
      <c r="AG476" s="21">
        <v>249672.79</v>
      </c>
      <c r="AH476" s="21">
        <v>363106.08</v>
      </c>
      <c r="AI476" s="21">
        <v>1171769.5900000001</v>
      </c>
      <c r="AJ476" s="21">
        <v>1933118.91</v>
      </c>
      <c r="AK476" s="21">
        <v>1263296.5</v>
      </c>
      <c r="AL476" s="21">
        <v>1423788.7</v>
      </c>
      <c r="AM476" s="21">
        <v>1490602.95</v>
      </c>
      <c r="AN476" s="21">
        <v>90728.122800000012</v>
      </c>
      <c r="AO476" s="21">
        <v>-75558.121800000081</v>
      </c>
      <c r="AP476" s="21">
        <v>-44899.77780000004</v>
      </c>
      <c r="AQ476" s="21">
        <v>-44899.77780000004</v>
      </c>
      <c r="AR476" s="21">
        <v>190824.31319999998</v>
      </c>
      <c r="AS476" s="21">
        <v>211253.0466</v>
      </c>
      <c r="AT476" s="21">
        <v>254666.24579999992</v>
      </c>
      <c r="AU476" s="21">
        <v>370368.20160000003</v>
      </c>
      <c r="AV476" s="21">
        <v>1195204.9818000002</v>
      </c>
      <c r="AW476" s="21">
        <v>1971781.2881999996</v>
      </c>
      <c r="AX476" s="21">
        <v>1288562.43</v>
      </c>
      <c r="AY476" s="21">
        <v>1452264.4739999999</v>
      </c>
      <c r="AZ476" s="21">
        <v>1520415.0090000001</v>
      </c>
      <c r="BA476" s="21">
        <v>92542.68525599991</v>
      </c>
      <c r="BB476" s="21">
        <v>-77069.284235999919</v>
      </c>
      <c r="BC476" s="21">
        <v>-45797.773356000194</v>
      </c>
      <c r="BD476" s="21">
        <v>-45797.773356000194</v>
      </c>
      <c r="BE476" s="21">
        <v>194640.79946399992</v>
      </c>
      <c r="BF476" s="21">
        <v>215478.1075319997</v>
      </c>
      <c r="BG476" s="21">
        <v>259759.5707159997</v>
      </c>
      <c r="BH476" s="21">
        <v>377775.56563199963</v>
      </c>
      <c r="BI476" s="21">
        <v>1219109.0814360001</v>
      </c>
      <c r="BJ476" s="21">
        <v>2011216.9139639994</v>
      </c>
      <c r="BK476" s="21">
        <v>1314333.6785999995</v>
      </c>
      <c r="BL476" s="21">
        <v>1481309.7634799995</v>
      </c>
      <c r="BM476" s="21">
        <v>1550823.3091799996</v>
      </c>
      <c r="BN476" s="21">
        <v>94393.538961119484</v>
      </c>
      <c r="BO476" s="21">
        <v>-78610.669920720393</v>
      </c>
      <c r="BP476" s="21">
        <v>-46713.72882312024</v>
      </c>
      <c r="BQ476" s="21">
        <v>-46713.72882312024</v>
      </c>
      <c r="BR476" s="21">
        <v>198533.61545327958</v>
      </c>
      <c r="BS476" s="21">
        <v>219787.66968263965</v>
      </c>
      <c r="BT476" s="21">
        <v>264954.76213031961</v>
      </c>
      <c r="BU476" s="21">
        <v>385331.07694463967</v>
      </c>
      <c r="BV476" s="21">
        <v>1243491.2630647202</v>
      </c>
      <c r="BW476" s="21">
        <v>2051441.2522432795</v>
      </c>
      <c r="BX476" s="21">
        <v>1340620.3521719999</v>
      </c>
      <c r="BY476" s="21">
        <v>1510935.9587495998</v>
      </c>
      <c r="BZ476" s="21">
        <v>1581839.7753635999</v>
      </c>
      <c r="CA476" s="21">
        <v>96281.409740341944</v>
      </c>
      <c r="CB476" s="21">
        <v>-80182.883319134591</v>
      </c>
      <c r="CC476" s="21">
        <v>-47648.00339958258</v>
      </c>
      <c r="CD476" s="21">
        <v>-47648.00339958258</v>
      </c>
    </row>
    <row r="477" spans="1:82" x14ac:dyDescent="0.2">
      <c r="A477" s="9" t="s">
        <v>935</v>
      </c>
      <c r="B477" s="9" t="s">
        <v>111</v>
      </c>
      <c r="C477" s="9" t="s">
        <v>240</v>
      </c>
      <c r="D477" s="9" t="s">
        <v>241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163826.43</v>
      </c>
      <c r="S477" s="21">
        <v>758024.03</v>
      </c>
      <c r="T477" s="21">
        <v>710666.91</v>
      </c>
      <c r="U477" s="21">
        <v>983422.3</v>
      </c>
      <c r="V477" s="21">
        <v>521097.85</v>
      </c>
      <c r="W477" s="21">
        <v>353593.33</v>
      </c>
      <c r="X477" s="21">
        <v>150303.52000000002</v>
      </c>
      <c r="Y477" s="21">
        <v>186542.21</v>
      </c>
      <c r="Z477" s="21">
        <v>240283.15999999997</v>
      </c>
      <c r="AA477" s="21">
        <v>407071.98</v>
      </c>
      <c r="AB477" s="21">
        <v>587091.18999999994</v>
      </c>
      <c r="AC477" s="21">
        <v>224580.18999999994</v>
      </c>
      <c r="AD477" s="21">
        <v>224580.18999999994</v>
      </c>
      <c r="AE477" s="21">
        <v>356852.5</v>
      </c>
      <c r="AF477" s="21">
        <v>276457.21000000002</v>
      </c>
      <c r="AG477" s="21">
        <v>448360.61</v>
      </c>
      <c r="AH477" s="21">
        <v>584659.06999999995</v>
      </c>
      <c r="AI477" s="21">
        <v>458608.15</v>
      </c>
      <c r="AJ477" s="21">
        <v>489117.92</v>
      </c>
      <c r="AK477" s="21">
        <v>206476.72</v>
      </c>
      <c r="AL477" s="21">
        <v>221300.88</v>
      </c>
      <c r="AM477" s="21">
        <v>467405.57</v>
      </c>
      <c r="AN477" s="21">
        <v>221300.88</v>
      </c>
      <c r="AO477" s="21">
        <v>221300.88</v>
      </c>
      <c r="AP477" s="21">
        <v>221300.88</v>
      </c>
      <c r="AQ477" s="21">
        <v>221300.88</v>
      </c>
      <c r="AR477" s="21">
        <v>221300.88</v>
      </c>
      <c r="AS477" s="21">
        <v>221300.88</v>
      </c>
      <c r="AT477" s="21">
        <v>221300.88</v>
      </c>
      <c r="AU477" s="21">
        <v>221300.88</v>
      </c>
      <c r="AV477" s="21">
        <v>221300.88</v>
      </c>
      <c r="AW477" s="21">
        <v>221300.88</v>
      </c>
      <c r="AX477" s="21">
        <v>221300.88</v>
      </c>
      <c r="AY477" s="21">
        <v>221300.88</v>
      </c>
      <c r="AZ477" s="21">
        <v>221300.88</v>
      </c>
      <c r="BA477" s="21">
        <v>221300.88</v>
      </c>
      <c r="BB477" s="21">
        <v>221300.88</v>
      </c>
      <c r="BC477" s="21">
        <v>221300.88</v>
      </c>
      <c r="BD477" s="21">
        <v>221300.88</v>
      </c>
      <c r="BE477" s="21">
        <v>221300.88</v>
      </c>
      <c r="BF477" s="21">
        <v>221300.88</v>
      </c>
      <c r="BG477" s="21">
        <v>221300.88</v>
      </c>
      <c r="BH477" s="21">
        <v>221300.88</v>
      </c>
      <c r="BI477" s="21">
        <v>221300.88</v>
      </c>
      <c r="BJ477" s="21">
        <v>221300.88</v>
      </c>
      <c r="BK477" s="21">
        <v>221300.88</v>
      </c>
      <c r="BL477" s="21">
        <v>221300.88</v>
      </c>
      <c r="BM477" s="21">
        <v>221300.88</v>
      </c>
      <c r="BN477" s="21">
        <v>221300.88</v>
      </c>
      <c r="BO477" s="21">
        <v>221300.88</v>
      </c>
      <c r="BP477" s="21">
        <v>221300.88</v>
      </c>
      <c r="BQ477" s="21">
        <v>221300.88</v>
      </c>
      <c r="BR477" s="21">
        <v>221300.88</v>
      </c>
      <c r="BS477" s="21">
        <v>221300.88</v>
      </c>
      <c r="BT477" s="21">
        <v>221300.88</v>
      </c>
      <c r="BU477" s="21">
        <v>221300.88</v>
      </c>
      <c r="BV477" s="21">
        <v>221300.88</v>
      </c>
      <c r="BW477" s="21">
        <v>221300.88</v>
      </c>
      <c r="BX477" s="21">
        <v>221300.88</v>
      </c>
      <c r="BY477" s="21">
        <v>221300.88</v>
      </c>
      <c r="BZ477" s="21">
        <v>221300.88</v>
      </c>
      <c r="CA477" s="21">
        <v>221300.88</v>
      </c>
      <c r="CB477" s="21">
        <v>221300.88</v>
      </c>
      <c r="CC477" s="21">
        <v>221300.88</v>
      </c>
      <c r="CD477" s="21">
        <v>221300.88</v>
      </c>
    </row>
    <row r="478" spans="1:82" x14ac:dyDescent="0.2">
      <c r="A478" s="9" t="s">
        <v>935</v>
      </c>
      <c r="B478" s="9" t="s">
        <v>111</v>
      </c>
      <c r="C478" s="9" t="s">
        <v>244</v>
      </c>
      <c r="D478" s="9" t="s">
        <v>245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26578484.039999999</v>
      </c>
      <c r="Q478" s="21">
        <v>26578484.039999999</v>
      </c>
      <c r="R478" s="21">
        <v>29821890.280000001</v>
      </c>
      <c r="S478" s="21">
        <v>30046343.75</v>
      </c>
      <c r="T478" s="21">
        <v>10455344.689999999</v>
      </c>
      <c r="U478" s="21">
        <v>10738434.15</v>
      </c>
      <c r="V478" s="21">
        <v>10958548.460000001</v>
      </c>
      <c r="W478" s="21">
        <v>10555544.529999999</v>
      </c>
      <c r="X478" s="21">
        <v>10769720.93</v>
      </c>
      <c r="Y478" s="21">
        <v>10764627.369999999</v>
      </c>
      <c r="Z478" s="21">
        <v>10846202.75</v>
      </c>
      <c r="AA478" s="21">
        <v>10983358.09</v>
      </c>
      <c r="AB478" s="21">
        <v>10402313.209999999</v>
      </c>
      <c r="AC478" s="21">
        <v>10122353.16</v>
      </c>
      <c r="AD478" s="21">
        <v>10122353.16</v>
      </c>
      <c r="AE478" s="21">
        <v>11678744.310000001</v>
      </c>
      <c r="AF478" s="21">
        <v>11522968.15</v>
      </c>
      <c r="AG478" s="21">
        <v>11689296.199999999</v>
      </c>
      <c r="AH478" s="21">
        <v>11648351.3899999</v>
      </c>
      <c r="AI478" s="21">
        <v>11812616.4</v>
      </c>
      <c r="AJ478" s="21">
        <v>12394553.800000001</v>
      </c>
      <c r="AK478" s="21">
        <v>10567964.960000001</v>
      </c>
      <c r="AL478" s="21">
        <v>10842095.939999999</v>
      </c>
      <c r="AM478" s="21">
        <v>10754005.449999999</v>
      </c>
      <c r="AN478" s="21">
        <v>10842096</v>
      </c>
      <c r="AO478" s="21">
        <v>27107529.513712499</v>
      </c>
      <c r="AP478" s="21">
        <v>27025609.861825299</v>
      </c>
      <c r="AQ478" s="21">
        <v>27025609.861825299</v>
      </c>
      <c r="AR478" s="21">
        <v>27546359.388153199</v>
      </c>
      <c r="AS478" s="21">
        <v>27567253.519759901</v>
      </c>
      <c r="AT478" s="21">
        <v>27588184.4424164</v>
      </c>
      <c r="AU478" s="21">
        <v>27359152.233773999</v>
      </c>
      <c r="AV478" s="21">
        <v>27380103.014151499</v>
      </c>
      <c r="AW478" s="21">
        <v>27451090.807389598</v>
      </c>
      <c r="AX478" s="21">
        <v>27472126.4831402</v>
      </c>
      <c r="AY478" s="21">
        <v>27493199.330552701</v>
      </c>
      <c r="AZ478" s="21">
        <v>27514309.428116798</v>
      </c>
      <c r="BA478" s="21">
        <v>27535456.854490899</v>
      </c>
      <c r="BB478" s="21">
        <v>27556641.688503299</v>
      </c>
      <c r="BC478" s="21">
        <v>27577864.009151898</v>
      </c>
      <c r="BD478" s="21">
        <v>27577864.009151898</v>
      </c>
      <c r="BE478" s="21">
        <v>27598850.096524201</v>
      </c>
      <c r="BF478" s="21">
        <v>27619872.844511699</v>
      </c>
      <c r="BG478" s="21">
        <v>27590932.329517301</v>
      </c>
      <c r="BH478" s="21">
        <v>27412017.961606301</v>
      </c>
      <c r="BI478" s="21">
        <v>27483097.815731201</v>
      </c>
      <c r="BJ478" s="21">
        <v>27504225.292180698</v>
      </c>
      <c r="BK478" s="21">
        <v>27525389.803782798</v>
      </c>
      <c r="BL478" s="21">
        <v>27546591.427753899</v>
      </c>
      <c r="BM478" s="21">
        <v>27567830.2414748</v>
      </c>
      <c r="BN478" s="21">
        <v>27589106.3224907</v>
      </c>
      <c r="BO478" s="21">
        <v>27610419.748512</v>
      </c>
      <c r="BP478" s="21">
        <v>27631770.597413901</v>
      </c>
      <c r="BQ478" s="21">
        <v>27631770.597413901</v>
      </c>
      <c r="BR478" s="21">
        <v>27653443.917975198</v>
      </c>
      <c r="BS478" s="21">
        <v>27675155.854019601</v>
      </c>
      <c r="BT478" s="21">
        <v>27646906.4871957</v>
      </c>
      <c r="BU478" s="21">
        <v>27468685.109328002</v>
      </c>
      <c r="BV478" s="21">
        <v>27540459.430089299</v>
      </c>
      <c r="BW478" s="21">
        <v>27562283.472342901</v>
      </c>
      <c r="BX478" s="21">
        <v>27584146.530769601</v>
      </c>
      <c r="BY478" s="21">
        <v>27606048.687899899</v>
      </c>
      <c r="BZ478" s="21">
        <v>27627990.0264422</v>
      </c>
      <c r="CA478" s="21">
        <v>27649970.6292831</v>
      </c>
      <c r="CB478" s="21">
        <v>27671990.579488002</v>
      </c>
      <c r="CC478" s="21">
        <v>27694049.960301202</v>
      </c>
      <c r="CD478" s="21">
        <v>27694049.960301202</v>
      </c>
    </row>
    <row r="479" spans="1:82" x14ac:dyDescent="0.2">
      <c r="A479" s="9" t="s">
        <v>935</v>
      </c>
      <c r="B479" s="9" t="s">
        <v>111</v>
      </c>
      <c r="C479" s="9" t="s">
        <v>246</v>
      </c>
      <c r="D479" s="9" t="s">
        <v>247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39884293.420000002</v>
      </c>
      <c r="Q479" s="21">
        <v>39884293.420000002</v>
      </c>
      <c r="R479" s="21">
        <v>37811070.18</v>
      </c>
      <c r="S479" s="21">
        <v>39405435.890000001</v>
      </c>
      <c r="T479" s="21">
        <v>59845053.189999998</v>
      </c>
      <c r="U479" s="21">
        <v>59196672.32</v>
      </c>
      <c r="V479" s="21">
        <v>58515754.549999997</v>
      </c>
      <c r="W479" s="21">
        <v>59966056.82</v>
      </c>
      <c r="X479" s="21">
        <v>57851771.509999998</v>
      </c>
      <c r="Y479" s="21">
        <v>56449343.989999995</v>
      </c>
      <c r="Z479" s="21">
        <v>56611120</v>
      </c>
      <c r="AA479" s="21">
        <v>54937752.130000003</v>
      </c>
      <c r="AB479" s="21">
        <v>52604166.260000005</v>
      </c>
      <c r="AC479" s="21">
        <v>50859234.199999996</v>
      </c>
      <c r="AD479" s="21">
        <v>50859234.199999996</v>
      </c>
      <c r="AE479" s="21">
        <v>53652874.230000004</v>
      </c>
      <c r="AF479" s="21">
        <v>53736569.009999998</v>
      </c>
      <c r="AG479" s="21">
        <v>56143542.25</v>
      </c>
      <c r="AH479" s="21">
        <v>56502467.390000001</v>
      </c>
      <c r="AI479" s="21">
        <v>67883130.989999995</v>
      </c>
      <c r="AJ479" s="21">
        <v>67541650.039999902</v>
      </c>
      <c r="AK479" s="21">
        <v>70120289.799999997</v>
      </c>
      <c r="AL479" s="21">
        <v>70423674.200000003</v>
      </c>
      <c r="AM479" s="21">
        <v>67434444.290000007</v>
      </c>
      <c r="AN479" s="21">
        <v>53331000</v>
      </c>
      <c r="AO479" s="21">
        <v>52531000</v>
      </c>
      <c r="AP479" s="21">
        <v>51743000</v>
      </c>
      <c r="AQ479" s="21">
        <v>51743000</v>
      </c>
      <c r="AR479" s="21">
        <v>51500000</v>
      </c>
      <c r="AS479" s="21">
        <v>52015000</v>
      </c>
      <c r="AT479" s="21">
        <v>52535000</v>
      </c>
      <c r="AU479" s="21">
        <v>53061000</v>
      </c>
      <c r="AV479" s="21">
        <v>53591000</v>
      </c>
      <c r="AW479" s="21">
        <v>54127000</v>
      </c>
      <c r="AX479" s="21">
        <v>54668000</v>
      </c>
      <c r="AY479" s="21">
        <v>55215000</v>
      </c>
      <c r="AZ479" s="21">
        <v>55767000</v>
      </c>
      <c r="BA479" s="21">
        <v>54931000</v>
      </c>
      <c r="BB479" s="21">
        <v>54107000</v>
      </c>
      <c r="BC479" s="21">
        <v>53296000</v>
      </c>
      <c r="BD479" s="21">
        <v>53296000</v>
      </c>
      <c r="BE479" s="21">
        <v>53045000</v>
      </c>
      <c r="BF479" s="21">
        <v>53576000</v>
      </c>
      <c r="BG479" s="21">
        <v>54111000</v>
      </c>
      <c r="BH479" s="21">
        <v>54653000</v>
      </c>
      <c r="BI479" s="21">
        <v>55199000</v>
      </c>
      <c r="BJ479" s="21">
        <v>55751000</v>
      </c>
      <c r="BK479" s="21">
        <v>56308000</v>
      </c>
      <c r="BL479" s="21">
        <v>56872000</v>
      </c>
      <c r="BM479" s="21">
        <v>57440000</v>
      </c>
      <c r="BN479" s="21">
        <v>56578000</v>
      </c>
      <c r="BO479" s="21">
        <v>55730000</v>
      </c>
      <c r="BP479" s="21">
        <v>54895000</v>
      </c>
      <c r="BQ479" s="21">
        <v>54895000</v>
      </c>
      <c r="BR479" s="21">
        <v>54637000</v>
      </c>
      <c r="BS479" s="21">
        <v>55183000</v>
      </c>
      <c r="BT479" s="21">
        <v>55734000</v>
      </c>
      <c r="BU479" s="21">
        <v>56292000</v>
      </c>
      <c r="BV479" s="21">
        <v>56855000</v>
      </c>
      <c r="BW479" s="21">
        <v>57424000</v>
      </c>
      <c r="BX479" s="21">
        <v>57997000</v>
      </c>
      <c r="BY479" s="21">
        <v>58579000</v>
      </c>
      <c r="BZ479" s="21">
        <v>59163000</v>
      </c>
      <c r="CA479" s="21">
        <v>58275000</v>
      </c>
      <c r="CB479" s="21">
        <v>57402000</v>
      </c>
      <c r="CC479" s="21">
        <v>56542000</v>
      </c>
      <c r="CD479" s="21">
        <v>56542000</v>
      </c>
    </row>
    <row r="480" spans="1:82" x14ac:dyDescent="0.2">
      <c r="A480" s="9" t="s">
        <v>935</v>
      </c>
      <c r="B480" s="9" t="s">
        <v>111</v>
      </c>
      <c r="C480" s="9" t="s">
        <v>248</v>
      </c>
      <c r="D480" s="9" t="s">
        <v>249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49285.68</v>
      </c>
      <c r="S480" s="21">
        <v>858699.98</v>
      </c>
      <c r="T480" s="21">
        <v>1353964.68</v>
      </c>
      <c r="U480" s="21">
        <v>1222895.94</v>
      </c>
      <c r="V480" s="21">
        <v>5844313.1200000001</v>
      </c>
      <c r="W480" s="21">
        <v>5808980.0499999998</v>
      </c>
      <c r="X480" s="21">
        <v>5410618.3499999996</v>
      </c>
      <c r="Y480" s="21">
        <v>5222727.4099999992</v>
      </c>
      <c r="Z480" s="21">
        <v>4865028.46</v>
      </c>
      <c r="AA480" s="21">
        <v>4541113.51</v>
      </c>
      <c r="AB480" s="21">
        <v>4045915.4699999997</v>
      </c>
      <c r="AC480" s="21">
        <v>4226492.78</v>
      </c>
      <c r="AD480" s="21">
        <v>4226492.78</v>
      </c>
      <c r="AE480" s="21">
        <v>5087345.37</v>
      </c>
      <c r="AF480" s="21">
        <v>4842552.47</v>
      </c>
      <c r="AG480" s="21">
        <v>4891409.5999999996</v>
      </c>
      <c r="AH480" s="21">
        <v>4821091.4399999902</v>
      </c>
      <c r="AI480" s="21">
        <v>4501404.2300000004</v>
      </c>
      <c r="AJ480" s="21">
        <v>7493433.7800000003</v>
      </c>
      <c r="AK480" s="21">
        <v>6948427.4100000001</v>
      </c>
      <c r="AL480" s="21">
        <v>6569666.7000000002</v>
      </c>
      <c r="AM480" s="21">
        <v>6139643.2599999998</v>
      </c>
      <c r="AN480" s="21">
        <v>4631935.7801999999</v>
      </c>
      <c r="AO480" s="21">
        <v>4126833.7793999994</v>
      </c>
      <c r="AP480" s="21">
        <v>4311022.6356000006</v>
      </c>
      <c r="AQ480" s="21">
        <v>4311022.6356000006</v>
      </c>
      <c r="AR480" s="21">
        <v>5189092.2774</v>
      </c>
      <c r="AS480" s="21">
        <v>4939403.5193999996</v>
      </c>
      <c r="AT480" s="21">
        <v>4989237.7919999994</v>
      </c>
      <c r="AU480" s="21">
        <v>4917513.2687999904</v>
      </c>
      <c r="AV480" s="21">
        <v>4591432.3146000002</v>
      </c>
      <c r="AW480" s="21">
        <v>7643302.4556000009</v>
      </c>
      <c r="AX480" s="21">
        <v>7087395.9582000002</v>
      </c>
      <c r="AY480" s="21">
        <v>6701060.034</v>
      </c>
      <c r="AZ480" s="21">
        <v>6262436.1251999997</v>
      </c>
      <c r="BA480" s="21">
        <v>4724574.4958039997</v>
      </c>
      <c r="BB480" s="21">
        <v>4209370.454988</v>
      </c>
      <c r="BC480" s="21">
        <v>4397243.088312001</v>
      </c>
      <c r="BD480" s="21">
        <v>4397243.088312001</v>
      </c>
      <c r="BE480" s="21">
        <v>5292874.1229480002</v>
      </c>
      <c r="BF480" s="21">
        <v>5038191.5897880001</v>
      </c>
      <c r="BG480" s="21">
        <v>5089022.5478399992</v>
      </c>
      <c r="BH480" s="21">
        <v>5015863.5341759901</v>
      </c>
      <c r="BI480" s="21">
        <v>4683260.9608920002</v>
      </c>
      <c r="BJ480" s="21">
        <v>7796168.5047119996</v>
      </c>
      <c r="BK480" s="21">
        <v>7229143.8773640003</v>
      </c>
      <c r="BL480" s="21">
        <v>6835081.2346799998</v>
      </c>
      <c r="BM480" s="21">
        <v>6387684.8477039998</v>
      </c>
      <c r="BN480" s="21">
        <v>4819065.9857200794</v>
      </c>
      <c r="BO480" s="21">
        <v>4293557.8640877604</v>
      </c>
      <c r="BP480" s="21">
        <v>4485187.9500782415</v>
      </c>
      <c r="BQ480" s="21">
        <v>4485187.9500782415</v>
      </c>
      <c r="BR480" s="21">
        <v>5398731.6054069605</v>
      </c>
      <c r="BS480" s="21">
        <v>5138955.4215837605</v>
      </c>
      <c r="BT480" s="21">
        <v>5190802.9987967992</v>
      </c>
      <c r="BU480" s="21">
        <v>5116180.8048595097</v>
      </c>
      <c r="BV480" s="21">
        <v>4776926.1801098399</v>
      </c>
      <c r="BW480" s="21">
        <v>7952091.8748062402</v>
      </c>
      <c r="BX480" s="21">
        <v>7373726.7549112802</v>
      </c>
      <c r="BY480" s="21">
        <v>6971782.8593736002</v>
      </c>
      <c r="BZ480" s="21">
        <v>6515438.5446580797</v>
      </c>
      <c r="CA480" s="21">
        <v>4915447.3054344812</v>
      </c>
      <c r="CB480" s="21">
        <v>4379429.0213695159</v>
      </c>
      <c r="CC480" s="21">
        <v>4574891.7090798067</v>
      </c>
      <c r="CD480" s="21">
        <v>4574891.7090798067</v>
      </c>
    </row>
    <row r="481" spans="1:82" x14ac:dyDescent="0.2">
      <c r="A481" s="9" t="s">
        <v>935</v>
      </c>
      <c r="B481" s="9" t="s">
        <v>111</v>
      </c>
      <c r="C481" s="9" t="s">
        <v>142</v>
      </c>
      <c r="D481" s="9" t="s">
        <v>252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18671763.59</v>
      </c>
      <c r="Q481" s="21">
        <v>18671763.59</v>
      </c>
      <c r="R481" s="21">
        <v>19676067.93</v>
      </c>
      <c r="S481" s="21">
        <v>19910891.48</v>
      </c>
      <c r="T481" s="21">
        <v>20301177.120000001</v>
      </c>
      <c r="U481" s="21">
        <v>20570023.579999998</v>
      </c>
      <c r="V481" s="21">
        <v>20813094.52</v>
      </c>
      <c r="W481" s="21">
        <v>-905706.55</v>
      </c>
      <c r="X481" s="21">
        <v>-905705.9800000001</v>
      </c>
      <c r="Y481" s="21">
        <v>-1132240.74</v>
      </c>
      <c r="Z481" s="21">
        <v>11688.349999999977</v>
      </c>
      <c r="AA481" s="21">
        <v>2378746.5299999998</v>
      </c>
      <c r="AB481" s="21">
        <v>2369915.4</v>
      </c>
      <c r="AC481" s="21">
        <v>385760.31999999983</v>
      </c>
      <c r="AD481" s="21">
        <v>385760.31999999983</v>
      </c>
      <c r="AE481" s="21">
        <v>389915.08</v>
      </c>
      <c r="AF481" s="21">
        <v>469639.76</v>
      </c>
      <c r="AG481" s="21">
        <v>452065.27</v>
      </c>
      <c r="AH481" s="21">
        <v>2697346.28</v>
      </c>
      <c r="AI481" s="21">
        <v>516349.8</v>
      </c>
      <c r="AJ481" s="21">
        <v>548350.25</v>
      </c>
      <c r="AK481" s="21">
        <v>496144.11</v>
      </c>
      <c r="AL481" s="21">
        <v>361549.41</v>
      </c>
      <c r="AM481" s="21">
        <v>301638.57999999996</v>
      </c>
      <c r="AN481" s="21">
        <v>2426321.4605999999</v>
      </c>
      <c r="AO481" s="21">
        <v>2417313.7080000001</v>
      </c>
      <c r="AP481" s="21">
        <v>393475.52639999986</v>
      </c>
      <c r="AQ481" s="21">
        <v>393475.52639999986</v>
      </c>
      <c r="AR481" s="21">
        <v>397713.38159999991</v>
      </c>
      <c r="AS481" s="21">
        <v>479032.55519999989</v>
      </c>
      <c r="AT481" s="21">
        <v>461106.57539999991</v>
      </c>
      <c r="AU481" s="21">
        <v>2751293.2056</v>
      </c>
      <c r="AV481" s="21">
        <v>526676.79600000009</v>
      </c>
      <c r="AW481" s="21">
        <v>559317.25499999989</v>
      </c>
      <c r="AX481" s="21">
        <v>506066.99219999986</v>
      </c>
      <c r="AY481" s="21">
        <v>368780.39819999988</v>
      </c>
      <c r="AZ481" s="21">
        <v>307671.35159999982</v>
      </c>
      <c r="BA481" s="21">
        <v>2474847.8898120001</v>
      </c>
      <c r="BB481" s="21">
        <v>2465659.9821600001</v>
      </c>
      <c r="BC481" s="21">
        <v>401345.03692799993</v>
      </c>
      <c r="BD481" s="21">
        <v>401345.03692799993</v>
      </c>
      <c r="BE481" s="21">
        <v>405667.64923199994</v>
      </c>
      <c r="BF481" s="21">
        <v>488613.20630399988</v>
      </c>
      <c r="BG481" s="21">
        <v>470328.70690799993</v>
      </c>
      <c r="BH481" s="21">
        <v>2806319.069712</v>
      </c>
      <c r="BI481" s="21">
        <v>537210.33192000026</v>
      </c>
      <c r="BJ481" s="21">
        <v>570503.60009999992</v>
      </c>
      <c r="BK481" s="21">
        <v>516188.33204399986</v>
      </c>
      <c r="BL481" s="21">
        <v>376156.0061639999</v>
      </c>
      <c r="BM481" s="21">
        <v>313824.7786319998</v>
      </c>
      <c r="BN481" s="21">
        <v>2524344.8476082403</v>
      </c>
      <c r="BO481" s="21">
        <v>2514973.1818032004</v>
      </c>
      <c r="BP481" s="21">
        <v>409371.93766656006</v>
      </c>
      <c r="BQ481" s="21">
        <v>409371.93766656006</v>
      </c>
      <c r="BR481" s="21">
        <v>413781.00221663993</v>
      </c>
      <c r="BS481" s="21">
        <v>498385.47043007991</v>
      </c>
      <c r="BT481" s="21">
        <v>479735.28104615997</v>
      </c>
      <c r="BU481" s="21">
        <v>2862445.45110624</v>
      </c>
      <c r="BV481" s="21">
        <v>547954.53855840024</v>
      </c>
      <c r="BW481" s="21">
        <v>581913.67210199998</v>
      </c>
      <c r="BX481" s="21">
        <v>526512.09868487983</v>
      </c>
      <c r="BY481" s="21">
        <v>383679.12628727988</v>
      </c>
      <c r="BZ481" s="21">
        <v>320101.27420463978</v>
      </c>
      <c r="CA481" s="21">
        <v>2574831.7445604051</v>
      </c>
      <c r="CB481" s="21">
        <v>2565272.6454392644</v>
      </c>
      <c r="CC481" s="21">
        <v>417559.37641989114</v>
      </c>
      <c r="CD481" s="21">
        <v>417559.37641989114</v>
      </c>
    </row>
    <row r="482" spans="1:82" x14ac:dyDescent="0.2">
      <c r="A482" s="9" t="s">
        <v>935</v>
      </c>
      <c r="B482" s="9" t="s">
        <v>111</v>
      </c>
      <c r="C482" s="9" t="s">
        <v>253</v>
      </c>
      <c r="D482" s="9" t="s">
        <v>254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153361.29</v>
      </c>
      <c r="S482" s="21">
        <v>153361.29</v>
      </c>
      <c r="T482" s="21">
        <v>131444.67000000001</v>
      </c>
      <c r="U482" s="21">
        <v>124139.13</v>
      </c>
      <c r="V482" s="21">
        <v>116833.03</v>
      </c>
      <c r="W482" s="21">
        <v>2294558.63</v>
      </c>
      <c r="X482" s="21">
        <v>2155495.5299999998</v>
      </c>
      <c r="Y482" s="21">
        <v>2168245.73</v>
      </c>
      <c r="Z482" s="21">
        <v>2161339.7000000002</v>
      </c>
      <c r="AA482" s="21">
        <v>2217639.9200000004</v>
      </c>
      <c r="AB482" s="21">
        <v>2085962.21</v>
      </c>
      <c r="AC482" s="21">
        <v>2099328.5</v>
      </c>
      <c r="AD482" s="21">
        <v>2099328.5</v>
      </c>
      <c r="AE482" s="21">
        <v>2070713.44</v>
      </c>
      <c r="AF482" s="21">
        <v>2194890.58</v>
      </c>
      <c r="AG482" s="21">
        <v>2525786.37</v>
      </c>
      <c r="AH482" s="21">
        <v>2132486.38</v>
      </c>
      <c r="AI482" s="21">
        <v>2028062.79999999</v>
      </c>
      <c r="AJ482" s="21">
        <v>1979532.93</v>
      </c>
      <c r="AK482" s="21">
        <v>1947210.76</v>
      </c>
      <c r="AL482" s="21">
        <v>1878766.37</v>
      </c>
      <c r="AM482" s="21">
        <v>1829955.9400000002</v>
      </c>
      <c r="AN482" s="21">
        <v>1793188.0828600002</v>
      </c>
      <c r="AO482" s="21">
        <v>1756420.2257200002</v>
      </c>
      <c r="AP482" s="21">
        <v>1719652.3685800002</v>
      </c>
      <c r="AQ482" s="21">
        <v>1719652.3685800002</v>
      </c>
      <c r="AR482" s="21">
        <v>1682884.5114400003</v>
      </c>
      <c r="AS482" s="21">
        <v>2186116.6543000005</v>
      </c>
      <c r="AT482" s="21">
        <v>2149348.7971600005</v>
      </c>
      <c r="AU482" s="21">
        <v>2112580.9400200006</v>
      </c>
      <c r="AV482" s="21">
        <v>2075813.0828800004</v>
      </c>
      <c r="AW482" s="21">
        <v>2039045.2257400004</v>
      </c>
      <c r="AX482" s="21">
        <v>2002277.3686000004</v>
      </c>
      <c r="AY482" s="21">
        <v>1965509.5114600004</v>
      </c>
      <c r="AZ482" s="21">
        <v>1928741.6543200004</v>
      </c>
      <c r="BA482" s="21">
        <v>1891973.7971800005</v>
      </c>
      <c r="BB482" s="21">
        <v>1855205.9400400005</v>
      </c>
      <c r="BC482" s="21">
        <v>1818438.0829000005</v>
      </c>
      <c r="BD482" s="21">
        <v>1818438.0829000005</v>
      </c>
      <c r="BE482" s="21">
        <v>1781670.2257600005</v>
      </c>
      <c r="BF482" s="21">
        <v>2284902.3686200008</v>
      </c>
      <c r="BG482" s="21">
        <v>2248134.5114800008</v>
      </c>
      <c r="BH482" s="21">
        <v>2211366.6543400008</v>
      </c>
      <c r="BI482" s="21">
        <v>2174598.7972000008</v>
      </c>
      <c r="BJ482" s="21">
        <v>2137830.9400600009</v>
      </c>
      <c r="BK482" s="21">
        <v>2101063.0829200009</v>
      </c>
      <c r="BL482" s="21">
        <v>2064295.2257800007</v>
      </c>
      <c r="BM482" s="21">
        <v>2027527.3686400007</v>
      </c>
      <c r="BN482" s="21">
        <v>1990759.5115000007</v>
      </c>
      <c r="BO482" s="21">
        <v>1953991.6543600007</v>
      </c>
      <c r="BP482" s="21">
        <v>1917223.7972200008</v>
      </c>
      <c r="BQ482" s="21">
        <v>1917223.7972200008</v>
      </c>
      <c r="BR482" s="21">
        <v>1880455.9400800008</v>
      </c>
      <c r="BS482" s="21">
        <v>2383688.082940001</v>
      </c>
      <c r="BT482" s="21">
        <v>2346920.2258000011</v>
      </c>
      <c r="BU482" s="21">
        <v>2310152.3686600011</v>
      </c>
      <c r="BV482" s="21">
        <v>2273384.5115200011</v>
      </c>
      <c r="BW482" s="21">
        <v>2236616.6543800011</v>
      </c>
      <c r="BX482" s="21">
        <v>2199848.7972400011</v>
      </c>
      <c r="BY482" s="21">
        <v>2163080.9401000012</v>
      </c>
      <c r="BZ482" s="21">
        <v>2126313.0829600012</v>
      </c>
      <c r="CA482" s="21">
        <v>2089545.225820001</v>
      </c>
      <c r="CB482" s="21">
        <v>2052777.368680001</v>
      </c>
      <c r="CC482" s="21">
        <v>2016009.511540001</v>
      </c>
      <c r="CD482" s="21">
        <v>2016009.511540001</v>
      </c>
    </row>
    <row r="483" spans="1:82" x14ac:dyDescent="0.2">
      <c r="A483" s="9" t="s">
        <v>935</v>
      </c>
      <c r="B483" s="9" t="s">
        <v>111</v>
      </c>
      <c r="C483" s="9" t="s">
        <v>260</v>
      </c>
      <c r="D483" s="9" t="s">
        <v>261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79176.539999999994</v>
      </c>
      <c r="Q483" s="21">
        <v>79176.539999999994</v>
      </c>
      <c r="R483" s="21">
        <v>102899.43</v>
      </c>
      <c r="S483" s="21">
        <v>52123.77</v>
      </c>
      <c r="T483" s="21">
        <v>38963</v>
      </c>
      <c r="U483" s="21">
        <v>38963</v>
      </c>
      <c r="V483" s="21">
        <v>38963</v>
      </c>
      <c r="W483" s="21">
        <v>38963</v>
      </c>
      <c r="X483" s="21">
        <v>38963</v>
      </c>
      <c r="Y483" s="21">
        <v>38963</v>
      </c>
      <c r="Z483" s="21">
        <v>38963</v>
      </c>
      <c r="AA483" s="21">
        <v>38963</v>
      </c>
      <c r="AB483" s="21">
        <v>38963</v>
      </c>
      <c r="AC483" s="21">
        <v>38963</v>
      </c>
      <c r="AD483" s="21">
        <v>38963</v>
      </c>
      <c r="AE483" s="21">
        <v>38963</v>
      </c>
      <c r="AF483" s="21">
        <v>38963</v>
      </c>
      <c r="AG483" s="21">
        <v>38963</v>
      </c>
      <c r="AH483" s="21">
        <v>38963</v>
      </c>
      <c r="AI483" s="21">
        <v>38963</v>
      </c>
      <c r="AJ483" s="21">
        <v>38963</v>
      </c>
      <c r="AK483" s="21">
        <v>38963</v>
      </c>
      <c r="AL483" s="21">
        <v>38963</v>
      </c>
      <c r="AM483" s="21">
        <v>38963</v>
      </c>
      <c r="AN483" s="21">
        <v>38963</v>
      </c>
      <c r="AO483" s="21">
        <v>38963</v>
      </c>
      <c r="AP483" s="21">
        <v>38963</v>
      </c>
      <c r="AQ483" s="21">
        <v>38963</v>
      </c>
      <c r="AR483" s="21">
        <v>38963</v>
      </c>
      <c r="AS483" s="21">
        <v>38963</v>
      </c>
      <c r="AT483" s="21">
        <v>38963</v>
      </c>
      <c r="AU483" s="21">
        <v>38963</v>
      </c>
      <c r="AV483" s="21">
        <v>38963</v>
      </c>
      <c r="AW483" s="21">
        <v>38963</v>
      </c>
      <c r="AX483" s="21">
        <v>38963</v>
      </c>
      <c r="AY483" s="21">
        <v>38963</v>
      </c>
      <c r="AZ483" s="21">
        <v>38963</v>
      </c>
      <c r="BA483" s="21">
        <v>38963</v>
      </c>
      <c r="BB483" s="21">
        <v>38963</v>
      </c>
      <c r="BC483" s="21">
        <v>0</v>
      </c>
      <c r="BD483" s="21">
        <v>0</v>
      </c>
      <c r="BE483" s="21">
        <v>0</v>
      </c>
      <c r="BF483" s="21">
        <v>0</v>
      </c>
      <c r="BG483" s="21">
        <v>0</v>
      </c>
      <c r="BH483" s="21">
        <v>0</v>
      </c>
      <c r="BI483" s="21">
        <v>0</v>
      </c>
      <c r="BJ483" s="21">
        <v>0</v>
      </c>
      <c r="BK483" s="21">
        <v>0</v>
      </c>
      <c r="BL483" s="21">
        <v>0</v>
      </c>
      <c r="BM483" s="21">
        <v>0</v>
      </c>
      <c r="BN483" s="21">
        <v>0</v>
      </c>
      <c r="BO483" s="21">
        <v>0</v>
      </c>
      <c r="BP483" s="21">
        <v>0</v>
      </c>
      <c r="BQ483" s="21">
        <v>0</v>
      </c>
      <c r="BR483" s="21">
        <v>0</v>
      </c>
      <c r="BS483" s="21">
        <v>0</v>
      </c>
      <c r="BT483" s="21">
        <v>0</v>
      </c>
      <c r="BU483" s="21">
        <v>0</v>
      </c>
      <c r="BV483" s="21">
        <v>0</v>
      </c>
      <c r="BW483" s="21">
        <v>0</v>
      </c>
      <c r="BX483" s="21">
        <v>0</v>
      </c>
      <c r="BY483" s="21">
        <v>0</v>
      </c>
      <c r="BZ483" s="21">
        <v>0</v>
      </c>
      <c r="CA483" s="21">
        <v>0</v>
      </c>
      <c r="CB483" s="21">
        <v>0</v>
      </c>
      <c r="CC483" s="21">
        <v>0</v>
      </c>
      <c r="CD483" s="21">
        <v>0</v>
      </c>
    </row>
    <row r="484" spans="1:82" x14ac:dyDescent="0.2">
      <c r="A484" s="9" t="s">
        <v>935</v>
      </c>
      <c r="B484" s="9" t="s">
        <v>111</v>
      </c>
      <c r="C484" s="9" t="s">
        <v>938</v>
      </c>
      <c r="D484" s="9" t="s">
        <v>939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12512.43</v>
      </c>
      <c r="Q484" s="21">
        <v>12512.43</v>
      </c>
      <c r="R484" s="21">
        <v>0</v>
      </c>
      <c r="S484" s="21">
        <v>0</v>
      </c>
      <c r="T484" s="21">
        <v>0</v>
      </c>
      <c r="U484" s="21">
        <v>0</v>
      </c>
      <c r="V484" s="21">
        <v>0</v>
      </c>
      <c r="W484" s="21">
        <v>0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0</v>
      </c>
      <c r="AI484" s="21">
        <v>0</v>
      </c>
      <c r="AJ484" s="21">
        <v>0</v>
      </c>
      <c r="AK484" s="21">
        <v>0</v>
      </c>
      <c r="AL484" s="21">
        <v>0</v>
      </c>
      <c r="AM484" s="21">
        <v>0</v>
      </c>
      <c r="AN484" s="21">
        <v>0</v>
      </c>
      <c r="AO484" s="21">
        <v>0</v>
      </c>
      <c r="AP484" s="21">
        <v>0</v>
      </c>
      <c r="AQ484" s="21">
        <v>0</v>
      </c>
      <c r="AR484" s="21">
        <v>0</v>
      </c>
      <c r="AS484" s="21">
        <v>0</v>
      </c>
      <c r="AT484" s="21">
        <v>0</v>
      </c>
      <c r="AU484" s="21">
        <v>0</v>
      </c>
      <c r="AV484" s="21">
        <v>0</v>
      </c>
      <c r="AW484" s="21">
        <v>0</v>
      </c>
      <c r="AX484" s="21">
        <v>0</v>
      </c>
      <c r="AY484" s="21">
        <v>0</v>
      </c>
      <c r="AZ484" s="21">
        <v>0</v>
      </c>
      <c r="BA484" s="21">
        <v>0</v>
      </c>
      <c r="BB484" s="21">
        <v>0</v>
      </c>
      <c r="BC484" s="21">
        <v>0</v>
      </c>
      <c r="BD484" s="21">
        <v>0</v>
      </c>
      <c r="BE484" s="21">
        <v>0</v>
      </c>
      <c r="BF484" s="21">
        <v>0</v>
      </c>
      <c r="BG484" s="21">
        <v>0</v>
      </c>
      <c r="BH484" s="21">
        <v>0</v>
      </c>
      <c r="BI484" s="21">
        <v>0</v>
      </c>
      <c r="BJ484" s="21">
        <v>0</v>
      </c>
      <c r="BK484" s="21">
        <v>0</v>
      </c>
      <c r="BL484" s="21">
        <v>0</v>
      </c>
      <c r="BM484" s="21">
        <v>0</v>
      </c>
      <c r="BN484" s="21">
        <v>0</v>
      </c>
      <c r="BO484" s="21">
        <v>0</v>
      </c>
      <c r="BP484" s="21">
        <v>0</v>
      </c>
      <c r="BQ484" s="21">
        <v>0</v>
      </c>
      <c r="BR484" s="21">
        <v>0</v>
      </c>
      <c r="BS484" s="21">
        <v>0</v>
      </c>
      <c r="BT484" s="21">
        <v>0</v>
      </c>
      <c r="BU484" s="21">
        <v>0</v>
      </c>
      <c r="BV484" s="21">
        <v>0</v>
      </c>
      <c r="BW484" s="21">
        <v>0</v>
      </c>
      <c r="BX484" s="21">
        <v>0</v>
      </c>
      <c r="BY484" s="21">
        <v>0</v>
      </c>
      <c r="BZ484" s="21">
        <v>0</v>
      </c>
      <c r="CA484" s="21">
        <v>0</v>
      </c>
      <c r="CB484" s="21">
        <v>0</v>
      </c>
      <c r="CC484" s="21">
        <v>0</v>
      </c>
      <c r="CD484" s="21">
        <v>0</v>
      </c>
    </row>
    <row r="485" spans="1:82" x14ac:dyDescent="0.2">
      <c r="A485" s="9" t="s">
        <v>935</v>
      </c>
      <c r="B485" s="9" t="s">
        <v>111</v>
      </c>
      <c r="C485" s="9" t="s">
        <v>262</v>
      </c>
      <c r="D485" s="9" t="s">
        <v>263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5305085</v>
      </c>
      <c r="S485" s="21">
        <v>4787404.16</v>
      </c>
      <c r="T485" s="21">
        <v>5146187.01</v>
      </c>
      <c r="U485" s="21">
        <v>5183173.93</v>
      </c>
      <c r="V485" s="21">
        <v>5108171.0999999996</v>
      </c>
      <c r="W485" s="21">
        <v>5162516.7699999996</v>
      </c>
      <c r="X485" s="21">
        <v>4687476.0299999993</v>
      </c>
      <c r="Y485" s="21">
        <v>3932299.12</v>
      </c>
      <c r="Z485" s="21">
        <v>3061718.46</v>
      </c>
      <c r="AA485" s="21">
        <v>2076750.3199999998</v>
      </c>
      <c r="AB485" s="21">
        <v>1774592.82</v>
      </c>
      <c r="AC485" s="21">
        <v>1387049.06</v>
      </c>
      <c r="AD485" s="21">
        <v>1387049.06</v>
      </c>
      <c r="AE485" s="21">
        <v>1129361.42</v>
      </c>
      <c r="AF485" s="21">
        <v>577570.39999999991</v>
      </c>
      <c r="AG485" s="21">
        <v>0</v>
      </c>
      <c r="AH485" s="21">
        <v>0</v>
      </c>
      <c r="AI485" s="21">
        <v>0</v>
      </c>
      <c r="AJ485" s="21">
        <v>0</v>
      </c>
      <c r="AK485" s="21">
        <v>0</v>
      </c>
      <c r="AL485" s="21">
        <v>0</v>
      </c>
      <c r="AM485" s="21">
        <v>0</v>
      </c>
      <c r="AN485" s="21">
        <v>0</v>
      </c>
      <c r="AO485" s="21">
        <v>0</v>
      </c>
      <c r="AP485" s="21">
        <v>0</v>
      </c>
      <c r="AQ485" s="21">
        <v>0</v>
      </c>
      <c r="AR485" s="21">
        <v>0</v>
      </c>
      <c r="AS485" s="21">
        <v>0</v>
      </c>
      <c r="AT485" s="21">
        <v>0</v>
      </c>
      <c r="AU485" s="21">
        <v>0</v>
      </c>
      <c r="AV485" s="21">
        <v>0</v>
      </c>
      <c r="AW485" s="21">
        <v>0</v>
      </c>
      <c r="AX485" s="21">
        <v>0</v>
      </c>
      <c r="AY485" s="21">
        <v>0</v>
      </c>
      <c r="AZ485" s="21">
        <v>0</v>
      </c>
      <c r="BA485" s="21">
        <v>0</v>
      </c>
      <c r="BB485" s="21">
        <v>0</v>
      </c>
      <c r="BC485" s="21">
        <v>0</v>
      </c>
      <c r="BD485" s="21">
        <v>0</v>
      </c>
      <c r="BE485" s="21">
        <v>0</v>
      </c>
      <c r="BF485" s="21">
        <v>0</v>
      </c>
      <c r="BG485" s="21">
        <v>0</v>
      </c>
      <c r="BH485" s="21">
        <v>0</v>
      </c>
      <c r="BI485" s="21">
        <v>0</v>
      </c>
      <c r="BJ485" s="21">
        <v>0</v>
      </c>
      <c r="BK485" s="21">
        <v>0</v>
      </c>
      <c r="BL485" s="21">
        <v>0</v>
      </c>
      <c r="BM485" s="21">
        <v>0</v>
      </c>
      <c r="BN485" s="21">
        <v>0</v>
      </c>
      <c r="BO485" s="21">
        <v>0</v>
      </c>
      <c r="BP485" s="21">
        <v>0</v>
      </c>
      <c r="BQ485" s="21">
        <v>0</v>
      </c>
      <c r="BR485" s="21">
        <v>0</v>
      </c>
      <c r="BS485" s="21">
        <v>0</v>
      </c>
      <c r="BT485" s="21">
        <v>0</v>
      </c>
      <c r="BU485" s="21">
        <v>0</v>
      </c>
      <c r="BV485" s="21">
        <v>0</v>
      </c>
      <c r="BW485" s="21">
        <v>0</v>
      </c>
      <c r="BX485" s="21">
        <v>0</v>
      </c>
      <c r="BY485" s="21">
        <v>0</v>
      </c>
      <c r="BZ485" s="21">
        <v>0</v>
      </c>
      <c r="CA485" s="21">
        <v>0</v>
      </c>
      <c r="CB485" s="21">
        <v>0</v>
      </c>
      <c r="CC485" s="21">
        <v>0</v>
      </c>
      <c r="CD485" s="21">
        <v>0</v>
      </c>
    </row>
    <row r="486" spans="1:82" x14ac:dyDescent="0.2">
      <c r="A486" s="9" t="s">
        <v>935</v>
      </c>
      <c r="B486" s="9" t="s">
        <v>111</v>
      </c>
      <c r="C486" s="9" t="s">
        <v>266</v>
      </c>
      <c r="D486" s="9" t="s">
        <v>267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  <c r="V486" s="21">
        <v>0</v>
      </c>
      <c r="W486" s="21">
        <v>0</v>
      </c>
      <c r="X486" s="21">
        <v>0</v>
      </c>
      <c r="Y486" s="21">
        <v>0</v>
      </c>
      <c r="Z486" s="21">
        <v>0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0</v>
      </c>
      <c r="AI486" s="21">
        <v>0</v>
      </c>
      <c r="AJ486" s="21">
        <v>0</v>
      </c>
      <c r="AK486" s="21">
        <v>0</v>
      </c>
      <c r="AL486" s="21">
        <v>0</v>
      </c>
      <c r="AM486" s="21">
        <v>0</v>
      </c>
      <c r="AN486" s="21">
        <v>571834</v>
      </c>
      <c r="AO486" s="21">
        <v>1271017</v>
      </c>
      <c r="AP486" s="21">
        <v>2021351</v>
      </c>
      <c r="AQ486" s="21">
        <v>2021351</v>
      </c>
      <c r="AR486" s="21">
        <v>1995395</v>
      </c>
      <c r="AS486" s="21">
        <v>1843545</v>
      </c>
      <c r="AT486" s="21">
        <v>1752341</v>
      </c>
      <c r="AU486" s="21">
        <v>1611280</v>
      </c>
      <c r="AV486" s="21">
        <v>1413262</v>
      </c>
      <c r="AW486" s="21">
        <v>1235442</v>
      </c>
      <c r="AX486" s="21">
        <v>973364</v>
      </c>
      <c r="AY486" s="21">
        <v>747549</v>
      </c>
      <c r="AZ486" s="21">
        <v>558800</v>
      </c>
      <c r="BA486" s="21">
        <v>390910</v>
      </c>
      <c r="BB486" s="21">
        <v>246950</v>
      </c>
      <c r="BC486" s="21">
        <v>0</v>
      </c>
      <c r="BD486" s="21">
        <v>0</v>
      </c>
      <c r="BE486" s="21">
        <v>26745</v>
      </c>
      <c r="BF486" s="21">
        <v>104414</v>
      </c>
      <c r="BG486" s="21">
        <v>133030</v>
      </c>
      <c r="BH486" s="21">
        <v>304173</v>
      </c>
      <c r="BI486" s="21">
        <v>356445</v>
      </c>
      <c r="BJ486" s="21">
        <v>249593</v>
      </c>
      <c r="BK486" s="21">
        <v>128082</v>
      </c>
      <c r="BL486" s="21">
        <v>25510</v>
      </c>
      <c r="BM486" s="21">
        <v>0</v>
      </c>
      <c r="BN486" s="21">
        <v>0</v>
      </c>
      <c r="BO486" s="21">
        <v>0</v>
      </c>
      <c r="BP486" s="21">
        <v>0</v>
      </c>
      <c r="BQ486" s="21">
        <v>0</v>
      </c>
      <c r="BR486" s="21">
        <v>0</v>
      </c>
      <c r="BS486" s="21">
        <v>0</v>
      </c>
      <c r="BT486" s="21">
        <v>0</v>
      </c>
      <c r="BU486" s="21">
        <v>224067</v>
      </c>
      <c r="BV486" s="21">
        <v>65112</v>
      </c>
      <c r="BW486" s="21">
        <v>118855</v>
      </c>
      <c r="BX486" s="21">
        <v>113821</v>
      </c>
      <c r="BY486" s="21">
        <v>115071</v>
      </c>
      <c r="BZ486" s="21">
        <v>91788</v>
      </c>
      <c r="CA486" s="21">
        <v>22893</v>
      </c>
      <c r="CB486" s="21">
        <v>0</v>
      </c>
      <c r="CC486" s="21">
        <v>0</v>
      </c>
      <c r="CD486" s="21">
        <v>0</v>
      </c>
    </row>
    <row r="487" spans="1:82" x14ac:dyDescent="0.2">
      <c r="A487" s="9" t="s">
        <v>935</v>
      </c>
      <c r="B487" s="9" t="s">
        <v>111</v>
      </c>
      <c r="C487" s="9" t="s">
        <v>280</v>
      </c>
      <c r="D487" s="9" t="s">
        <v>281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>
        <v>79082683.599999994</v>
      </c>
      <c r="T487" s="21">
        <v>24484196.5499999</v>
      </c>
      <c r="U487" s="21">
        <v>22466798.390000001</v>
      </c>
      <c r="V487" s="21">
        <v>0</v>
      </c>
      <c r="W487" s="21">
        <v>0</v>
      </c>
      <c r="X487" s="21">
        <v>0</v>
      </c>
      <c r="Y487" s="21">
        <v>0</v>
      </c>
      <c r="Z487" s="21">
        <v>0</v>
      </c>
      <c r="AA487" s="21">
        <v>0</v>
      </c>
      <c r="AB487" s="21">
        <v>0</v>
      </c>
      <c r="AC487" s="21">
        <v>0</v>
      </c>
      <c r="AD487" s="21">
        <v>0</v>
      </c>
      <c r="AE487" s="21">
        <v>0</v>
      </c>
      <c r="AF487" s="21">
        <v>0</v>
      </c>
      <c r="AG487" s="21">
        <v>0</v>
      </c>
      <c r="AH487" s="21">
        <v>0</v>
      </c>
      <c r="AI487" s="21">
        <v>0</v>
      </c>
      <c r="AJ487" s="21">
        <v>0</v>
      </c>
      <c r="AK487" s="21">
        <v>0</v>
      </c>
      <c r="AL487" s="21">
        <v>0</v>
      </c>
      <c r="AM487" s="21">
        <v>0</v>
      </c>
      <c r="AN487" s="21">
        <v>0</v>
      </c>
      <c r="AO487" s="21">
        <v>0</v>
      </c>
      <c r="AP487" s="21">
        <v>0</v>
      </c>
      <c r="AQ487" s="21">
        <v>0</v>
      </c>
      <c r="AR487" s="21">
        <v>0</v>
      </c>
      <c r="AS487" s="21">
        <v>0</v>
      </c>
      <c r="AT487" s="21">
        <v>0</v>
      </c>
      <c r="AU487" s="21">
        <v>0</v>
      </c>
      <c r="AV487" s="21">
        <v>0</v>
      </c>
      <c r="AW487" s="21">
        <v>0</v>
      </c>
      <c r="AX487" s="21">
        <v>0</v>
      </c>
      <c r="AY487" s="21">
        <v>0</v>
      </c>
      <c r="AZ487" s="21">
        <v>0</v>
      </c>
      <c r="BA487" s="21">
        <v>0</v>
      </c>
      <c r="BB487" s="21">
        <v>0</v>
      </c>
      <c r="BC487" s="21">
        <v>0</v>
      </c>
      <c r="BD487" s="21">
        <v>0</v>
      </c>
      <c r="BE487" s="21">
        <v>0</v>
      </c>
      <c r="BF487" s="21">
        <v>0</v>
      </c>
      <c r="BG487" s="21">
        <v>0</v>
      </c>
      <c r="BH487" s="21">
        <v>0</v>
      </c>
      <c r="BI487" s="21">
        <v>0</v>
      </c>
      <c r="BJ487" s="21">
        <v>0</v>
      </c>
      <c r="BK487" s="21">
        <v>0</v>
      </c>
      <c r="BL487" s="21">
        <v>0</v>
      </c>
      <c r="BM487" s="21">
        <v>0</v>
      </c>
      <c r="BN487" s="21">
        <v>0</v>
      </c>
      <c r="BO487" s="21">
        <v>0</v>
      </c>
      <c r="BP487" s="21">
        <v>0</v>
      </c>
      <c r="BQ487" s="21">
        <v>0</v>
      </c>
      <c r="BR487" s="21">
        <v>0</v>
      </c>
      <c r="BS487" s="21">
        <v>0</v>
      </c>
      <c r="BT487" s="21">
        <v>0</v>
      </c>
      <c r="BU487" s="21">
        <v>0</v>
      </c>
      <c r="BV487" s="21">
        <v>0</v>
      </c>
      <c r="BW487" s="21">
        <v>0</v>
      </c>
      <c r="BX487" s="21">
        <v>0</v>
      </c>
      <c r="BY487" s="21">
        <v>0</v>
      </c>
      <c r="BZ487" s="21">
        <v>0</v>
      </c>
      <c r="CA487" s="21">
        <v>0</v>
      </c>
      <c r="CB487" s="21">
        <v>0</v>
      </c>
      <c r="CC487" s="21">
        <v>0</v>
      </c>
      <c r="CD487" s="21">
        <v>0</v>
      </c>
    </row>
    <row r="488" spans="1:82" x14ac:dyDescent="0.2">
      <c r="A488" s="9" t="s">
        <v>935</v>
      </c>
      <c r="B488" s="9" t="s">
        <v>111</v>
      </c>
      <c r="C488" s="9" t="s">
        <v>940</v>
      </c>
      <c r="D488" s="9" t="s">
        <v>941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4134178</v>
      </c>
      <c r="S488" s="21">
        <v>2187426</v>
      </c>
      <c r="T488" s="21">
        <v>0</v>
      </c>
      <c r="U488" s="21">
        <v>0</v>
      </c>
      <c r="V488" s="21">
        <v>4674098</v>
      </c>
      <c r="W488" s="21">
        <v>4674098</v>
      </c>
      <c r="X488" s="21">
        <v>4674098</v>
      </c>
      <c r="Y488" s="21">
        <v>4674098</v>
      </c>
      <c r="Z488" s="21">
        <v>4674098</v>
      </c>
      <c r="AA488" s="21">
        <v>4674098</v>
      </c>
      <c r="AB488" s="21">
        <v>4674098</v>
      </c>
      <c r="AC488" s="21">
        <v>3037511</v>
      </c>
      <c r="AD488" s="21">
        <v>3037511</v>
      </c>
      <c r="AE488" s="21">
        <v>3037511</v>
      </c>
      <c r="AF488" s="21">
        <v>3037511</v>
      </c>
      <c r="AG488" s="21">
        <v>3037511</v>
      </c>
      <c r="AH488" s="21">
        <v>3037511</v>
      </c>
      <c r="AI488" s="21">
        <v>3037511</v>
      </c>
      <c r="AJ488" s="21">
        <v>3037511</v>
      </c>
      <c r="AK488" s="21">
        <v>3037511</v>
      </c>
      <c r="AL488" s="21">
        <v>3037511</v>
      </c>
      <c r="AM488" s="21">
        <v>3037511</v>
      </c>
      <c r="AN488" s="21">
        <v>3037511</v>
      </c>
      <c r="AO488" s="21">
        <v>3037511</v>
      </c>
      <c r="AP488" s="21">
        <v>3534529</v>
      </c>
      <c r="AQ488" s="21">
        <v>3534529</v>
      </c>
      <c r="AR488" s="21">
        <v>3534529</v>
      </c>
      <c r="AS488" s="21">
        <v>3534529</v>
      </c>
      <c r="AT488" s="21">
        <v>3534529</v>
      </c>
      <c r="AU488" s="21">
        <v>3534529</v>
      </c>
      <c r="AV488" s="21">
        <v>3534529</v>
      </c>
      <c r="AW488" s="21">
        <v>3534529</v>
      </c>
      <c r="AX488" s="21">
        <v>3534529</v>
      </c>
      <c r="AY488" s="21">
        <v>3534529</v>
      </c>
      <c r="AZ488" s="21">
        <v>3534529</v>
      </c>
      <c r="BA488" s="21">
        <v>3534529</v>
      </c>
      <c r="BB488" s="21">
        <v>3534529</v>
      </c>
      <c r="BC488" s="21">
        <v>3606290</v>
      </c>
      <c r="BD488" s="21">
        <v>3606290</v>
      </c>
      <c r="BE488" s="21">
        <v>3606290</v>
      </c>
      <c r="BF488" s="21">
        <v>3606290</v>
      </c>
      <c r="BG488" s="21">
        <v>3606290</v>
      </c>
      <c r="BH488" s="21">
        <v>3606290</v>
      </c>
      <c r="BI488" s="21">
        <v>3606290</v>
      </c>
      <c r="BJ488" s="21">
        <v>3606290</v>
      </c>
      <c r="BK488" s="21">
        <v>3606290</v>
      </c>
      <c r="BL488" s="21">
        <v>3606290</v>
      </c>
      <c r="BM488" s="21">
        <v>3606290</v>
      </c>
      <c r="BN488" s="21">
        <v>3606290</v>
      </c>
      <c r="BO488" s="21">
        <v>3606290</v>
      </c>
      <c r="BP488" s="21">
        <v>3656053</v>
      </c>
      <c r="BQ488" s="21">
        <v>3656053</v>
      </c>
      <c r="BR488" s="21">
        <v>3656053</v>
      </c>
      <c r="BS488" s="21">
        <v>3656053</v>
      </c>
      <c r="BT488" s="21">
        <v>3656053</v>
      </c>
      <c r="BU488" s="21">
        <v>3656053</v>
      </c>
      <c r="BV488" s="21">
        <v>3656053</v>
      </c>
      <c r="BW488" s="21">
        <v>3656053</v>
      </c>
      <c r="BX488" s="21">
        <v>3656053</v>
      </c>
      <c r="BY488" s="21">
        <v>3656053</v>
      </c>
      <c r="BZ488" s="21">
        <v>3656053</v>
      </c>
      <c r="CA488" s="21">
        <v>3656053</v>
      </c>
      <c r="CB488" s="21">
        <v>3656053</v>
      </c>
      <c r="CC488" s="21">
        <v>3672126</v>
      </c>
      <c r="CD488" s="21">
        <v>3672126</v>
      </c>
    </row>
    <row r="489" spans="1:82" x14ac:dyDescent="0.2">
      <c r="A489" s="9" t="s">
        <v>935</v>
      </c>
      <c r="B489" s="9" t="s">
        <v>111</v>
      </c>
      <c r="C489" s="9" t="s">
        <v>288</v>
      </c>
      <c r="D489" s="9" t="s">
        <v>289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193673.44</v>
      </c>
      <c r="S489" s="21">
        <v>11016892.4</v>
      </c>
      <c r="T489" s="21">
        <v>11116496.49</v>
      </c>
      <c r="U489" s="21">
        <v>11118644.189999999</v>
      </c>
      <c r="V489" s="21">
        <v>11120915.49</v>
      </c>
      <c r="W489" s="21">
        <v>11119782.48</v>
      </c>
      <c r="X489" s="21">
        <v>11119154.960000001</v>
      </c>
      <c r="Y489" s="21">
        <v>11122073.49</v>
      </c>
      <c r="Z489" s="21">
        <v>11522324.07</v>
      </c>
      <c r="AA489" s="21">
        <v>11614302.640000001</v>
      </c>
      <c r="AB489" s="21">
        <v>11883395.440000001</v>
      </c>
      <c r="AC489" s="21">
        <v>11622905.76</v>
      </c>
      <c r="AD489" s="21">
        <v>11622905.76</v>
      </c>
      <c r="AE489" s="21">
        <v>11634752.16</v>
      </c>
      <c r="AF489" s="21">
        <v>11638108.93</v>
      </c>
      <c r="AG489" s="21">
        <v>11637838.1</v>
      </c>
      <c r="AH489" s="21">
        <v>11768302.02</v>
      </c>
      <c r="AI489" s="21">
        <v>11774930.43</v>
      </c>
      <c r="AJ489" s="21">
        <v>659983.39</v>
      </c>
      <c r="AK489" s="21">
        <v>687849.81</v>
      </c>
      <c r="AL489" s="21">
        <v>1669384.66</v>
      </c>
      <c r="AM489" s="21">
        <v>2443187.6399999997</v>
      </c>
      <c r="AN489" s="21">
        <v>11846588.6928</v>
      </c>
      <c r="AO489" s="21">
        <v>12121063.3488</v>
      </c>
      <c r="AP489" s="21">
        <v>11855363.8752</v>
      </c>
      <c r="AQ489" s="21">
        <v>11855363.8752</v>
      </c>
      <c r="AR489" s="21">
        <v>11867447.203200001</v>
      </c>
      <c r="AS489" s="21">
        <v>11870871.108599998</v>
      </c>
      <c r="AT489" s="21">
        <v>11870594.862</v>
      </c>
      <c r="AU489" s="21">
        <v>12003668.060399998</v>
      </c>
      <c r="AV489" s="21">
        <v>12010429.038599998</v>
      </c>
      <c r="AW489" s="21">
        <v>673183.05780000053</v>
      </c>
      <c r="AX489" s="21">
        <v>701606.80619999906</v>
      </c>
      <c r="AY489" s="21">
        <v>1702772.3531999988</v>
      </c>
      <c r="AZ489" s="21">
        <v>2492051.3927999986</v>
      </c>
      <c r="BA489" s="21">
        <v>12083520.466655999</v>
      </c>
      <c r="BB489" s="21">
        <v>12363484.615776002</v>
      </c>
      <c r="BC489" s="21">
        <v>12092471.152704</v>
      </c>
      <c r="BD489" s="21">
        <v>12092471.152704</v>
      </c>
      <c r="BE489" s="21">
        <v>12104796.147264</v>
      </c>
      <c r="BF489" s="21">
        <v>12108288.530772001</v>
      </c>
      <c r="BG489" s="21">
        <v>12108006.759239998</v>
      </c>
      <c r="BH489" s="21">
        <v>12243741.421607997</v>
      </c>
      <c r="BI489" s="21">
        <v>12250637.619371999</v>
      </c>
      <c r="BJ489" s="21">
        <v>686646.7189560011</v>
      </c>
      <c r="BK489" s="21">
        <v>715638.94232399948</v>
      </c>
      <c r="BL489" s="21">
        <v>1736827.8002639988</v>
      </c>
      <c r="BM489" s="21">
        <v>2541892.4206559989</v>
      </c>
      <c r="BN489" s="21">
        <v>12325190.87598912</v>
      </c>
      <c r="BO489" s="21">
        <v>12610754.308091521</v>
      </c>
      <c r="BP489" s="21">
        <v>12334320.575758081</v>
      </c>
      <c r="BQ489" s="21">
        <v>12334320.575758081</v>
      </c>
      <c r="BR489" s="21">
        <v>12346892.07020928</v>
      </c>
      <c r="BS489" s="21">
        <v>12350454.30138744</v>
      </c>
      <c r="BT489" s="21">
        <v>12350166.8944248</v>
      </c>
      <c r="BU489" s="21">
        <v>12488616.250040159</v>
      </c>
      <c r="BV489" s="21">
        <v>12495650.371759437</v>
      </c>
      <c r="BW489" s="21">
        <v>700379.65333511867</v>
      </c>
      <c r="BX489" s="21">
        <v>729951.72117047943</v>
      </c>
      <c r="BY489" s="21">
        <v>1771564.356269279</v>
      </c>
      <c r="BZ489" s="21">
        <v>2592730.2690691189</v>
      </c>
      <c r="CA489" s="21">
        <v>12571694.693508904</v>
      </c>
      <c r="CB489" s="21">
        <v>12862969.394253355</v>
      </c>
      <c r="CC489" s="21">
        <v>12581006.987273242</v>
      </c>
      <c r="CD489" s="21">
        <v>12581006.987273242</v>
      </c>
    </row>
    <row r="490" spans="1:82" x14ac:dyDescent="0.2">
      <c r="A490" s="9" t="s">
        <v>935</v>
      </c>
      <c r="B490" s="9" t="s">
        <v>111</v>
      </c>
      <c r="C490" s="9" t="s">
        <v>292</v>
      </c>
      <c r="D490" s="9" t="s">
        <v>293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14109787.689999999</v>
      </c>
      <c r="Q490" s="21">
        <v>14109787.689999999</v>
      </c>
      <c r="R490" s="21">
        <v>14109787.689999999</v>
      </c>
      <c r="S490" s="21">
        <v>14109787.689999999</v>
      </c>
      <c r="T490" s="21">
        <v>14109787.689999999</v>
      </c>
      <c r="U490" s="21">
        <v>14109787.689999999</v>
      </c>
      <c r="V490" s="21">
        <v>14109787.689999999</v>
      </c>
      <c r="W490" s="21">
        <v>14109787.689999999</v>
      </c>
      <c r="X490" s="21">
        <v>14109787.689999999</v>
      </c>
      <c r="Y490" s="21">
        <v>14109787.689999999</v>
      </c>
      <c r="Z490" s="21">
        <v>14109787.689999999</v>
      </c>
      <c r="AA490" s="21">
        <v>14109787.689999999</v>
      </c>
      <c r="AB490" s="21">
        <v>14109787.689999999</v>
      </c>
      <c r="AC490" s="21">
        <v>14109787.689999999</v>
      </c>
      <c r="AD490" s="21">
        <v>14109787.689999999</v>
      </c>
      <c r="AE490" s="21">
        <v>14109787.689999999</v>
      </c>
      <c r="AF490" s="21">
        <v>14109787.689999999</v>
      </c>
      <c r="AG490" s="21">
        <v>14109787.689999999</v>
      </c>
      <c r="AH490" s="21">
        <v>14109787.689999999</v>
      </c>
      <c r="AI490" s="21">
        <v>14109787.689999999</v>
      </c>
      <c r="AJ490" s="21">
        <v>14109787.689999999</v>
      </c>
      <c r="AK490" s="21">
        <v>14109787.689999999</v>
      </c>
      <c r="AL490" s="21">
        <v>14109787.689999999</v>
      </c>
      <c r="AM490" s="21">
        <v>14109787.689999999</v>
      </c>
      <c r="AN490" s="21">
        <v>14109787.689999999</v>
      </c>
      <c r="AO490" s="21">
        <v>13816083.9</v>
      </c>
      <c r="AP490" s="21">
        <v>13816083.9</v>
      </c>
      <c r="AQ490" s="21">
        <v>13816083.9</v>
      </c>
      <c r="AR490" s="21">
        <v>13816083.9</v>
      </c>
      <c r="AS490" s="21">
        <v>13816083.9</v>
      </c>
      <c r="AT490" s="21">
        <v>13816083.9</v>
      </c>
      <c r="AU490" s="21">
        <v>13816083.9</v>
      </c>
      <c r="AV490" s="21">
        <v>13816083.9</v>
      </c>
      <c r="AW490" s="21">
        <v>13816083.9</v>
      </c>
      <c r="AX490" s="21">
        <v>13816083.9</v>
      </c>
      <c r="AY490" s="21">
        <v>13816083.9</v>
      </c>
      <c r="AZ490" s="21">
        <v>13816083.9</v>
      </c>
      <c r="BA490" s="21">
        <v>13816083.9</v>
      </c>
      <c r="BB490" s="21">
        <v>13816083.9</v>
      </c>
      <c r="BC490" s="21">
        <v>13816083.903210316</v>
      </c>
      <c r="BD490" s="21">
        <v>13816083.903210316</v>
      </c>
      <c r="BE490" s="21">
        <v>13816083.903210316</v>
      </c>
      <c r="BF490" s="21">
        <v>13816083.903210316</v>
      </c>
      <c r="BG490" s="21">
        <v>13816083.903210316</v>
      </c>
      <c r="BH490" s="21">
        <v>13816083.903210316</v>
      </c>
      <c r="BI490" s="21">
        <v>13816083.903210316</v>
      </c>
      <c r="BJ490" s="21">
        <v>13816083.903210316</v>
      </c>
      <c r="BK490" s="21">
        <v>13816083.903210316</v>
      </c>
      <c r="BL490" s="21">
        <v>13816083.903210316</v>
      </c>
      <c r="BM490" s="21">
        <v>13816083.903210316</v>
      </c>
      <c r="BN490" s="21">
        <v>13816083.903210316</v>
      </c>
      <c r="BO490" s="21">
        <v>13816083.903210316</v>
      </c>
      <c r="BP490" s="21">
        <v>12266238.903210316</v>
      </c>
      <c r="BQ490" s="21">
        <v>12266238.903210316</v>
      </c>
      <c r="BR490" s="21">
        <v>12266238.903210316</v>
      </c>
      <c r="BS490" s="21">
        <v>12266238.903210316</v>
      </c>
      <c r="BT490" s="21">
        <v>12266238.903210316</v>
      </c>
      <c r="BU490" s="21">
        <v>12266238.903210316</v>
      </c>
      <c r="BV490" s="21">
        <v>12266238.903210316</v>
      </c>
      <c r="BW490" s="21">
        <v>12266238.903210316</v>
      </c>
      <c r="BX490" s="21">
        <v>12266238.903210316</v>
      </c>
      <c r="BY490" s="21">
        <v>12266238.903210316</v>
      </c>
      <c r="BZ490" s="21">
        <v>12266238.903210316</v>
      </c>
      <c r="CA490" s="21">
        <v>12266238.903210316</v>
      </c>
      <c r="CB490" s="21">
        <v>12266238.903210316</v>
      </c>
      <c r="CC490" s="21">
        <v>12266238.903210316</v>
      </c>
      <c r="CD490" s="21">
        <v>12266238.903210316</v>
      </c>
    </row>
    <row r="491" spans="1:82" x14ac:dyDescent="0.2">
      <c r="A491" s="9" t="s">
        <v>935</v>
      </c>
      <c r="B491" s="9" t="s">
        <v>111</v>
      </c>
      <c r="C491" s="9" t="s">
        <v>292</v>
      </c>
      <c r="D491" s="9" t="s">
        <v>294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21">
        <v>0</v>
      </c>
      <c r="T491" s="21">
        <v>0</v>
      </c>
      <c r="U491" s="21">
        <v>0</v>
      </c>
      <c r="V491" s="21">
        <v>0</v>
      </c>
      <c r="W491" s="21">
        <v>0</v>
      </c>
      <c r="X491" s="21">
        <v>0</v>
      </c>
      <c r="Y491" s="21">
        <v>0</v>
      </c>
      <c r="Z491" s="21">
        <v>0</v>
      </c>
      <c r="AA491" s="21">
        <v>0</v>
      </c>
      <c r="AB491" s="21">
        <v>0</v>
      </c>
      <c r="AC491" s="21">
        <v>0</v>
      </c>
      <c r="AD491" s="21">
        <v>0</v>
      </c>
      <c r="AE491" s="21">
        <v>0</v>
      </c>
      <c r="AF491" s="21">
        <v>0</v>
      </c>
      <c r="AG491" s="21">
        <v>0</v>
      </c>
      <c r="AH491" s="21">
        <v>0</v>
      </c>
      <c r="AI491" s="21">
        <v>0</v>
      </c>
      <c r="AJ491" s="21">
        <v>0</v>
      </c>
      <c r="AK491" s="21">
        <v>0</v>
      </c>
      <c r="AL491" s="21">
        <v>0</v>
      </c>
      <c r="AM491" s="21">
        <v>-165095.73000000001</v>
      </c>
      <c r="AN491" s="21">
        <v>-165095.73000000001</v>
      </c>
      <c r="AO491" s="21">
        <v>-165095.73000000001</v>
      </c>
      <c r="AP491" s="21">
        <v>-165095.73000000001</v>
      </c>
      <c r="AQ491" s="21">
        <v>-165095.73000000001</v>
      </c>
      <c r="AR491" s="21">
        <v>-165095.73000000001</v>
      </c>
      <c r="AS491" s="21">
        <v>-165095.73000000001</v>
      </c>
      <c r="AT491" s="21">
        <v>-165095.73000000001</v>
      </c>
      <c r="AU491" s="21">
        <v>-165095.73000000001</v>
      </c>
      <c r="AV491" s="21">
        <v>-165095.73000000001</v>
      </c>
      <c r="AW491" s="21">
        <v>-165095.73000000001</v>
      </c>
      <c r="AX491" s="21">
        <v>-165095.73000000001</v>
      </c>
      <c r="AY491" s="21">
        <v>-165095.73000000001</v>
      </c>
      <c r="AZ491" s="21">
        <v>-165095.73000000001</v>
      </c>
      <c r="BA491" s="21">
        <v>-165095.73000000001</v>
      </c>
      <c r="BB491" s="21">
        <v>-165095.73000000001</v>
      </c>
      <c r="BC491" s="21">
        <v>-165095.73000000001</v>
      </c>
      <c r="BD491" s="21">
        <v>-165095.73000000001</v>
      </c>
      <c r="BE491" s="21">
        <v>-165095.73000000001</v>
      </c>
      <c r="BF491" s="21">
        <v>-165095.73000000001</v>
      </c>
      <c r="BG491" s="21">
        <v>-165095.73000000001</v>
      </c>
      <c r="BH491" s="21">
        <v>-165095.73000000001</v>
      </c>
      <c r="BI491" s="21">
        <v>-165095.73000000001</v>
      </c>
      <c r="BJ491" s="21">
        <v>-165095.73000000001</v>
      </c>
      <c r="BK491" s="21">
        <v>-165095.73000000001</v>
      </c>
      <c r="BL491" s="21">
        <v>-165095.73000000001</v>
      </c>
      <c r="BM491" s="21">
        <v>-165095.73000000001</v>
      </c>
      <c r="BN491" s="21">
        <v>-165095.73000000001</v>
      </c>
      <c r="BO491" s="21">
        <v>-165095.73000000001</v>
      </c>
      <c r="BP491" s="21">
        <v>-165095.73000000001</v>
      </c>
      <c r="BQ491" s="21">
        <v>-165095.73000000001</v>
      </c>
      <c r="BR491" s="21">
        <v>-165095.73000000001</v>
      </c>
      <c r="BS491" s="21">
        <v>-165095.73000000001</v>
      </c>
      <c r="BT491" s="21">
        <v>-165095.73000000001</v>
      </c>
      <c r="BU491" s="21">
        <v>-165095.73000000001</v>
      </c>
      <c r="BV491" s="21">
        <v>-165095.73000000001</v>
      </c>
      <c r="BW491" s="21">
        <v>-165095.73000000001</v>
      </c>
      <c r="BX491" s="21">
        <v>-165095.73000000001</v>
      </c>
      <c r="BY491" s="21">
        <v>-165095.73000000001</v>
      </c>
      <c r="BZ491" s="21">
        <v>-165095.73000000001</v>
      </c>
      <c r="CA491" s="21">
        <v>-165095.73000000001</v>
      </c>
      <c r="CB491" s="21">
        <v>-165095.73000000001</v>
      </c>
      <c r="CC491" s="21">
        <v>-165095.73000000001</v>
      </c>
      <c r="CD491" s="21">
        <v>-165095.73000000001</v>
      </c>
    </row>
    <row r="492" spans="1:82" x14ac:dyDescent="0.2">
      <c r="A492" s="9" t="s">
        <v>935</v>
      </c>
      <c r="B492" s="9" t="s">
        <v>111</v>
      </c>
      <c r="C492" s="9" t="s">
        <v>295</v>
      </c>
      <c r="D492" s="9" t="s">
        <v>296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>
        <v>0</v>
      </c>
      <c r="T492" s="21">
        <v>0</v>
      </c>
      <c r="U492" s="21">
        <v>0</v>
      </c>
      <c r="V492" s="21">
        <v>0</v>
      </c>
      <c r="W492" s="21">
        <v>0</v>
      </c>
      <c r="X492" s="21">
        <v>0</v>
      </c>
      <c r="Y492" s="21">
        <v>0</v>
      </c>
      <c r="Z492" s="21">
        <v>0</v>
      </c>
      <c r="AA492" s="21">
        <v>0</v>
      </c>
      <c r="AB492" s="21">
        <v>0</v>
      </c>
      <c r="AC492" s="21">
        <v>0</v>
      </c>
      <c r="AD492" s="21">
        <v>0</v>
      </c>
      <c r="AE492" s="21">
        <v>0</v>
      </c>
      <c r="AF492" s="21">
        <v>0</v>
      </c>
      <c r="AG492" s="21">
        <v>0</v>
      </c>
      <c r="AH492" s="21">
        <v>0</v>
      </c>
      <c r="AI492" s="21">
        <v>0</v>
      </c>
      <c r="AJ492" s="21">
        <v>0</v>
      </c>
      <c r="AK492" s="21">
        <v>0</v>
      </c>
      <c r="AL492" s="21">
        <v>0</v>
      </c>
      <c r="AM492" s="21">
        <v>3600000</v>
      </c>
      <c r="AN492" s="21">
        <v>3600000</v>
      </c>
      <c r="AO492" s="21">
        <v>3600000</v>
      </c>
      <c r="AP492" s="21">
        <v>3600000</v>
      </c>
      <c r="AQ492" s="21">
        <v>3600000</v>
      </c>
      <c r="AR492" s="21">
        <v>3600000</v>
      </c>
      <c r="AS492" s="21">
        <v>3600000</v>
      </c>
      <c r="AT492" s="21">
        <v>3600000</v>
      </c>
      <c r="AU492" s="21">
        <v>3600000</v>
      </c>
      <c r="AV492" s="21">
        <v>3600000</v>
      </c>
      <c r="AW492" s="21">
        <v>3600000</v>
      </c>
      <c r="AX492" s="21">
        <v>3600000</v>
      </c>
      <c r="AY492" s="21">
        <v>3600000</v>
      </c>
      <c r="AZ492" s="21">
        <v>3600000</v>
      </c>
      <c r="BA492" s="21">
        <v>3600000</v>
      </c>
      <c r="BB492" s="21">
        <v>3600000</v>
      </c>
      <c r="BC492" s="21">
        <v>3600000</v>
      </c>
      <c r="BD492" s="21">
        <v>3600000</v>
      </c>
      <c r="BE492" s="21">
        <v>3600000</v>
      </c>
      <c r="BF492" s="21">
        <v>3600000</v>
      </c>
      <c r="BG492" s="21">
        <v>3600000</v>
      </c>
      <c r="BH492" s="21">
        <v>3600000</v>
      </c>
      <c r="BI492" s="21">
        <v>3600000</v>
      </c>
      <c r="BJ492" s="21">
        <v>3600000</v>
      </c>
      <c r="BK492" s="21">
        <v>3600000</v>
      </c>
      <c r="BL492" s="21">
        <v>3600000</v>
      </c>
      <c r="BM492" s="21">
        <v>3600000</v>
      </c>
      <c r="BN492" s="21">
        <v>3600000</v>
      </c>
      <c r="BO492" s="21">
        <v>3600000</v>
      </c>
      <c r="BP492" s="21">
        <v>3600000</v>
      </c>
      <c r="BQ492" s="21">
        <v>3600000</v>
      </c>
      <c r="BR492" s="21">
        <v>3600000</v>
      </c>
      <c r="BS492" s="21">
        <v>3600000</v>
      </c>
      <c r="BT492" s="21">
        <v>3600000</v>
      </c>
      <c r="BU492" s="21">
        <v>3600000</v>
      </c>
      <c r="BV492" s="21">
        <v>3600000</v>
      </c>
      <c r="BW492" s="21">
        <v>3600000</v>
      </c>
      <c r="BX492" s="21">
        <v>3600000</v>
      </c>
      <c r="BY492" s="21">
        <v>3600000</v>
      </c>
      <c r="BZ492" s="21">
        <v>3600000</v>
      </c>
      <c r="CA492" s="21">
        <v>3600000</v>
      </c>
      <c r="CB492" s="21">
        <v>3600000</v>
      </c>
      <c r="CC492" s="21">
        <v>3600000</v>
      </c>
      <c r="CD492" s="21">
        <v>3600000</v>
      </c>
    </row>
    <row r="493" spans="1:82" x14ac:dyDescent="0.2">
      <c r="A493" s="9" t="s">
        <v>935</v>
      </c>
      <c r="B493" s="9" t="s">
        <v>111</v>
      </c>
      <c r="C493" s="9" t="s">
        <v>144</v>
      </c>
      <c r="D493" s="9" t="s">
        <v>297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5092987988</v>
      </c>
      <c r="Q493" s="21">
        <v>5092987988</v>
      </c>
      <c r="R493" s="21">
        <v>5079915584.8400002</v>
      </c>
      <c r="S493" s="21">
        <v>5084797654.7700005</v>
      </c>
      <c r="T493" s="21">
        <v>5119386841.5699997</v>
      </c>
      <c r="U493" s="21">
        <v>5122878794.7399998</v>
      </c>
      <c r="V493" s="21">
        <v>5130373717.7399998</v>
      </c>
      <c r="W493" s="21">
        <v>5135193857.96</v>
      </c>
      <c r="X493" s="21">
        <v>5138680128.0699997</v>
      </c>
      <c r="Y493" s="21">
        <v>5098198147.4499998</v>
      </c>
      <c r="Z493" s="21">
        <v>5114613757.4700003</v>
      </c>
      <c r="AA493" s="21">
        <v>5106524382.1100006</v>
      </c>
      <c r="AB493" s="21">
        <v>5179544623.1199999</v>
      </c>
      <c r="AC493" s="21">
        <v>5291786762.9300003</v>
      </c>
      <c r="AD493" s="21">
        <v>5291786762.9300003</v>
      </c>
      <c r="AE493" s="21">
        <v>5305908164.6100006</v>
      </c>
      <c r="AF493" s="21">
        <v>5320751199.4499998</v>
      </c>
      <c r="AG493" s="21">
        <v>5333743214.1599998</v>
      </c>
      <c r="AH493" s="21">
        <v>5351054709.5599899</v>
      </c>
      <c r="AI493" s="21">
        <v>5362461373.6000004</v>
      </c>
      <c r="AJ493" s="21">
        <v>5381448225.6499996</v>
      </c>
      <c r="AK493" s="21">
        <v>5383004405.4099998</v>
      </c>
      <c r="AL493" s="21">
        <v>5422686378.8999996</v>
      </c>
      <c r="AM493" s="21">
        <v>5432590161.0999994</v>
      </c>
      <c r="AN493" s="21">
        <v>4844823590.7116022</v>
      </c>
      <c r="AO493" s="21">
        <v>4895622343.5040207</v>
      </c>
      <c r="AP493" s="21">
        <v>5068597836.9158192</v>
      </c>
      <c r="AQ493" s="21">
        <v>5068597836.9158192</v>
      </c>
      <c r="AR493" s="21">
        <v>5102639562.0593128</v>
      </c>
      <c r="AS493" s="21">
        <v>5132075567.9034042</v>
      </c>
      <c r="AT493" s="21">
        <v>5162038998.9450941</v>
      </c>
      <c r="AU493" s="21">
        <v>5190477171.8998222</v>
      </c>
      <c r="AV493" s="21">
        <v>5216589246.902215</v>
      </c>
      <c r="AW493" s="21">
        <v>5244849421.48666</v>
      </c>
      <c r="AX493" s="21">
        <v>5273257533.1507397</v>
      </c>
      <c r="AY493" s="21">
        <v>5300909517.8027935</v>
      </c>
      <c r="AZ493" s="21">
        <v>5327443021.0878229</v>
      </c>
      <c r="BA493" s="21">
        <v>5352196100.0449867</v>
      </c>
      <c r="BB493" s="21">
        <v>5375838673.8515539</v>
      </c>
      <c r="BC493" s="21">
        <v>6068064875.1569414</v>
      </c>
      <c r="BD493" s="21">
        <v>6068064875.1569414</v>
      </c>
      <c r="BE493" s="21">
        <v>6073767629.2476902</v>
      </c>
      <c r="BF493" s="21">
        <v>6098300046.4442387</v>
      </c>
      <c r="BG493" s="21">
        <v>6125085390.3581686</v>
      </c>
      <c r="BH493" s="21">
        <v>6154078228.7908182</v>
      </c>
      <c r="BI493" s="21">
        <v>6181598978.273694</v>
      </c>
      <c r="BJ493" s="21">
        <v>6770378904.5515833</v>
      </c>
      <c r="BK493" s="21">
        <v>6793893211.7504721</v>
      </c>
      <c r="BL493" s="21">
        <v>6837340873.2768936</v>
      </c>
      <c r="BM493" s="21">
        <v>6866086280.1927567</v>
      </c>
      <c r="BN493" s="21">
        <v>6893454682.9459229</v>
      </c>
      <c r="BO493" s="21">
        <v>6920053240.4786358</v>
      </c>
      <c r="BP493" s="21">
        <v>7136277711.5241823</v>
      </c>
      <c r="BQ493" s="21">
        <v>7136277711.5241823</v>
      </c>
      <c r="BR493" s="21">
        <v>7167297582.7142239</v>
      </c>
      <c r="BS493" s="21">
        <v>7201621071.2183428</v>
      </c>
      <c r="BT493" s="21">
        <v>7240707616.2337046</v>
      </c>
      <c r="BU493" s="21">
        <v>7288333848.3431692</v>
      </c>
      <c r="BV493" s="21">
        <v>7333391994.6605091</v>
      </c>
      <c r="BW493" s="21">
        <v>7476494173.2530508</v>
      </c>
      <c r="BX493" s="21">
        <v>7521889143.2235746</v>
      </c>
      <c r="BY493" s="21">
        <v>7566922440.1625099</v>
      </c>
      <c r="BZ493" s="21">
        <v>7609668173.5729313</v>
      </c>
      <c r="CA493" s="21">
        <v>7650545114.355113</v>
      </c>
      <c r="CB493" s="21">
        <v>7690468336.3123178</v>
      </c>
      <c r="CC493" s="21">
        <v>7728698449.061801</v>
      </c>
      <c r="CD493" s="21">
        <v>7728698449.061801</v>
      </c>
    </row>
    <row r="494" spans="1:82" x14ac:dyDescent="0.2">
      <c r="A494" s="9" t="s">
        <v>935</v>
      </c>
      <c r="B494" s="9" t="s">
        <v>111</v>
      </c>
      <c r="C494" s="9" t="s">
        <v>304</v>
      </c>
      <c r="D494" s="9" t="s">
        <v>305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653560.51</v>
      </c>
      <c r="U494" s="21">
        <v>0</v>
      </c>
      <c r="V494" s="21">
        <v>0</v>
      </c>
      <c r="W494" s="21">
        <v>-4861791.5599999996</v>
      </c>
      <c r="X494" s="21">
        <v>0</v>
      </c>
      <c r="Y494" s="21">
        <v>0</v>
      </c>
      <c r="Z494" s="21">
        <v>-1849523.22</v>
      </c>
      <c r="AA494" s="21">
        <v>6399653.2300000004</v>
      </c>
      <c r="AB494" s="21">
        <v>-6350063</v>
      </c>
      <c r="AC494" s="21">
        <v>-2845728.82</v>
      </c>
      <c r="AD494" s="21">
        <v>-2845728.82</v>
      </c>
      <c r="AE494" s="21">
        <v>4718269.7300000004</v>
      </c>
      <c r="AF494" s="21">
        <v>2480394.6300000004</v>
      </c>
      <c r="AG494" s="21">
        <v>3392381.86</v>
      </c>
      <c r="AH494" s="21">
        <v>2501903.1999999899</v>
      </c>
      <c r="AI494" s="21">
        <v>0</v>
      </c>
      <c r="AJ494" s="21">
        <v>239811.16</v>
      </c>
      <c r="AK494" s="21">
        <v>0</v>
      </c>
      <c r="AL494" s="21">
        <v>0</v>
      </c>
      <c r="AM494" s="21">
        <v>1939563.82</v>
      </c>
      <c r="AN494" s="21">
        <v>1939563.82</v>
      </c>
      <c r="AO494" s="21">
        <v>1939563.82</v>
      </c>
      <c r="AP494" s="21">
        <v>1939563.82</v>
      </c>
      <c r="AQ494" s="21">
        <v>1939563.82</v>
      </c>
      <c r="AR494" s="21">
        <v>1939563.82</v>
      </c>
      <c r="AS494" s="21">
        <v>1939563.82</v>
      </c>
      <c r="AT494" s="21">
        <v>1939563.82</v>
      </c>
      <c r="AU494" s="21">
        <v>1939563.82</v>
      </c>
      <c r="AV494" s="21">
        <v>1939563.82</v>
      </c>
      <c r="AW494" s="21">
        <v>1939563.82</v>
      </c>
      <c r="AX494" s="21">
        <v>1939563.82</v>
      </c>
      <c r="AY494" s="21">
        <v>1939563.82</v>
      </c>
      <c r="AZ494" s="21">
        <v>1939563.82</v>
      </c>
      <c r="BA494" s="21">
        <v>1939563.82</v>
      </c>
      <c r="BB494" s="21">
        <v>1939563.82</v>
      </c>
      <c r="BC494" s="21">
        <v>1939563.82</v>
      </c>
      <c r="BD494" s="21">
        <v>1939563.82</v>
      </c>
      <c r="BE494" s="21">
        <v>1939563.82</v>
      </c>
      <c r="BF494" s="21">
        <v>1939563.82</v>
      </c>
      <c r="BG494" s="21">
        <v>1939563.82</v>
      </c>
      <c r="BH494" s="21">
        <v>1939563.82</v>
      </c>
      <c r="BI494" s="21">
        <v>1939563.82</v>
      </c>
      <c r="BJ494" s="21">
        <v>1939563.82</v>
      </c>
      <c r="BK494" s="21">
        <v>1939563.82</v>
      </c>
      <c r="BL494" s="21">
        <v>1939563.82</v>
      </c>
      <c r="BM494" s="21">
        <v>1939563.82</v>
      </c>
      <c r="BN494" s="21">
        <v>1939563.82</v>
      </c>
      <c r="BO494" s="21">
        <v>1939563.82</v>
      </c>
      <c r="BP494" s="21">
        <v>1939563.82</v>
      </c>
      <c r="BQ494" s="21">
        <v>1939563.82</v>
      </c>
      <c r="BR494" s="21">
        <v>1939563.82</v>
      </c>
      <c r="BS494" s="21">
        <v>1939563.82</v>
      </c>
      <c r="BT494" s="21">
        <v>1939563.82</v>
      </c>
      <c r="BU494" s="21">
        <v>1939563.82</v>
      </c>
      <c r="BV494" s="21">
        <v>1939563.82</v>
      </c>
      <c r="BW494" s="21">
        <v>1939563.82</v>
      </c>
      <c r="BX494" s="21">
        <v>1939563.82</v>
      </c>
      <c r="BY494" s="21">
        <v>1939563.82</v>
      </c>
      <c r="BZ494" s="21">
        <v>1939563.82</v>
      </c>
      <c r="CA494" s="21">
        <v>1939563.82</v>
      </c>
      <c r="CB494" s="21">
        <v>1939563.82</v>
      </c>
      <c r="CC494" s="21">
        <v>1939563.82</v>
      </c>
      <c r="CD494" s="21">
        <v>1939563.82</v>
      </c>
    </row>
    <row r="495" spans="1:82" x14ac:dyDescent="0.2">
      <c r="A495" s="9" t="s">
        <v>935</v>
      </c>
      <c r="B495" s="9" t="s">
        <v>111</v>
      </c>
      <c r="C495" s="9" t="s">
        <v>308</v>
      </c>
      <c r="D495" s="9" t="s">
        <v>309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>
        <v>0</v>
      </c>
      <c r="T495" s="21">
        <v>0</v>
      </c>
      <c r="U495" s="21">
        <v>0</v>
      </c>
      <c r="V495" s="21">
        <v>0</v>
      </c>
      <c r="W495" s="21">
        <v>6350063</v>
      </c>
      <c r="X495" s="21">
        <v>0</v>
      </c>
      <c r="Y495" s="21">
        <v>0</v>
      </c>
      <c r="Z495" s="21">
        <v>0</v>
      </c>
      <c r="AA495" s="21">
        <v>0</v>
      </c>
      <c r="AB495" s="21">
        <v>6350063</v>
      </c>
      <c r="AC495" s="21">
        <v>6460546.2000000002</v>
      </c>
      <c r="AD495" s="21">
        <v>6460546.2000000002</v>
      </c>
      <c r="AE495" s="21">
        <v>6499505.9900000002</v>
      </c>
      <c r="AF495" s="21">
        <v>6499505.9900000002</v>
      </c>
      <c r="AG495" s="21">
        <v>6499505.9900000002</v>
      </c>
      <c r="AH495" s="21">
        <v>6499505.9900000002</v>
      </c>
      <c r="AI495" s="21">
        <v>6499505.9900000002</v>
      </c>
      <c r="AJ495" s="21">
        <v>6499505.9900000002</v>
      </c>
      <c r="AK495" s="21">
        <v>6499505.9900000002</v>
      </c>
      <c r="AL495" s="21">
        <v>6499505.9900000002</v>
      </c>
      <c r="AM495" s="21">
        <v>7049126.6299999999</v>
      </c>
      <c r="AN495" s="21">
        <v>7049126.6299999999</v>
      </c>
      <c r="AO495" s="21">
        <v>7049126.6299999999</v>
      </c>
      <c r="AP495" s="21">
        <v>7049126.6299999999</v>
      </c>
      <c r="AQ495" s="21">
        <v>7049126.6299999999</v>
      </c>
      <c r="AR495" s="21">
        <v>7049126.6299999999</v>
      </c>
      <c r="AS495" s="21">
        <v>7049126.6299999999</v>
      </c>
      <c r="AT495" s="21">
        <v>7049126.6299999999</v>
      </c>
      <c r="AU495" s="21">
        <v>7049126.6299999999</v>
      </c>
      <c r="AV495" s="21">
        <v>7049126.6299999999</v>
      </c>
      <c r="AW495" s="21">
        <v>7049126.6299999999</v>
      </c>
      <c r="AX495" s="21">
        <v>7049126.6299999999</v>
      </c>
      <c r="AY495" s="21">
        <v>7049126.6299999999</v>
      </c>
      <c r="AZ495" s="21">
        <v>7049126.6299999999</v>
      </c>
      <c r="BA495" s="21">
        <v>7049126.6299999999</v>
      </c>
      <c r="BB495" s="21">
        <v>7049126.6299999999</v>
      </c>
      <c r="BC495" s="21">
        <v>7049126.6299999999</v>
      </c>
      <c r="BD495" s="21">
        <v>7049126.6299999999</v>
      </c>
      <c r="BE495" s="21">
        <v>7049126.6299999999</v>
      </c>
      <c r="BF495" s="21">
        <v>7049126.6299999999</v>
      </c>
      <c r="BG495" s="21">
        <v>7049126.6299999999</v>
      </c>
      <c r="BH495" s="21">
        <v>7049126.6299999999</v>
      </c>
      <c r="BI495" s="21">
        <v>7049126.6299999999</v>
      </c>
      <c r="BJ495" s="21">
        <v>7049126.6299999999</v>
      </c>
      <c r="BK495" s="21">
        <v>7049126.6299999999</v>
      </c>
      <c r="BL495" s="21">
        <v>7049126.6299999999</v>
      </c>
      <c r="BM495" s="21">
        <v>7049126.6299999999</v>
      </c>
      <c r="BN495" s="21">
        <v>7049126.6299999999</v>
      </c>
      <c r="BO495" s="21">
        <v>7049126.6299999999</v>
      </c>
      <c r="BP495" s="21">
        <v>7049126.6299999999</v>
      </c>
      <c r="BQ495" s="21">
        <v>7049126.6299999999</v>
      </c>
      <c r="BR495" s="21">
        <v>7049126.6299999999</v>
      </c>
      <c r="BS495" s="21">
        <v>7049126.6299999999</v>
      </c>
      <c r="BT495" s="21">
        <v>7049126.6299999999</v>
      </c>
      <c r="BU495" s="21">
        <v>7049126.6299999999</v>
      </c>
      <c r="BV495" s="21">
        <v>7049126.6299999999</v>
      </c>
      <c r="BW495" s="21">
        <v>7049126.6299999999</v>
      </c>
      <c r="BX495" s="21">
        <v>7049126.6299999999</v>
      </c>
      <c r="BY495" s="21">
        <v>7049126.6299999999</v>
      </c>
      <c r="BZ495" s="21">
        <v>7049126.6299999999</v>
      </c>
      <c r="CA495" s="21">
        <v>7049126.6299999999</v>
      </c>
      <c r="CB495" s="21">
        <v>7049126.6299999999</v>
      </c>
      <c r="CC495" s="21">
        <v>7049126.6299999999</v>
      </c>
      <c r="CD495" s="21">
        <v>7049126.6299999999</v>
      </c>
    </row>
    <row r="496" spans="1:82" x14ac:dyDescent="0.2">
      <c r="A496" s="9" t="s">
        <v>935</v>
      </c>
      <c r="B496" s="9" t="s">
        <v>111</v>
      </c>
      <c r="C496" s="9" t="s">
        <v>310</v>
      </c>
      <c r="D496" s="9" t="s">
        <v>311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>
        <v>262075923.33000001</v>
      </c>
      <c r="T496" s="21">
        <v>184430936.84999999</v>
      </c>
      <c r="U496" s="21">
        <v>185983836.579999</v>
      </c>
      <c r="V496" s="21">
        <v>187536736.31</v>
      </c>
      <c r="W496" s="21">
        <v>189089636.03999999</v>
      </c>
      <c r="X496" s="21">
        <v>190238131.22</v>
      </c>
      <c r="Y496" s="21">
        <v>191623905.21000001</v>
      </c>
      <c r="Z496" s="21">
        <v>193176804.94</v>
      </c>
      <c r="AA496" s="21">
        <v>194729704.66999999</v>
      </c>
      <c r="AB496" s="21">
        <v>196282604.39999998</v>
      </c>
      <c r="AC496" s="21">
        <v>197654562.49000001</v>
      </c>
      <c r="AD496" s="21">
        <v>197654562.49000001</v>
      </c>
      <c r="AE496" s="21">
        <v>199183881.17000002</v>
      </c>
      <c r="AF496" s="21">
        <v>200736780.89999998</v>
      </c>
      <c r="AG496" s="21">
        <v>202289680.63</v>
      </c>
      <c r="AH496" s="21">
        <v>203842580.359999</v>
      </c>
      <c r="AI496" s="21">
        <v>205395480.09</v>
      </c>
      <c r="AJ496" s="21">
        <v>206948379.81999999</v>
      </c>
      <c r="AK496" s="21">
        <v>208501279.549999</v>
      </c>
      <c r="AL496" s="21">
        <v>210054179.28</v>
      </c>
      <c r="AM496" s="21">
        <v>211607079.00999999</v>
      </c>
      <c r="AN496" s="21">
        <v>211607079.00999999</v>
      </c>
      <c r="AO496" s="21">
        <v>211607079.00999999</v>
      </c>
      <c r="AP496" s="21">
        <v>211607079.00999999</v>
      </c>
      <c r="AQ496" s="21">
        <v>211607079.00999999</v>
      </c>
      <c r="AR496" s="21">
        <v>211607079.00999999</v>
      </c>
      <c r="AS496" s="21">
        <v>211607079.00999999</v>
      </c>
      <c r="AT496" s="21">
        <v>211607079.00999999</v>
      </c>
      <c r="AU496" s="21">
        <v>211607079.00999999</v>
      </c>
      <c r="AV496" s="21">
        <v>211607079.00999999</v>
      </c>
      <c r="AW496" s="21">
        <v>211607079.00999999</v>
      </c>
      <c r="AX496" s="21">
        <v>211607079.00999999</v>
      </c>
      <c r="AY496" s="21">
        <v>211607079.00999999</v>
      </c>
      <c r="AZ496" s="21">
        <v>211607079.00999999</v>
      </c>
      <c r="BA496" s="21">
        <v>211607079.00999999</v>
      </c>
      <c r="BB496" s="21">
        <v>211607079.00999999</v>
      </c>
      <c r="BC496" s="21">
        <v>211607079.00999999</v>
      </c>
      <c r="BD496" s="21">
        <v>211607079.00999999</v>
      </c>
      <c r="BE496" s="21">
        <v>211607079.00999999</v>
      </c>
      <c r="BF496" s="21">
        <v>211607079.00999999</v>
      </c>
      <c r="BG496" s="21">
        <v>211607079.00999999</v>
      </c>
      <c r="BH496" s="21">
        <v>211607079.00999999</v>
      </c>
      <c r="BI496" s="21">
        <v>211607079.00999999</v>
      </c>
      <c r="BJ496" s="21">
        <v>211607079.00999999</v>
      </c>
      <c r="BK496" s="21">
        <v>211607079.00999999</v>
      </c>
      <c r="BL496" s="21">
        <v>211607079.00999999</v>
      </c>
      <c r="BM496" s="21">
        <v>211607079.00999999</v>
      </c>
      <c r="BN496" s="21">
        <v>211607079.00999999</v>
      </c>
      <c r="BO496" s="21">
        <v>211607079.00999999</v>
      </c>
      <c r="BP496" s="21">
        <v>211607079.00999999</v>
      </c>
      <c r="BQ496" s="21">
        <v>211607079.00999999</v>
      </c>
      <c r="BR496" s="21">
        <v>211607079.00999999</v>
      </c>
      <c r="BS496" s="21">
        <v>211607079.00999999</v>
      </c>
      <c r="BT496" s="21">
        <v>211607079.00999999</v>
      </c>
      <c r="BU496" s="21">
        <v>211607079.00999999</v>
      </c>
      <c r="BV496" s="21">
        <v>211607079.00999999</v>
      </c>
      <c r="BW496" s="21">
        <v>211607079.00999999</v>
      </c>
      <c r="BX496" s="21">
        <v>211607079.00999999</v>
      </c>
      <c r="BY496" s="21">
        <v>211607079.00999999</v>
      </c>
      <c r="BZ496" s="21">
        <v>211607079.00999999</v>
      </c>
      <c r="CA496" s="21">
        <v>211607079.00999999</v>
      </c>
      <c r="CB496" s="21">
        <v>211607079.00999999</v>
      </c>
      <c r="CC496" s="21">
        <v>211607079.00999999</v>
      </c>
      <c r="CD496" s="21">
        <v>211607079.00999999</v>
      </c>
    </row>
    <row r="497" spans="1:82" x14ac:dyDescent="0.2">
      <c r="A497" s="9" t="s">
        <v>935</v>
      </c>
      <c r="B497" s="9" t="s">
        <v>111</v>
      </c>
      <c r="C497" s="9" t="s">
        <v>312</v>
      </c>
      <c r="D497" s="9" t="s">
        <v>313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219224896.69999999</v>
      </c>
      <c r="Q497" s="21">
        <v>219224896.69999999</v>
      </c>
      <c r="R497" s="21">
        <v>237270503.31999999</v>
      </c>
      <c r="S497" s="21">
        <v>237179410.09</v>
      </c>
      <c r="T497" s="21">
        <v>231647784.56</v>
      </c>
      <c r="U497" s="21">
        <v>262894934.50999999</v>
      </c>
      <c r="V497" s="21">
        <v>275838710.75999999</v>
      </c>
      <c r="W497" s="21">
        <v>296491914.64999998</v>
      </c>
      <c r="X497" s="21">
        <v>352983421.51999998</v>
      </c>
      <c r="Y497" s="21">
        <v>385647397.93000001</v>
      </c>
      <c r="Z497" s="21">
        <v>381848640.60000002</v>
      </c>
      <c r="AA497" s="21">
        <v>391619103.04000002</v>
      </c>
      <c r="AB497" s="21">
        <v>344777600.20000005</v>
      </c>
      <c r="AC497" s="21">
        <v>232201985.43000001</v>
      </c>
      <c r="AD497" s="21">
        <v>232201985.43000001</v>
      </c>
      <c r="AE497" s="21">
        <v>245021900.28</v>
      </c>
      <c r="AF497" s="21">
        <v>317048962</v>
      </c>
      <c r="AG497" s="21">
        <v>342197971.08999997</v>
      </c>
      <c r="AH497" s="21">
        <v>443364127.63</v>
      </c>
      <c r="AI497" s="21">
        <v>445713424.19999999</v>
      </c>
      <c r="AJ497" s="21">
        <v>442789328.19</v>
      </c>
      <c r="AK497" s="21">
        <v>453271783.08999997</v>
      </c>
      <c r="AL497" s="21">
        <v>413960522.38999999</v>
      </c>
      <c r="AM497" s="21">
        <v>392542729.78999996</v>
      </c>
      <c r="AN497" s="21">
        <v>392542729.78999996</v>
      </c>
      <c r="AO497" s="21">
        <v>392542729.78999996</v>
      </c>
      <c r="AP497" s="21">
        <v>392542729.78999996</v>
      </c>
      <c r="AQ497" s="21">
        <v>392542729.78999996</v>
      </c>
      <c r="AR497" s="21">
        <v>392542729.78999996</v>
      </c>
      <c r="AS497" s="21">
        <v>392542729.78999996</v>
      </c>
      <c r="AT497" s="21">
        <v>392542729.78999996</v>
      </c>
      <c r="AU497" s="21">
        <v>392542729.78999996</v>
      </c>
      <c r="AV497" s="21">
        <v>392542729.78999996</v>
      </c>
      <c r="AW497" s="21">
        <v>392542729.78999996</v>
      </c>
      <c r="AX497" s="21">
        <v>392542729.78999996</v>
      </c>
      <c r="AY497" s="21">
        <v>392542729.78999996</v>
      </c>
      <c r="AZ497" s="21">
        <v>392542729.78999996</v>
      </c>
      <c r="BA497" s="21">
        <v>392542729.78999996</v>
      </c>
      <c r="BB497" s="21">
        <v>392542729.78999996</v>
      </c>
      <c r="BC497" s="21">
        <v>392542729.78999996</v>
      </c>
      <c r="BD497" s="21">
        <v>392542729.78999996</v>
      </c>
      <c r="BE497" s="21">
        <v>392542729.78999996</v>
      </c>
      <c r="BF497" s="21">
        <v>392542729.78999996</v>
      </c>
      <c r="BG497" s="21">
        <v>392542729.78999996</v>
      </c>
      <c r="BH497" s="21">
        <v>392542729.78999996</v>
      </c>
      <c r="BI497" s="21">
        <v>392542729.78999996</v>
      </c>
      <c r="BJ497" s="21">
        <v>392542729.78999996</v>
      </c>
      <c r="BK497" s="21">
        <v>392542729.78999996</v>
      </c>
      <c r="BL497" s="21">
        <v>392542729.78999996</v>
      </c>
      <c r="BM497" s="21">
        <v>392542729.78999996</v>
      </c>
      <c r="BN497" s="21">
        <v>392542729.78999996</v>
      </c>
      <c r="BO497" s="21">
        <v>392542729.78999996</v>
      </c>
      <c r="BP497" s="21">
        <v>392542729.78999996</v>
      </c>
      <c r="BQ497" s="21">
        <v>392542729.78999996</v>
      </c>
      <c r="BR497" s="21">
        <v>392542729.78999996</v>
      </c>
      <c r="BS497" s="21">
        <v>392542729.78999996</v>
      </c>
      <c r="BT497" s="21">
        <v>392542729.78999996</v>
      </c>
      <c r="BU497" s="21">
        <v>392542729.78999996</v>
      </c>
      <c r="BV497" s="21">
        <v>392542729.78999996</v>
      </c>
      <c r="BW497" s="21">
        <v>392542729.78999996</v>
      </c>
      <c r="BX497" s="21">
        <v>392542729.78999996</v>
      </c>
      <c r="BY497" s="21">
        <v>392542729.78999996</v>
      </c>
      <c r="BZ497" s="21">
        <v>392542729.78999996</v>
      </c>
      <c r="CA497" s="21">
        <v>392542729.78999996</v>
      </c>
      <c r="CB497" s="21">
        <v>392542729.78999996</v>
      </c>
      <c r="CC497" s="21">
        <v>392542729.78999996</v>
      </c>
      <c r="CD497" s="21">
        <v>392542729.78999996</v>
      </c>
    </row>
    <row r="498" spans="1:82" x14ac:dyDescent="0.2">
      <c r="A498" s="9" t="s">
        <v>935</v>
      </c>
      <c r="B498" s="9" t="s">
        <v>111</v>
      </c>
      <c r="C498" s="9" t="s">
        <v>318</v>
      </c>
      <c r="D498" s="9" t="s">
        <v>319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754348.24</v>
      </c>
      <c r="Q498" s="21">
        <v>754348.24</v>
      </c>
      <c r="R498" s="21">
        <v>733072.24</v>
      </c>
      <c r="S498" s="21">
        <v>711796.24</v>
      </c>
      <c r="T498" s="21">
        <v>690520.24</v>
      </c>
      <c r="U498" s="21">
        <v>669244.24</v>
      </c>
      <c r="V498" s="21">
        <v>647968.24</v>
      </c>
      <c r="W498" s="21">
        <v>626692.24</v>
      </c>
      <c r="X498" s="21">
        <v>605416.24</v>
      </c>
      <c r="Y498" s="21">
        <v>584140.24</v>
      </c>
      <c r="Z498" s="21">
        <v>562864.24</v>
      </c>
      <c r="AA498" s="21">
        <v>541588.24</v>
      </c>
      <c r="AB498" s="21">
        <v>520312.24</v>
      </c>
      <c r="AC498" s="21">
        <v>499036.24</v>
      </c>
      <c r="AD498" s="21">
        <v>499036.24</v>
      </c>
      <c r="AE498" s="21">
        <v>477760.24</v>
      </c>
      <c r="AF498" s="21">
        <v>456484.24</v>
      </c>
      <c r="AG498" s="21">
        <v>435208.24</v>
      </c>
      <c r="AH498" s="21">
        <v>413932.24</v>
      </c>
      <c r="AI498" s="21">
        <v>392656.24</v>
      </c>
      <c r="AJ498" s="21">
        <v>371380.24</v>
      </c>
      <c r="AK498" s="21">
        <v>350104.24</v>
      </c>
      <c r="AL498" s="21">
        <v>328828.24</v>
      </c>
      <c r="AM498" s="21">
        <v>307552.24</v>
      </c>
      <c r="AN498" s="21">
        <v>286276.24</v>
      </c>
      <c r="AO498" s="21">
        <v>265000.24</v>
      </c>
      <c r="AP498" s="21">
        <v>243724.24</v>
      </c>
      <c r="AQ498" s="21">
        <v>243724.24</v>
      </c>
      <c r="AR498" s="21">
        <v>222448.24</v>
      </c>
      <c r="AS498" s="21">
        <v>201172.24</v>
      </c>
      <c r="AT498" s="21">
        <v>179896.24</v>
      </c>
      <c r="AU498" s="21">
        <v>158620.24</v>
      </c>
      <c r="AV498" s="21">
        <v>137344.23999999996</v>
      </c>
      <c r="AW498" s="21">
        <v>116068.23999999996</v>
      </c>
      <c r="AX498" s="21">
        <v>94792.239999999962</v>
      </c>
      <c r="AY498" s="21">
        <v>73516.239999999962</v>
      </c>
      <c r="AZ498" s="21">
        <v>52240.239999999962</v>
      </c>
      <c r="BA498" s="21">
        <v>30964.239999999962</v>
      </c>
      <c r="BB498" s="21">
        <v>9688.2399999999325</v>
      </c>
      <c r="BC498" s="21">
        <v>0.23999999993247911</v>
      </c>
      <c r="BD498" s="21">
        <v>0.23999999993247911</v>
      </c>
      <c r="BE498" s="21">
        <v>0.23999999993247911</v>
      </c>
      <c r="BF498" s="21">
        <v>0.23999999993247911</v>
      </c>
      <c r="BG498" s="21">
        <v>0.23999999993247911</v>
      </c>
      <c r="BH498" s="21">
        <v>0.23999999993247911</v>
      </c>
      <c r="BI498" s="21">
        <v>0.23999999993247911</v>
      </c>
      <c r="BJ498" s="21">
        <v>0.23999999993247911</v>
      </c>
      <c r="BK498" s="21">
        <v>0.23999999993247911</v>
      </c>
      <c r="BL498" s="21">
        <v>0.23999999993247911</v>
      </c>
      <c r="BM498" s="21">
        <v>0.23999999993247911</v>
      </c>
      <c r="BN498" s="21">
        <v>0.23999999993247911</v>
      </c>
      <c r="BO498" s="21">
        <v>0.23999999993247911</v>
      </c>
      <c r="BP498" s="21">
        <v>0.23999999993247911</v>
      </c>
      <c r="BQ498" s="21">
        <v>0.23999999993247911</v>
      </c>
      <c r="BR498" s="21">
        <v>0.23999999993247911</v>
      </c>
      <c r="BS498" s="21">
        <v>0.23999999993247911</v>
      </c>
      <c r="BT498" s="21">
        <v>0.23999999993247911</v>
      </c>
      <c r="BU498" s="21">
        <v>0.23999999993247911</v>
      </c>
      <c r="BV498" s="21">
        <v>0.23999999993247911</v>
      </c>
      <c r="BW498" s="21">
        <v>0.23999999993247911</v>
      </c>
      <c r="BX498" s="21">
        <v>0.23999999993247911</v>
      </c>
      <c r="BY498" s="21">
        <v>0.23999999993247911</v>
      </c>
      <c r="BZ498" s="21">
        <v>0.23999999993247911</v>
      </c>
      <c r="CA498" s="21">
        <v>0.23999999993247911</v>
      </c>
      <c r="CB498" s="21">
        <v>0.23999999993247911</v>
      </c>
      <c r="CC498" s="21">
        <v>0.23999999993247911</v>
      </c>
      <c r="CD498" s="21">
        <v>0.23999999993247911</v>
      </c>
    </row>
    <row r="499" spans="1:82" x14ac:dyDescent="0.2">
      <c r="A499" s="9" t="s">
        <v>935</v>
      </c>
      <c r="B499" s="9" t="s">
        <v>111</v>
      </c>
      <c r="C499" s="9" t="s">
        <v>330</v>
      </c>
      <c r="D499" s="9" t="s">
        <v>331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21">
        <v>0</v>
      </c>
      <c r="O499" s="21">
        <v>0</v>
      </c>
      <c r="P499" s="21">
        <v>17540674.859999999</v>
      </c>
      <c r="Q499" s="21">
        <v>17540674.859999999</v>
      </c>
      <c r="R499" s="21">
        <v>17522255.32</v>
      </c>
      <c r="S499" s="21">
        <v>6400181.8300000001</v>
      </c>
      <c r="T499" s="21">
        <v>6400181.8300000001</v>
      </c>
      <c r="U499" s="21">
        <v>6400181.8300000001</v>
      </c>
      <c r="V499" s="21">
        <v>6400181.8300000001</v>
      </c>
      <c r="W499" s="21">
        <v>6400181.8300000001</v>
      </c>
      <c r="X499" s="21">
        <v>6400181.8300000001</v>
      </c>
      <c r="Y499" s="21">
        <v>6400181.8300000001</v>
      </c>
      <c r="Z499" s="21">
        <v>6400181.8300000001</v>
      </c>
      <c r="AA499" s="21">
        <v>6400181.8300000001</v>
      </c>
      <c r="AB499" s="21">
        <v>6400181.8300000001</v>
      </c>
      <c r="AC499" s="21">
        <v>6400181.8300000001</v>
      </c>
      <c r="AD499" s="21">
        <v>6400181.8300000001</v>
      </c>
      <c r="AE499" s="21">
        <v>6400181.8300000001</v>
      </c>
      <c r="AF499" s="21">
        <v>6400181.8300000001</v>
      </c>
      <c r="AG499" s="21">
        <v>6400181.8300000001</v>
      </c>
      <c r="AH499" s="21">
        <v>6400181.8300000001</v>
      </c>
      <c r="AI499" s="21">
        <v>6400181.8300000001</v>
      </c>
      <c r="AJ499" s="21">
        <v>17522255.32</v>
      </c>
      <c r="AK499" s="21">
        <v>17672043.09</v>
      </c>
      <c r="AL499" s="21">
        <v>17806788.260000002</v>
      </c>
      <c r="AM499" s="21">
        <v>17033511.270000003</v>
      </c>
      <c r="AN499" s="21">
        <v>17034530.390759241</v>
      </c>
      <c r="AO499" s="21">
        <v>17033795.202333521</v>
      </c>
      <c r="AP499" s="21">
        <v>17033165.579501435</v>
      </c>
      <c r="AQ499" s="21">
        <v>17033165.579501435</v>
      </c>
      <c r="AR499" s="21">
        <v>17042665.659345601</v>
      </c>
      <c r="AS499" s="21">
        <v>17060818.295730628</v>
      </c>
      <c r="AT499" s="21">
        <v>17086361.744766865</v>
      </c>
      <c r="AU499" s="21">
        <v>17118218.254155554</v>
      </c>
      <c r="AV499" s="21">
        <v>17155467.232937589</v>
      </c>
      <c r="AW499" s="21">
        <v>17197322.333716691</v>
      </c>
      <c r="AX499" s="21">
        <v>17243111.731003914</v>
      </c>
      <c r="AY499" s="21">
        <v>17292261.712907784</v>
      </c>
      <c r="AZ499" s="21">
        <v>17344282.228067685</v>
      </c>
      <c r="BA499" s="21">
        <v>17398754.686003603</v>
      </c>
      <c r="BB499" s="21">
        <v>17455321.536458481</v>
      </c>
      <c r="BC499" s="21">
        <v>17513677.36831471</v>
      </c>
      <c r="BD499" s="21">
        <v>17513677.36831471</v>
      </c>
      <c r="BE499" s="21">
        <v>17574015.108440187</v>
      </c>
      <c r="BF499" s="21">
        <v>17636045.748535831</v>
      </c>
      <c r="BG499" s="21">
        <v>17699522.278607901</v>
      </c>
      <c r="BH499" s="21">
        <v>17764233.854285233</v>
      </c>
      <c r="BI499" s="21">
        <v>17830000.377207473</v>
      </c>
      <c r="BJ499" s="21">
        <v>17896668.011541951</v>
      </c>
      <c r="BK499" s="21">
        <v>17964105.354296632</v>
      </c>
      <c r="BL499" s="21">
        <v>18032200.164090436</v>
      </c>
      <c r="BM499" s="21">
        <v>18100856.56694492</v>
      </c>
      <c r="BN499" s="21">
        <v>18169992.669536486</v>
      </c>
      <c r="BO499" s="21">
        <v>18239538.520491887</v>
      </c>
      <c r="BP499" s="21">
        <v>18309434.368974254</v>
      </c>
      <c r="BQ499" s="21">
        <v>18309434.368974254</v>
      </c>
      <c r="BR499" s="21">
        <v>18380104.269346491</v>
      </c>
      <c r="BS499" s="21">
        <v>18451435.201025423</v>
      </c>
      <c r="BT499" s="21">
        <v>18523330.770279538</v>
      </c>
      <c r="BU499" s="21">
        <v>18595708.639824245</v>
      </c>
      <c r="BV499" s="21">
        <v>18668498.479065143</v>
      </c>
      <c r="BW499" s="21">
        <v>18741640.213243466</v>
      </c>
      <c r="BX499" s="21">
        <v>18815082.527896836</v>
      </c>
      <c r="BY499" s="21">
        <v>18888781.591404397</v>
      </c>
      <c r="BZ499" s="21">
        <v>18962699.963814568</v>
      </c>
      <c r="CA499" s="21">
        <v>19036805.664791074</v>
      </c>
      <c r="CB499" s="21">
        <v>19111071.377474114</v>
      </c>
      <c r="CC499" s="21">
        <v>19185473.768437088</v>
      </c>
      <c r="CD499" s="21">
        <v>19185473.768437088</v>
      </c>
    </row>
    <row r="500" spans="1:82" x14ac:dyDescent="0.2">
      <c r="A500" s="9" t="s">
        <v>935</v>
      </c>
      <c r="B500" s="9" t="s">
        <v>111</v>
      </c>
      <c r="C500" s="9" t="s">
        <v>334</v>
      </c>
      <c r="D500" s="9" t="s">
        <v>335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1676302.51</v>
      </c>
      <c r="S500" s="21">
        <v>4244086.8999999901</v>
      </c>
      <c r="T500" s="21">
        <v>9969310.1400000006</v>
      </c>
      <c r="U500" s="21">
        <v>8100733.71</v>
      </c>
      <c r="V500" s="21">
        <v>5765127.5199999996</v>
      </c>
      <c r="W500" s="21">
        <v>2039040.92</v>
      </c>
      <c r="X500" s="21">
        <v>3411236.8500000015</v>
      </c>
      <c r="Y500" s="21">
        <v>4651628.09</v>
      </c>
      <c r="Z500" s="21">
        <v>7461406.5</v>
      </c>
      <c r="AA500" s="21">
        <v>5103316.55</v>
      </c>
      <c r="AB500" s="21">
        <v>3335330.17</v>
      </c>
      <c r="AC500" s="21">
        <v>838471.7200000002</v>
      </c>
      <c r="AD500" s="21">
        <v>838471.7200000002</v>
      </c>
      <c r="AE500" s="21">
        <v>-707313.7100000002</v>
      </c>
      <c r="AF500" s="21">
        <v>425593.46000000008</v>
      </c>
      <c r="AG500" s="21">
        <v>100603.18</v>
      </c>
      <c r="AH500" s="21">
        <v>1937946.85</v>
      </c>
      <c r="AI500" s="21">
        <v>2824902.04</v>
      </c>
      <c r="AJ500" s="21">
        <v>3407218.68</v>
      </c>
      <c r="AK500" s="21">
        <v>2705021.48</v>
      </c>
      <c r="AL500" s="21">
        <v>1951311.2</v>
      </c>
      <c r="AM500" s="21">
        <v>-920980.74999999977</v>
      </c>
      <c r="AN500" s="21">
        <v>-920980.74999999977</v>
      </c>
      <c r="AO500" s="21">
        <v>-920980.74999999977</v>
      </c>
      <c r="AP500" s="21">
        <v>-920980.74999999977</v>
      </c>
      <c r="AQ500" s="21">
        <v>-920980.74999999977</v>
      </c>
      <c r="AR500" s="21">
        <v>-920980.74999999977</v>
      </c>
      <c r="AS500" s="21">
        <v>-920980.74999999977</v>
      </c>
      <c r="AT500" s="21">
        <v>-920980.74999999977</v>
      </c>
      <c r="AU500" s="21">
        <v>-920980.74999999977</v>
      </c>
      <c r="AV500" s="21">
        <v>-920980.74999999977</v>
      </c>
      <c r="AW500" s="21">
        <v>-920980.74999999977</v>
      </c>
      <c r="AX500" s="21">
        <v>-920980.74999999977</v>
      </c>
      <c r="AY500" s="21">
        <v>-920980.74999999977</v>
      </c>
      <c r="AZ500" s="21">
        <v>-920980.74999999977</v>
      </c>
      <c r="BA500" s="21">
        <v>-920980.74999999977</v>
      </c>
      <c r="BB500" s="21">
        <v>-920980.74999999977</v>
      </c>
      <c r="BC500" s="21">
        <v>-920980.74999999977</v>
      </c>
      <c r="BD500" s="21">
        <v>-920980.74999999977</v>
      </c>
      <c r="BE500" s="21">
        <v>-920980.74999999977</v>
      </c>
      <c r="BF500" s="21">
        <v>-920980.74999999977</v>
      </c>
      <c r="BG500" s="21">
        <v>-920980.74999999977</v>
      </c>
      <c r="BH500" s="21">
        <v>-920980.74999999977</v>
      </c>
      <c r="BI500" s="21">
        <v>-920980.74999999977</v>
      </c>
      <c r="BJ500" s="21">
        <v>-920980.74999999977</v>
      </c>
      <c r="BK500" s="21">
        <v>-920980.74999999977</v>
      </c>
      <c r="BL500" s="21">
        <v>-920980.74999999977</v>
      </c>
      <c r="BM500" s="21">
        <v>-920980.74999999977</v>
      </c>
      <c r="BN500" s="21">
        <v>-920980.74999999977</v>
      </c>
      <c r="BO500" s="21">
        <v>-920980.74999999977</v>
      </c>
      <c r="BP500" s="21">
        <v>-920980.74999999977</v>
      </c>
      <c r="BQ500" s="21">
        <v>-920980.74999999977</v>
      </c>
      <c r="BR500" s="21">
        <v>-920980.74999999977</v>
      </c>
      <c r="BS500" s="21">
        <v>-920980.74999999977</v>
      </c>
      <c r="BT500" s="21">
        <v>-920980.74999999977</v>
      </c>
      <c r="BU500" s="21">
        <v>-920980.74999999977</v>
      </c>
      <c r="BV500" s="21">
        <v>-920980.74999999977</v>
      </c>
      <c r="BW500" s="21">
        <v>-920980.74999999977</v>
      </c>
      <c r="BX500" s="21">
        <v>-920980.74999999977</v>
      </c>
      <c r="BY500" s="21">
        <v>-920980.74999999977</v>
      </c>
      <c r="BZ500" s="21">
        <v>-920980.74999999977</v>
      </c>
      <c r="CA500" s="21">
        <v>-920980.74999999977</v>
      </c>
      <c r="CB500" s="21">
        <v>-920980.74999999977</v>
      </c>
      <c r="CC500" s="21">
        <v>-920980.74999999977</v>
      </c>
      <c r="CD500" s="21">
        <v>-920980.74999999977</v>
      </c>
    </row>
    <row r="501" spans="1:82" x14ac:dyDescent="0.2">
      <c r="A501" s="9" t="s">
        <v>935</v>
      </c>
      <c r="B501" s="9" t="s">
        <v>111</v>
      </c>
      <c r="C501" s="9" t="s">
        <v>336</v>
      </c>
      <c r="D501" s="9" t="s">
        <v>337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199246471.5</v>
      </c>
      <c r="Q501" s="21">
        <v>199246471.5</v>
      </c>
      <c r="R501" s="21">
        <v>203601611.78999999</v>
      </c>
      <c r="S501" s="21">
        <v>226686080.62</v>
      </c>
      <c r="T501" s="21">
        <v>265762235.55000001</v>
      </c>
      <c r="U501" s="21">
        <v>269632606.73000002</v>
      </c>
      <c r="V501" s="21">
        <v>280982838.38999999</v>
      </c>
      <c r="W501" s="21">
        <v>304973506.90999901</v>
      </c>
      <c r="X501" s="21">
        <v>314094750.14000005</v>
      </c>
      <c r="Y501" s="21">
        <v>345005398.41999996</v>
      </c>
      <c r="Z501" s="21">
        <v>375810666.56</v>
      </c>
      <c r="AA501" s="21">
        <v>416507325.87</v>
      </c>
      <c r="AB501" s="21">
        <v>486854820.80000001</v>
      </c>
      <c r="AC501" s="21">
        <v>764367788.99000001</v>
      </c>
      <c r="AD501" s="21">
        <v>764367788.99000001</v>
      </c>
      <c r="AE501" s="21">
        <v>793810627.62</v>
      </c>
      <c r="AF501" s="21">
        <v>746531587.46000004</v>
      </c>
      <c r="AG501" s="21">
        <v>743351557.85000002</v>
      </c>
      <c r="AH501" s="21">
        <v>711885364.23000002</v>
      </c>
      <c r="AI501" s="21">
        <v>720738446.87</v>
      </c>
      <c r="AJ501" s="21">
        <v>742594317.90999997</v>
      </c>
      <c r="AK501" s="21">
        <v>994559461.14999998</v>
      </c>
      <c r="AL501" s="21">
        <v>1040376173.9</v>
      </c>
      <c r="AM501" s="21">
        <v>1072332752.6799999</v>
      </c>
      <c r="AN501" s="21">
        <v>1014061573.5625892</v>
      </c>
      <c r="AO501" s="21">
        <v>1060848508.4490775</v>
      </c>
      <c r="AP501" s="21">
        <v>959382282.20707667</v>
      </c>
      <c r="AQ501" s="21">
        <v>959382282.20707667</v>
      </c>
      <c r="AR501" s="21">
        <v>975849087.97264552</v>
      </c>
      <c r="AS501" s="21">
        <v>1000206059.0925548</v>
      </c>
      <c r="AT501" s="21">
        <v>1045405856.8598388</v>
      </c>
      <c r="AU501" s="21">
        <v>1071496746.5272135</v>
      </c>
      <c r="AV501" s="21">
        <v>1105379937.4513977</v>
      </c>
      <c r="AW501" s="21">
        <v>1157420576.425909</v>
      </c>
      <c r="AX501" s="21">
        <v>1198793918.7886426</v>
      </c>
      <c r="AY501" s="21">
        <v>1235534481.937763</v>
      </c>
      <c r="AZ501" s="21">
        <v>1269937869.1886907</v>
      </c>
      <c r="BA501" s="21">
        <v>1291914538.466944</v>
      </c>
      <c r="BB501" s="21">
        <v>1328502382.1758254</v>
      </c>
      <c r="BC501" s="21">
        <v>689502765.62529397</v>
      </c>
      <c r="BD501" s="21">
        <v>689502765.62529397</v>
      </c>
      <c r="BE501" s="21">
        <v>715982717.27331233</v>
      </c>
      <c r="BF501" s="21">
        <v>737791538.98769069</v>
      </c>
      <c r="BG501" s="21">
        <v>772050598.42627478</v>
      </c>
      <c r="BH501" s="21">
        <v>805213173.49799478</v>
      </c>
      <c r="BI501" s="21">
        <v>826418023.2752645</v>
      </c>
      <c r="BJ501" s="21">
        <v>287227553.70272148</v>
      </c>
      <c r="BK501" s="21">
        <v>300498312.47644198</v>
      </c>
      <c r="BL501" s="21">
        <v>312774589.88355988</v>
      </c>
      <c r="BM501" s="21">
        <v>327087477.26902938</v>
      </c>
      <c r="BN501" s="21">
        <v>344344663.81017238</v>
      </c>
      <c r="BO501" s="21">
        <v>356348531.9381299</v>
      </c>
      <c r="BP501" s="21">
        <v>192375985.32131776</v>
      </c>
      <c r="BQ501" s="21">
        <v>192375985.32131776</v>
      </c>
      <c r="BR501" s="21">
        <v>206661545.5115723</v>
      </c>
      <c r="BS501" s="21">
        <v>219772965.56370261</v>
      </c>
      <c r="BT501" s="21">
        <v>264417198.48613325</v>
      </c>
      <c r="BU501" s="21">
        <v>273163566.66167927</v>
      </c>
      <c r="BV501" s="21">
        <v>274495864.72952718</v>
      </c>
      <c r="BW501" s="21">
        <v>178501308.92094496</v>
      </c>
      <c r="BX501" s="21">
        <v>176310814.48148507</v>
      </c>
      <c r="BY501" s="21">
        <v>173738676.05474854</v>
      </c>
      <c r="BZ501" s="21">
        <v>170052667.45763651</v>
      </c>
      <c r="CA501" s="21">
        <v>166709154.43020147</v>
      </c>
      <c r="CB501" s="21">
        <v>164191201.21602464</v>
      </c>
      <c r="CC501" s="21">
        <v>167997033.72130132</v>
      </c>
      <c r="CD501" s="21">
        <v>167997033.72130132</v>
      </c>
    </row>
    <row r="502" spans="1:82" x14ac:dyDescent="0.2">
      <c r="A502" s="9" t="s">
        <v>935</v>
      </c>
      <c r="B502" s="9" t="s">
        <v>111</v>
      </c>
      <c r="C502" s="9" t="s">
        <v>342</v>
      </c>
      <c r="D502" s="9" t="s">
        <v>343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63339703.409999996</v>
      </c>
      <c r="Q502" s="21">
        <v>63339703.409999996</v>
      </c>
      <c r="R502" s="21">
        <v>63339703.409999996</v>
      </c>
      <c r="S502" s="21">
        <v>63339703.409999996</v>
      </c>
      <c r="T502" s="21">
        <v>63339703.409999996</v>
      </c>
      <c r="U502" s="21">
        <v>63605470.469999999</v>
      </c>
      <c r="V502" s="21">
        <v>63605470.469999999</v>
      </c>
      <c r="W502" s="21">
        <v>63605470.469999999</v>
      </c>
      <c r="X502" s="21">
        <v>63605470.469999999</v>
      </c>
      <c r="Y502" s="21">
        <v>63605470.469999999</v>
      </c>
      <c r="Z502" s="21">
        <v>69321847.789999992</v>
      </c>
      <c r="AA502" s="21">
        <v>69321847.790000007</v>
      </c>
      <c r="AB502" s="21">
        <v>69321847.790000007</v>
      </c>
      <c r="AC502" s="21">
        <v>85294321.350000009</v>
      </c>
      <c r="AD502" s="21">
        <v>85294321.350000009</v>
      </c>
      <c r="AE502" s="21">
        <v>78644431.129999995</v>
      </c>
      <c r="AF502" s="21">
        <v>78644431.129999995</v>
      </c>
      <c r="AG502" s="21">
        <v>78644431.129999995</v>
      </c>
      <c r="AH502" s="21">
        <v>70472922.079999998</v>
      </c>
      <c r="AI502" s="21">
        <v>70472922.079999998</v>
      </c>
      <c r="AJ502" s="21">
        <v>71393504.409999996</v>
      </c>
      <c r="AK502" s="21">
        <v>71393504.409999996</v>
      </c>
      <c r="AL502" s="21">
        <v>71393504.409999996</v>
      </c>
      <c r="AM502" s="21">
        <v>71393504.409999996</v>
      </c>
      <c r="AN502" s="21">
        <v>71393504.409999996</v>
      </c>
      <c r="AO502" s="21">
        <v>71393504.409999996</v>
      </c>
      <c r="AP502" s="21">
        <v>71393504.409999996</v>
      </c>
      <c r="AQ502" s="21">
        <v>71393504.409999996</v>
      </c>
      <c r="AR502" s="21">
        <v>71393504.409999996</v>
      </c>
      <c r="AS502" s="21">
        <v>71393504.409999996</v>
      </c>
      <c r="AT502" s="21">
        <v>71393504.409999996</v>
      </c>
      <c r="AU502" s="21">
        <v>71393504.409999996</v>
      </c>
      <c r="AV502" s="21">
        <v>71393504.409999996</v>
      </c>
      <c r="AW502" s="21">
        <v>71393504.409999996</v>
      </c>
      <c r="AX502" s="21">
        <v>71393504.409999996</v>
      </c>
      <c r="AY502" s="21">
        <v>71393504.409999996</v>
      </c>
      <c r="AZ502" s="21">
        <v>71393504.409999996</v>
      </c>
      <c r="BA502" s="21">
        <v>71393504.409999996</v>
      </c>
      <c r="BB502" s="21">
        <v>71393504.409999996</v>
      </c>
      <c r="BC502" s="21">
        <v>71393504.409999996</v>
      </c>
      <c r="BD502" s="21">
        <v>71393504.409999996</v>
      </c>
      <c r="BE502" s="21">
        <v>71393504.409999996</v>
      </c>
      <c r="BF502" s="21">
        <v>71393504.409999996</v>
      </c>
      <c r="BG502" s="21">
        <v>71393504.409999996</v>
      </c>
      <c r="BH502" s="21">
        <v>71393504.409999996</v>
      </c>
      <c r="BI502" s="21">
        <v>71393504.409999996</v>
      </c>
      <c r="BJ502" s="21">
        <v>71393504.409999996</v>
      </c>
      <c r="BK502" s="21">
        <v>71393504.409999996</v>
      </c>
      <c r="BL502" s="21">
        <v>71393504.409999996</v>
      </c>
      <c r="BM502" s="21">
        <v>71393504.409999996</v>
      </c>
      <c r="BN502" s="21">
        <v>71393504.409999996</v>
      </c>
      <c r="BO502" s="21">
        <v>71393504.409999996</v>
      </c>
      <c r="BP502" s="21">
        <v>71393504.409999996</v>
      </c>
      <c r="BQ502" s="21">
        <v>71393504.409999996</v>
      </c>
      <c r="BR502" s="21">
        <v>71393504.409999996</v>
      </c>
      <c r="BS502" s="21">
        <v>71393504.409999996</v>
      </c>
      <c r="BT502" s="21">
        <v>71393504.409999996</v>
      </c>
      <c r="BU502" s="21">
        <v>71393504.409999996</v>
      </c>
      <c r="BV502" s="21">
        <v>71393504.409999996</v>
      </c>
      <c r="BW502" s="21">
        <v>71393504.409999996</v>
      </c>
      <c r="BX502" s="21">
        <v>71393504.409999996</v>
      </c>
      <c r="BY502" s="21">
        <v>71393504.409999996</v>
      </c>
      <c r="BZ502" s="21">
        <v>71393504.409999996</v>
      </c>
      <c r="CA502" s="21">
        <v>71393504.409999996</v>
      </c>
      <c r="CB502" s="21">
        <v>71393504.409999996</v>
      </c>
      <c r="CC502" s="21">
        <v>71393504.409999996</v>
      </c>
      <c r="CD502" s="21">
        <v>71393504.409999996</v>
      </c>
    </row>
    <row r="503" spans="1:82" x14ac:dyDescent="0.2">
      <c r="A503" s="9" t="s">
        <v>935</v>
      </c>
      <c r="B503" s="9" t="s">
        <v>111</v>
      </c>
      <c r="C503" s="9" t="s">
        <v>348</v>
      </c>
      <c r="D503" s="9" t="s">
        <v>349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200368.04</v>
      </c>
      <c r="S503" s="21">
        <v>519170.66</v>
      </c>
      <c r="T503" s="21">
        <v>163411.84</v>
      </c>
      <c r="U503" s="21">
        <v>211136.68</v>
      </c>
      <c r="V503" s="21">
        <v>243305.3</v>
      </c>
      <c r="W503" s="21">
        <v>-15289.120000000003</v>
      </c>
      <c r="X503" s="21">
        <v>-216210.78</v>
      </c>
      <c r="Y503" s="21">
        <v>-563789.02999999991</v>
      </c>
      <c r="Z503" s="21">
        <v>-1450631.0700000003</v>
      </c>
      <c r="AA503" s="21">
        <v>-610986.28</v>
      </c>
      <c r="AB503" s="21">
        <v>-611451.78</v>
      </c>
      <c r="AC503" s="21">
        <v>-5900792.2199999997</v>
      </c>
      <c r="AD503" s="21">
        <v>-5900792.2199999997</v>
      </c>
      <c r="AE503" s="21">
        <v>-5920468.6799999997</v>
      </c>
      <c r="AF503" s="21">
        <v>-5787976.8900000006</v>
      </c>
      <c r="AG503" s="21">
        <v>-5562397.2599999905</v>
      </c>
      <c r="AH503" s="21">
        <v>-2341585.41</v>
      </c>
      <c r="AI503" s="21">
        <v>-599192.28</v>
      </c>
      <c r="AJ503" s="21">
        <v>-1751373.92</v>
      </c>
      <c r="AK503" s="21">
        <v>-1362843.73</v>
      </c>
      <c r="AL503" s="21">
        <v>-284166.46000000002</v>
      </c>
      <c r="AM503" s="21">
        <v>13371106.689999999</v>
      </c>
      <c r="AN503" s="21">
        <v>13371106.689999999</v>
      </c>
      <c r="AO503" s="21">
        <v>13371106.689999999</v>
      </c>
      <c r="AP503" s="21">
        <v>13371106.689999999</v>
      </c>
      <c r="AQ503" s="21">
        <v>13371106.689999999</v>
      </c>
      <c r="AR503" s="21">
        <v>13371106.689999999</v>
      </c>
      <c r="AS503" s="21">
        <v>13371106.689999999</v>
      </c>
      <c r="AT503" s="21">
        <v>13371106.689999999</v>
      </c>
      <c r="AU503" s="21">
        <v>13371106.689999999</v>
      </c>
      <c r="AV503" s="21">
        <v>13371106.689999999</v>
      </c>
      <c r="AW503" s="21">
        <v>13371106.689999999</v>
      </c>
      <c r="AX503" s="21">
        <v>13371106.689999999</v>
      </c>
      <c r="AY503" s="21">
        <v>13371106.689999999</v>
      </c>
      <c r="AZ503" s="21">
        <v>13371106.689999999</v>
      </c>
      <c r="BA503" s="21">
        <v>13371106.689999999</v>
      </c>
      <c r="BB503" s="21">
        <v>13371106.689999999</v>
      </c>
      <c r="BC503" s="21">
        <v>13371106.689999999</v>
      </c>
      <c r="BD503" s="21">
        <v>13371106.689999999</v>
      </c>
      <c r="BE503" s="21">
        <v>13371106.689999999</v>
      </c>
      <c r="BF503" s="21">
        <v>13371106.689999999</v>
      </c>
      <c r="BG503" s="21">
        <v>13371106.689999999</v>
      </c>
      <c r="BH503" s="21">
        <v>13371106.689999999</v>
      </c>
      <c r="BI503" s="21">
        <v>13371106.689999999</v>
      </c>
      <c r="BJ503" s="21">
        <v>13371106.689999999</v>
      </c>
      <c r="BK503" s="21">
        <v>13371106.689999999</v>
      </c>
      <c r="BL503" s="21">
        <v>13371106.689999999</v>
      </c>
      <c r="BM503" s="21">
        <v>13371106.689999999</v>
      </c>
      <c r="BN503" s="21">
        <v>13371106.689999999</v>
      </c>
      <c r="BO503" s="21">
        <v>13371106.689999999</v>
      </c>
      <c r="BP503" s="21">
        <v>13371106.689999999</v>
      </c>
      <c r="BQ503" s="21">
        <v>13371106.689999999</v>
      </c>
      <c r="BR503" s="21">
        <v>13371106.689999999</v>
      </c>
      <c r="BS503" s="21">
        <v>13371106.689999999</v>
      </c>
      <c r="BT503" s="21">
        <v>13371106.689999999</v>
      </c>
      <c r="BU503" s="21">
        <v>13371106.689999999</v>
      </c>
      <c r="BV503" s="21">
        <v>13371106.689999999</v>
      </c>
      <c r="BW503" s="21">
        <v>13371106.689999999</v>
      </c>
      <c r="BX503" s="21">
        <v>13371106.689999999</v>
      </c>
      <c r="BY503" s="21">
        <v>13371106.689999999</v>
      </c>
      <c r="BZ503" s="21">
        <v>13371106.689999999</v>
      </c>
      <c r="CA503" s="21">
        <v>13371106.689999999</v>
      </c>
      <c r="CB503" s="21">
        <v>13371106.689999999</v>
      </c>
      <c r="CC503" s="21">
        <v>13371106.689999999</v>
      </c>
      <c r="CD503" s="21">
        <v>13371106.689999999</v>
      </c>
    </row>
    <row r="504" spans="1:82" x14ac:dyDescent="0.2">
      <c r="A504" s="9" t="s">
        <v>935</v>
      </c>
      <c r="B504" s="9" t="s">
        <v>111</v>
      </c>
      <c r="C504" s="9" t="s">
        <v>350</v>
      </c>
      <c r="D504" s="9" t="s">
        <v>351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-22291025.859999999</v>
      </c>
      <c r="Q504" s="21">
        <v>-22291025.859999999</v>
      </c>
      <c r="R504" s="21">
        <v>-20166328</v>
      </c>
      <c r="S504" s="21">
        <v>-20741819.050000001</v>
      </c>
      <c r="T504" s="21">
        <v>-20825096.109999999</v>
      </c>
      <c r="U504" s="21">
        <v>4826978.92</v>
      </c>
      <c r="V504" s="21">
        <v>-26437899.039999999</v>
      </c>
      <c r="W504" s="21">
        <v>-27125105.169999901</v>
      </c>
      <c r="X504" s="21">
        <v>-27622957.020000003</v>
      </c>
      <c r="Y504" s="21">
        <v>-28111794.849999998</v>
      </c>
      <c r="Z504" s="21">
        <v>-26792544.120000001</v>
      </c>
      <c r="AA504" s="21">
        <v>-24744030.260000002</v>
      </c>
      <c r="AB504" s="21">
        <v>-25613228.170000002</v>
      </c>
      <c r="AC504" s="21">
        <v>-21340490.440000001</v>
      </c>
      <c r="AD504" s="21">
        <v>-21340490.440000001</v>
      </c>
      <c r="AE504" s="21">
        <v>-22191133.220000003</v>
      </c>
      <c r="AF504" s="21">
        <v>-23510657.239999998</v>
      </c>
      <c r="AG504" s="21">
        <v>-23723508.8199999</v>
      </c>
      <c r="AH504" s="21">
        <v>-25729765.199999999</v>
      </c>
      <c r="AI504" s="21">
        <v>-27830326.550000001</v>
      </c>
      <c r="AJ504" s="21">
        <v>-26931367.030000001</v>
      </c>
      <c r="AK504" s="21">
        <v>-28298212.800000001</v>
      </c>
      <c r="AL504" s="21">
        <v>-29669419.18</v>
      </c>
      <c r="AM504" s="21">
        <v>-31073015.289999999</v>
      </c>
      <c r="AN504" s="21">
        <v>-32347085.527298883</v>
      </c>
      <c r="AO504" s="21">
        <v>-33777412.213814653</v>
      </c>
      <c r="AP504" s="21">
        <v>-35222511.586802408</v>
      </c>
      <c r="AQ504" s="21">
        <v>-35222511.586802408</v>
      </c>
      <c r="AR504" s="21">
        <v>-36683082.0564548</v>
      </c>
      <c r="AS504" s="21">
        <v>-38158430.314282514</v>
      </c>
      <c r="AT504" s="21">
        <v>-39648377.544075802</v>
      </c>
      <c r="AU504" s="21">
        <v>-41152897.797639772</v>
      </c>
      <c r="AV504" s="21">
        <v>-42672154.974282309</v>
      </c>
      <c r="AW504" s="21">
        <v>-44206278.769196466</v>
      </c>
      <c r="AX504" s="21">
        <v>-45755488.945008747</v>
      </c>
      <c r="AY504" s="21">
        <v>-47320291.265427418</v>
      </c>
      <c r="AZ504" s="21">
        <v>-48901173.64574752</v>
      </c>
      <c r="BA504" s="21">
        <v>-50498794.263746634</v>
      </c>
      <c r="BB504" s="21">
        <v>-52113687.564512335</v>
      </c>
      <c r="BC504" s="21">
        <v>-53747005.08526995</v>
      </c>
      <c r="BD504" s="21">
        <v>-53747005.08526995</v>
      </c>
      <c r="BE504" s="21">
        <v>-55398949.793922968</v>
      </c>
      <c r="BF504" s="21">
        <v>-57067965.902091704</v>
      </c>
      <c r="BG504" s="21">
        <v>-58752775.011130184</v>
      </c>
      <c r="BH504" s="21">
        <v>-60452283.408038959</v>
      </c>
      <c r="BI504" s="21">
        <v>-62165559.799978986</v>
      </c>
      <c r="BJ504" s="21">
        <v>-64039912.448302664</v>
      </c>
      <c r="BK504" s="21">
        <v>-66074534.303580262</v>
      </c>
      <c r="BL504" s="21">
        <v>-68196276.206608146</v>
      </c>
      <c r="BM504" s="21">
        <v>-70404421.55689311</v>
      </c>
      <c r="BN504" s="21">
        <v>-72622602.817576334</v>
      </c>
      <c r="BO504" s="21">
        <v>-74850297.18976675</v>
      </c>
      <c r="BP504" s="21">
        <v>-77092034.591519162</v>
      </c>
      <c r="BQ504" s="21">
        <v>-77092034.591519162</v>
      </c>
      <c r="BR504" s="21">
        <v>-79351764.576718435</v>
      </c>
      <c r="BS504" s="21">
        <v>-81627955.333335146</v>
      </c>
      <c r="BT504" s="21">
        <v>-83919333.296659738</v>
      </c>
      <c r="BU504" s="21">
        <v>-86224763.004969761</v>
      </c>
      <c r="BV504" s="21">
        <v>-88543223.011607513</v>
      </c>
      <c r="BW504" s="21">
        <v>-90873784.2157965</v>
      </c>
      <c r="BX504" s="21">
        <v>-93216170.911013782</v>
      </c>
      <c r="BY504" s="21">
        <v>-95570135.075242534</v>
      </c>
      <c r="BZ504" s="21">
        <v>-97934893.490588158</v>
      </c>
      <c r="CA504" s="21">
        <v>-100309751.80497164</v>
      </c>
      <c r="CB504" s="21">
        <v>-102694085.38825646</v>
      </c>
      <c r="CC504" s="21">
        <v>-105090226.98516162</v>
      </c>
      <c r="CD504" s="21">
        <v>-105090226.98516162</v>
      </c>
    </row>
    <row r="505" spans="1:82" x14ac:dyDescent="0.2">
      <c r="A505" s="9" t="s">
        <v>935</v>
      </c>
      <c r="B505" s="9" t="s">
        <v>111</v>
      </c>
      <c r="C505" s="9" t="s">
        <v>357</v>
      </c>
      <c r="D505" s="9" t="s">
        <v>358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  <c r="V505" s="21">
        <v>0</v>
      </c>
      <c r="W505" s="21">
        <v>0</v>
      </c>
      <c r="X505" s="21">
        <v>0</v>
      </c>
      <c r="Y505" s="21">
        <v>0</v>
      </c>
      <c r="Z505" s="21">
        <v>0</v>
      </c>
      <c r="AA505" s="21">
        <v>0</v>
      </c>
      <c r="AB505" s="21">
        <v>0</v>
      </c>
      <c r="AC505" s="21">
        <v>0</v>
      </c>
      <c r="AD505" s="21">
        <v>0</v>
      </c>
      <c r="AE505" s="21">
        <v>0</v>
      </c>
      <c r="AF505" s="21">
        <v>-356838.78</v>
      </c>
      <c r="AG505" s="21">
        <v>-377223.26</v>
      </c>
      <c r="AH505" s="21">
        <v>-399670.95</v>
      </c>
      <c r="AI505" s="21">
        <v>-422118.64</v>
      </c>
      <c r="AJ505" s="21">
        <v>-444566.33</v>
      </c>
      <c r="AK505" s="21">
        <v>-467014.02</v>
      </c>
      <c r="AL505" s="21">
        <v>-489461.71</v>
      </c>
      <c r="AM505" s="21">
        <v>-511909.4</v>
      </c>
      <c r="AN505" s="21">
        <v>-534357.09</v>
      </c>
      <c r="AO505" s="21">
        <v>-556804.77999999991</v>
      </c>
      <c r="AP505" s="21">
        <v>-579252.47</v>
      </c>
      <c r="AQ505" s="21">
        <v>-579252.47</v>
      </c>
      <c r="AR505" s="21">
        <v>-601700.15999999992</v>
      </c>
      <c r="AS505" s="21">
        <v>-624147.85</v>
      </c>
      <c r="AT505" s="21">
        <v>-646595.53999999992</v>
      </c>
      <c r="AU505" s="21">
        <v>-669043.23</v>
      </c>
      <c r="AV505" s="21">
        <v>-691490.91999999993</v>
      </c>
      <c r="AW505" s="21">
        <v>-713938.61</v>
      </c>
      <c r="AX505" s="21">
        <v>-736386.29999999993</v>
      </c>
      <c r="AY505" s="21">
        <v>-758833.99</v>
      </c>
      <c r="AZ505" s="21">
        <v>-781281.67999999993</v>
      </c>
      <c r="BA505" s="21">
        <v>-803729.36999999988</v>
      </c>
      <c r="BB505" s="21">
        <v>-826177.05999999994</v>
      </c>
      <c r="BC505" s="21">
        <v>-848624.75</v>
      </c>
      <c r="BD505" s="21">
        <v>-848624.75</v>
      </c>
      <c r="BE505" s="21">
        <v>-871072.44</v>
      </c>
      <c r="BF505" s="21">
        <v>-893520.12999999989</v>
      </c>
      <c r="BG505" s="21">
        <v>-915967.82</v>
      </c>
      <c r="BH505" s="21">
        <v>-938415.51</v>
      </c>
      <c r="BI505" s="21">
        <v>-960863.2</v>
      </c>
      <c r="BJ505" s="21">
        <v>-983310.8899999999</v>
      </c>
      <c r="BK505" s="21">
        <v>-1005758.58</v>
      </c>
      <c r="BL505" s="21">
        <v>-1028206.27</v>
      </c>
      <c r="BM505" s="21">
        <v>-1050653.96</v>
      </c>
      <c r="BN505" s="21">
        <v>-1073101.6499999999</v>
      </c>
      <c r="BO505" s="21">
        <v>-1095549.3399999999</v>
      </c>
      <c r="BP505" s="21">
        <v>-1117997.0299999998</v>
      </c>
      <c r="BQ505" s="21">
        <v>-1117997.0299999998</v>
      </c>
      <c r="BR505" s="21">
        <v>-1140444.7199999997</v>
      </c>
      <c r="BS505" s="21">
        <v>-1162892.4099999997</v>
      </c>
      <c r="BT505" s="21">
        <v>-1185340.0999999996</v>
      </c>
      <c r="BU505" s="21">
        <v>-1207787.7899999996</v>
      </c>
      <c r="BV505" s="21">
        <v>-1230235.4799999995</v>
      </c>
      <c r="BW505" s="21">
        <v>-1252683.1699999995</v>
      </c>
      <c r="BX505" s="21">
        <v>-1275130.8599999994</v>
      </c>
      <c r="BY505" s="21">
        <v>-1297578.5499999993</v>
      </c>
      <c r="BZ505" s="21">
        <v>-1320026.2399999993</v>
      </c>
      <c r="CA505" s="21">
        <v>-1342473.9299999992</v>
      </c>
      <c r="CB505" s="21">
        <v>-1364921.6199999992</v>
      </c>
      <c r="CC505" s="21">
        <v>-1387369.3099999991</v>
      </c>
      <c r="CD505" s="21">
        <v>-1387369.3099999991</v>
      </c>
    </row>
    <row r="506" spans="1:82" x14ac:dyDescent="0.2">
      <c r="A506" s="9" t="s">
        <v>935</v>
      </c>
      <c r="B506" s="9" t="s">
        <v>111</v>
      </c>
      <c r="C506" s="9" t="s">
        <v>148</v>
      </c>
      <c r="D506" s="9" t="s">
        <v>359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-4568839.96</v>
      </c>
      <c r="Q506" s="21">
        <v>-4568839.96</v>
      </c>
      <c r="R506" s="21">
        <v>-4586395.18</v>
      </c>
      <c r="S506" s="21">
        <v>-4603904.3</v>
      </c>
      <c r="T506" s="21">
        <v>-4621397.53</v>
      </c>
      <c r="U506" s="21">
        <v>-4638792.8</v>
      </c>
      <c r="V506" s="21">
        <v>-4656064.54</v>
      </c>
      <c r="W506" s="21">
        <v>-4672745.2699999996</v>
      </c>
      <c r="X506" s="21">
        <v>-4689228.84</v>
      </c>
      <c r="Y506" s="21">
        <v>-4705153.03</v>
      </c>
      <c r="Z506" s="21">
        <v>-4720397.9300000006</v>
      </c>
      <c r="AA506" s="21">
        <v>-4735399.0199999996</v>
      </c>
      <c r="AB506" s="21">
        <v>-4750319.7699999996</v>
      </c>
      <c r="AC506" s="21">
        <v>-4765179.51</v>
      </c>
      <c r="AD506" s="21">
        <v>-4765179.51</v>
      </c>
      <c r="AE506" s="21">
        <v>-4780018.21</v>
      </c>
      <c r="AF506" s="21">
        <v>-4794834.5599999996</v>
      </c>
      <c r="AG506" s="21">
        <v>-4809573.93</v>
      </c>
      <c r="AH506" s="21">
        <v>-4824276.12</v>
      </c>
      <c r="AI506" s="21">
        <v>-4838978.28</v>
      </c>
      <c r="AJ506" s="21">
        <v>-4484153.84</v>
      </c>
      <c r="AK506" s="21">
        <v>-4498942.51</v>
      </c>
      <c r="AL506" s="21">
        <v>-4515676.77999999</v>
      </c>
      <c r="AM506" s="21">
        <v>-4531646.13</v>
      </c>
      <c r="AN506" s="21">
        <v>-4547637.6395487078</v>
      </c>
      <c r="AO506" s="21">
        <v>-4563438.5191708291</v>
      </c>
      <c r="AP506" s="21">
        <v>-4579203.8549164152</v>
      </c>
      <c r="AQ506" s="21">
        <v>-4579203.8549164152</v>
      </c>
      <c r="AR506" s="21">
        <v>-4595021.9910013601</v>
      </c>
      <c r="AS506" s="21">
        <v>-4610191.7465876685</v>
      </c>
      <c r="AT506" s="21">
        <v>-4625600.6939205322</v>
      </c>
      <c r="AU506" s="21">
        <v>-4641324.8376725931</v>
      </c>
      <c r="AV506" s="21">
        <v>-4656250.9579018597</v>
      </c>
      <c r="AW506" s="21">
        <v>-4671647.935747562</v>
      </c>
      <c r="AX506" s="21">
        <v>-4687337.239256355</v>
      </c>
      <c r="AY506" s="21">
        <v>-4703591.6581174787</v>
      </c>
      <c r="AZ506" s="21">
        <v>-4719532.7977728127</v>
      </c>
      <c r="BA506" s="21">
        <v>-4735834.824172765</v>
      </c>
      <c r="BB506" s="21">
        <v>-4752346.5519138714</v>
      </c>
      <c r="BC506" s="21">
        <v>-4769501.2725258758</v>
      </c>
      <c r="BD506" s="21">
        <v>-4769501.2725258758</v>
      </c>
      <c r="BE506" s="21">
        <v>-4787126.4904949144</v>
      </c>
      <c r="BF506" s="21">
        <v>-4804821.419179555</v>
      </c>
      <c r="BG506" s="21">
        <v>-4823232.7531768195</v>
      </c>
      <c r="BH506" s="21">
        <v>-4842362.0416130684</v>
      </c>
      <c r="BI506" s="21">
        <v>-4862243.9459244395</v>
      </c>
      <c r="BJ506" s="21">
        <v>-4882894.7537909104</v>
      </c>
      <c r="BK506" s="21">
        <v>-4904343.8055686262</v>
      </c>
      <c r="BL506" s="21">
        <v>-4926503.1763496064</v>
      </c>
      <c r="BM506" s="21">
        <v>-4949073.9280961435</v>
      </c>
      <c r="BN506" s="21">
        <v>-4972299.5012441454</v>
      </c>
      <c r="BO506" s="21">
        <v>-4995904.70381088</v>
      </c>
      <c r="BP506" s="21">
        <v>-5020032.3564933138</v>
      </c>
      <c r="BQ506" s="21">
        <v>-5020032.3564933138</v>
      </c>
      <c r="BR506" s="21">
        <v>-5044797.1704321578</v>
      </c>
      <c r="BS506" s="21">
        <v>-5070380.2702760696</v>
      </c>
      <c r="BT506" s="21">
        <v>-5096815.9088160107</v>
      </c>
      <c r="BU506" s="21">
        <v>-5124056.0958249914</v>
      </c>
      <c r="BV506" s="21">
        <v>-5152111.4024676811</v>
      </c>
      <c r="BW506" s="21">
        <v>-5180834.3625533432</v>
      </c>
      <c r="BX506" s="21">
        <v>-5210407.7215876784</v>
      </c>
      <c r="BY506" s="21">
        <v>-5240437.1124528022</v>
      </c>
      <c r="BZ506" s="21">
        <v>-5271279.7228174387</v>
      </c>
      <c r="CA506" s="21">
        <v>-5302889.6213569939</v>
      </c>
      <c r="CB506" s="21">
        <v>-5335261.6379379602</v>
      </c>
      <c r="CC506" s="21">
        <v>-5368336.7937072953</v>
      </c>
      <c r="CD506" s="21">
        <v>-5368336.7937072953</v>
      </c>
    </row>
    <row r="507" spans="1:82" x14ac:dyDescent="0.2">
      <c r="A507" s="9" t="s">
        <v>935</v>
      </c>
      <c r="B507" s="9" t="s">
        <v>111</v>
      </c>
      <c r="C507" s="9" t="s">
        <v>362</v>
      </c>
      <c r="D507" s="9" t="s">
        <v>363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-7388934.7599999998</v>
      </c>
      <c r="Q507" s="21">
        <v>-7388934.7599999998</v>
      </c>
      <c r="R507" s="21">
        <v>-10991512.65</v>
      </c>
      <c r="S507" s="21">
        <v>-8011161.7999999998</v>
      </c>
      <c r="T507" s="21">
        <v>-14306703.99</v>
      </c>
      <c r="U507" s="21">
        <v>-14644128.16</v>
      </c>
      <c r="V507" s="21">
        <v>-14981552.48</v>
      </c>
      <c r="W507" s="21">
        <v>-15318976.609999999</v>
      </c>
      <c r="X507" s="21">
        <v>-15656400.76</v>
      </c>
      <c r="Y507" s="21">
        <v>-15993824.959999999</v>
      </c>
      <c r="Z507" s="21">
        <v>-15825968.91</v>
      </c>
      <c r="AA507" s="21">
        <v>-16982103.93</v>
      </c>
      <c r="AB507" s="21">
        <v>-17296701.899999999</v>
      </c>
      <c r="AC507" s="21">
        <v>-18805033.859999999</v>
      </c>
      <c r="AD507" s="21">
        <v>-18805033.859999999</v>
      </c>
      <c r="AE507" s="21">
        <v>-19959642.789999999</v>
      </c>
      <c r="AF507" s="21">
        <v>-21277226.050000001</v>
      </c>
      <c r="AG507" s="21">
        <v>-22594809.43</v>
      </c>
      <c r="AH507" s="21">
        <v>-23912392.68</v>
      </c>
      <c r="AI507" s="21">
        <v>-24070164.75</v>
      </c>
      <c r="AJ507" s="21">
        <v>-24890632.739999998</v>
      </c>
      <c r="AK507" s="21">
        <v>-25711100.66</v>
      </c>
      <c r="AL507" s="21">
        <v>-26531568.550000001</v>
      </c>
      <c r="AM507" s="21">
        <v>-27352036.52</v>
      </c>
      <c r="AN507" s="21">
        <v>-30878538.376059346</v>
      </c>
      <c r="AO507" s="21">
        <v>-32240213.152118694</v>
      </c>
      <c r="AP507" s="21">
        <v>-33601887.928178042</v>
      </c>
      <c r="AQ507" s="21">
        <v>-33601887.928178042</v>
      </c>
      <c r="AR507" s="21">
        <v>-34963562.704237387</v>
      </c>
      <c r="AS507" s="21">
        <v>-36325237.480296731</v>
      </c>
      <c r="AT507" s="21">
        <v>-37686912.256356075</v>
      </c>
      <c r="AU507" s="21">
        <v>-39048587.032415427</v>
      </c>
      <c r="AV507" s="21">
        <v>-40410261.808474764</v>
      </c>
      <c r="AW507" s="21">
        <v>-41771936.584534116</v>
      </c>
      <c r="AX507" s="21">
        <v>-43133611.360593461</v>
      </c>
      <c r="AY507" s="21">
        <v>-44495286.136652805</v>
      </c>
      <c r="AZ507" s="21">
        <v>-45856960.912712157</v>
      </c>
      <c r="BA507" s="21">
        <v>-47218635.688771501</v>
      </c>
      <c r="BB507" s="21">
        <v>-48580310.464830846</v>
      </c>
      <c r="BC507" s="21">
        <v>-49941985.24089019</v>
      </c>
      <c r="BD507" s="21">
        <v>-49941985.24089019</v>
      </c>
      <c r="BE507" s="21">
        <v>-51303660.016949534</v>
      </c>
      <c r="BF507" s="21">
        <v>-52665334.793008879</v>
      </c>
      <c r="BG507" s="21">
        <v>-52914806.733185872</v>
      </c>
      <c r="BH507" s="21">
        <v>-53164278.673362866</v>
      </c>
      <c r="BI507" s="21">
        <v>-53413750.61353986</v>
      </c>
      <c r="BJ507" s="21">
        <v>-53663222.553716853</v>
      </c>
      <c r="BK507" s="21">
        <v>-53912694.493893847</v>
      </c>
      <c r="BL507" s="21">
        <v>-54162166.43407084</v>
      </c>
      <c r="BM507" s="21">
        <v>-54411638.374247834</v>
      </c>
      <c r="BN507" s="21">
        <v>-54661110.314424828</v>
      </c>
      <c r="BO507" s="21">
        <v>-54910582.254601821</v>
      </c>
      <c r="BP507" s="21">
        <v>-55160054.194778815</v>
      </c>
      <c r="BQ507" s="21">
        <v>-55160054.194778815</v>
      </c>
      <c r="BR507" s="21">
        <v>-55409526.134955809</v>
      </c>
      <c r="BS507" s="21">
        <v>-55658998.075132802</v>
      </c>
      <c r="BT507" s="21">
        <v>-55908470.015309796</v>
      </c>
      <c r="BU507" s="21">
        <v>-56157941.955486789</v>
      </c>
      <c r="BV507" s="21">
        <v>-56407413.895663783</v>
      </c>
      <c r="BW507" s="21">
        <v>-56656885.835840777</v>
      </c>
      <c r="BX507" s="21">
        <v>-56906357.77601777</v>
      </c>
      <c r="BY507" s="21">
        <v>-57155829.716194764</v>
      </c>
      <c r="BZ507" s="21">
        <v>-57405301.656371757</v>
      </c>
      <c r="CA507" s="21">
        <v>-57654773.596548751</v>
      </c>
      <c r="CB507" s="21">
        <v>-57904245.536725745</v>
      </c>
      <c r="CC507" s="21">
        <v>-58153717.476902738</v>
      </c>
      <c r="CD507" s="21">
        <v>-58153717.476902738</v>
      </c>
    </row>
    <row r="508" spans="1:82" x14ac:dyDescent="0.2">
      <c r="A508" s="9" t="s">
        <v>935</v>
      </c>
      <c r="B508" s="9" t="s">
        <v>111</v>
      </c>
      <c r="C508" s="9" t="s">
        <v>364</v>
      </c>
      <c r="D508" s="9" t="s">
        <v>365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>
        <v>0</v>
      </c>
      <c r="P508" s="21">
        <v>-1250876952</v>
      </c>
      <c r="Q508" s="21">
        <v>-1250876952</v>
      </c>
      <c r="R508" s="21">
        <v>-1258334322.01</v>
      </c>
      <c r="S508" s="21">
        <v>-1268106735.8900001</v>
      </c>
      <c r="T508" s="21">
        <v>-1339424782.02</v>
      </c>
      <c r="U508" s="21">
        <v>-1367528396.8</v>
      </c>
      <c r="V508" s="21">
        <v>-1343001111.1900001</v>
      </c>
      <c r="W508" s="21">
        <v>-1316862441.9200001</v>
      </c>
      <c r="X508" s="21">
        <v>-1322830242.8600001</v>
      </c>
      <c r="Y508" s="21">
        <v>-1268527744.0899999</v>
      </c>
      <c r="Z508" s="21">
        <v>-1271838922.1199999</v>
      </c>
      <c r="AA508" s="21">
        <v>-1279407820.78</v>
      </c>
      <c r="AB508" s="21">
        <v>-1286197180.05</v>
      </c>
      <c r="AC508" s="21">
        <v>-1277477763.25</v>
      </c>
      <c r="AD508" s="21">
        <v>-1277477763.25</v>
      </c>
      <c r="AE508" s="21">
        <v>-1284252161.71</v>
      </c>
      <c r="AF508" s="21">
        <v>-1293516382.76</v>
      </c>
      <c r="AG508" s="21">
        <v>-1299229916.2</v>
      </c>
      <c r="AH508" s="21">
        <v>-1315094458.6300001</v>
      </c>
      <c r="AI508" s="21">
        <v>-1318259106.98</v>
      </c>
      <c r="AJ508" s="21">
        <v>-1323859327.28</v>
      </c>
      <c r="AK508" s="21">
        <v>-1327079430.26</v>
      </c>
      <c r="AL508" s="21">
        <v>-1335934138.3699999</v>
      </c>
      <c r="AM508" s="21">
        <v>-1347200881.1399999</v>
      </c>
      <c r="AN508" s="21">
        <v>-1270696369.3365054</v>
      </c>
      <c r="AO508" s="21">
        <v>-1278231230.6159928</v>
      </c>
      <c r="AP508" s="21">
        <v>-1284506036.1732135</v>
      </c>
      <c r="AQ508" s="21">
        <v>-1284506036.1732135</v>
      </c>
      <c r="AR508" s="21">
        <v>-1292904656.150517</v>
      </c>
      <c r="AS508" s="21">
        <v>-1301275600.2076142</v>
      </c>
      <c r="AT508" s="21">
        <v>-1307476936.9085124</v>
      </c>
      <c r="AU508" s="21">
        <v>-1314035267.8577423</v>
      </c>
      <c r="AV508" s="21">
        <v>-1321260472.528193</v>
      </c>
      <c r="AW508" s="21">
        <v>-1327928492.3531957</v>
      </c>
      <c r="AX508" s="21">
        <v>-1336054425.3009965</v>
      </c>
      <c r="AY508" s="21">
        <v>-1343909165.7648714</v>
      </c>
      <c r="AZ508" s="21">
        <v>-1352069082.9176633</v>
      </c>
      <c r="BA508" s="21">
        <v>-1360542258.1938965</v>
      </c>
      <c r="BB508" s="21">
        <v>-1369277465.4433751</v>
      </c>
      <c r="BC508" s="21">
        <v>-1378580831.984731</v>
      </c>
      <c r="BD508" s="21">
        <v>-1378580831.984731</v>
      </c>
      <c r="BE508" s="21">
        <v>-1387659639.2593017</v>
      </c>
      <c r="BF508" s="21">
        <v>-1397919664.6154525</v>
      </c>
      <c r="BG508" s="21">
        <v>-1402278745.8392534</v>
      </c>
      <c r="BH508" s="21">
        <v>-1406935864.3093171</v>
      </c>
      <c r="BI508" s="21">
        <v>-1416078533.2654986</v>
      </c>
      <c r="BJ508" s="21">
        <v>-1426555492.7564785</v>
      </c>
      <c r="BK508" s="21">
        <v>-1426363268.0303555</v>
      </c>
      <c r="BL508" s="21">
        <v>-1437703416.5239148</v>
      </c>
      <c r="BM508" s="21">
        <v>-1449421778.1602898</v>
      </c>
      <c r="BN508" s="21">
        <v>-1461120540.5793514</v>
      </c>
      <c r="BO508" s="21">
        <v>-1473022733.3275726</v>
      </c>
      <c r="BP508" s="21">
        <v>-1485632850.6335337</v>
      </c>
      <c r="BQ508" s="21">
        <v>-1485632850.6335337</v>
      </c>
      <c r="BR508" s="21">
        <v>-1497134359.4702377</v>
      </c>
      <c r="BS508" s="21">
        <v>-1509555184.0917349</v>
      </c>
      <c r="BT508" s="21">
        <v>-1499536430.10484</v>
      </c>
      <c r="BU508" s="21">
        <v>-1507434266.5845063</v>
      </c>
      <c r="BV508" s="21">
        <v>-1518635780.7279117</v>
      </c>
      <c r="BW508" s="21">
        <v>-1531247013.4964333</v>
      </c>
      <c r="BX508" s="21">
        <v>-1544016042.5226178</v>
      </c>
      <c r="BY508" s="21">
        <v>-1557047226.9812999</v>
      </c>
      <c r="BZ508" s="21">
        <v>-1570672416.0279355</v>
      </c>
      <c r="CA508" s="21">
        <v>-1584397723.7550464</v>
      </c>
      <c r="CB508" s="21">
        <v>-1598230027.0334046</v>
      </c>
      <c r="CC508" s="21">
        <v>-1612672191.4600964</v>
      </c>
      <c r="CD508" s="21">
        <v>-1612672191.4600964</v>
      </c>
    </row>
    <row r="509" spans="1:82" x14ac:dyDescent="0.2">
      <c r="A509" s="9" t="s">
        <v>935</v>
      </c>
      <c r="B509" s="9" t="s">
        <v>111</v>
      </c>
      <c r="C509" s="9" t="s">
        <v>942</v>
      </c>
      <c r="D509" s="9" t="s">
        <v>943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11711131.699999999</v>
      </c>
      <c r="S509" s="21">
        <v>11755940.92</v>
      </c>
      <c r="T509" s="21">
        <v>11776769.01</v>
      </c>
      <c r="U509" s="21">
        <v>11776769.01</v>
      </c>
      <c r="V509" s="21">
        <v>13909052.949999999</v>
      </c>
      <c r="W509" s="21">
        <v>13257491.93</v>
      </c>
      <c r="X509" s="21">
        <v>13257491.93</v>
      </c>
      <c r="Y509" s="21">
        <v>13257491.93</v>
      </c>
      <c r="Z509" s="21">
        <v>0</v>
      </c>
      <c r="AA509" s="21">
        <v>0</v>
      </c>
      <c r="AB509" s="21">
        <v>0</v>
      </c>
      <c r="AC509" s="21">
        <v>0</v>
      </c>
      <c r="AD509" s="21">
        <v>0</v>
      </c>
      <c r="AE509" s="21">
        <v>0</v>
      </c>
      <c r="AF509" s="21">
        <v>0</v>
      </c>
      <c r="AG509" s="21">
        <v>0</v>
      </c>
      <c r="AH509" s="21">
        <v>0</v>
      </c>
      <c r="AI509" s="21">
        <v>0</v>
      </c>
      <c r="AJ509" s="21">
        <v>0</v>
      </c>
      <c r="AK509" s="21">
        <v>0</v>
      </c>
      <c r="AL509" s="21">
        <v>0</v>
      </c>
      <c r="AM509" s="21">
        <v>0</v>
      </c>
      <c r="AN509" s="21">
        <v>0</v>
      </c>
      <c r="AO509" s="21">
        <v>0</v>
      </c>
      <c r="AP509" s="21">
        <v>0</v>
      </c>
      <c r="AQ509" s="21">
        <v>0</v>
      </c>
      <c r="AR509" s="21">
        <v>0</v>
      </c>
      <c r="AS509" s="21">
        <v>0</v>
      </c>
      <c r="AT509" s="21">
        <v>0</v>
      </c>
      <c r="AU509" s="21">
        <v>0</v>
      </c>
      <c r="AV509" s="21">
        <v>0</v>
      </c>
      <c r="AW509" s="21">
        <v>0</v>
      </c>
      <c r="AX509" s="21">
        <v>0</v>
      </c>
      <c r="AY509" s="21">
        <v>0</v>
      </c>
      <c r="AZ509" s="21">
        <v>0</v>
      </c>
      <c r="BA509" s="21">
        <v>0</v>
      </c>
      <c r="BB509" s="21">
        <v>0</v>
      </c>
      <c r="BC509" s="21">
        <v>0</v>
      </c>
      <c r="BD509" s="21">
        <v>0</v>
      </c>
      <c r="BE509" s="21">
        <v>0</v>
      </c>
      <c r="BF509" s="21">
        <v>0</v>
      </c>
      <c r="BG509" s="21">
        <v>0</v>
      </c>
      <c r="BH509" s="21">
        <v>0</v>
      </c>
      <c r="BI509" s="21">
        <v>0</v>
      </c>
      <c r="BJ509" s="21">
        <v>0</v>
      </c>
      <c r="BK509" s="21">
        <v>0</v>
      </c>
      <c r="BL509" s="21">
        <v>0</v>
      </c>
      <c r="BM509" s="21">
        <v>0</v>
      </c>
      <c r="BN509" s="21">
        <v>0</v>
      </c>
      <c r="BO509" s="21">
        <v>0</v>
      </c>
      <c r="BP509" s="21">
        <v>0</v>
      </c>
      <c r="BQ509" s="21">
        <v>0</v>
      </c>
      <c r="BR509" s="21">
        <v>0</v>
      </c>
      <c r="BS509" s="21">
        <v>0</v>
      </c>
      <c r="BT509" s="21">
        <v>0</v>
      </c>
      <c r="BU509" s="21">
        <v>0</v>
      </c>
      <c r="BV509" s="21">
        <v>0</v>
      </c>
      <c r="BW509" s="21">
        <v>0</v>
      </c>
      <c r="BX509" s="21">
        <v>0</v>
      </c>
      <c r="BY509" s="21">
        <v>0</v>
      </c>
      <c r="BZ509" s="21">
        <v>0</v>
      </c>
      <c r="CA509" s="21">
        <v>0</v>
      </c>
      <c r="CB509" s="21">
        <v>0</v>
      </c>
      <c r="CC509" s="21">
        <v>0</v>
      </c>
      <c r="CD509" s="21">
        <v>0</v>
      </c>
    </row>
    <row r="510" spans="1:82" x14ac:dyDescent="0.2">
      <c r="A510" s="9" t="s">
        <v>935</v>
      </c>
      <c r="B510" s="9" t="s">
        <v>111</v>
      </c>
      <c r="C510" s="9" t="s">
        <v>384</v>
      </c>
      <c r="D510" s="9" t="s">
        <v>385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  <c r="V510" s="21">
        <v>0</v>
      </c>
      <c r="W510" s="21">
        <v>0</v>
      </c>
      <c r="X510" s="21">
        <v>0</v>
      </c>
      <c r="Y510" s="21">
        <v>0</v>
      </c>
      <c r="Z510" s="21">
        <v>0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0</v>
      </c>
      <c r="AI510" s="21">
        <v>0</v>
      </c>
      <c r="AJ510" s="21">
        <v>0</v>
      </c>
      <c r="AK510" s="21">
        <v>0</v>
      </c>
      <c r="AL510" s="21">
        <v>0</v>
      </c>
      <c r="AM510" s="21">
        <v>-172722</v>
      </c>
      <c r="AN510" s="21">
        <v>-172722</v>
      </c>
      <c r="AO510" s="21">
        <v>-172722</v>
      </c>
      <c r="AP510" s="21">
        <v>-172722</v>
      </c>
      <c r="AQ510" s="21">
        <v>-172722</v>
      </c>
      <c r="AR510" s="21">
        <v>-172722</v>
      </c>
      <c r="AS510" s="21">
        <v>-172722</v>
      </c>
      <c r="AT510" s="21">
        <v>-172722</v>
      </c>
      <c r="AU510" s="21">
        <v>-172722</v>
      </c>
      <c r="AV510" s="21">
        <v>-172722</v>
      </c>
      <c r="AW510" s="21">
        <v>-172722</v>
      </c>
      <c r="AX510" s="21">
        <v>-172722</v>
      </c>
      <c r="AY510" s="21">
        <v>-172722</v>
      </c>
      <c r="AZ510" s="21">
        <v>-172722</v>
      </c>
      <c r="BA510" s="21">
        <v>-172722</v>
      </c>
      <c r="BB510" s="21">
        <v>-172722</v>
      </c>
      <c r="BC510" s="21">
        <v>-172722</v>
      </c>
      <c r="BD510" s="21">
        <v>-172722</v>
      </c>
      <c r="BE510" s="21">
        <v>-172722</v>
      </c>
      <c r="BF510" s="21">
        <v>-172722</v>
      </c>
      <c r="BG510" s="21">
        <v>-172722</v>
      </c>
      <c r="BH510" s="21">
        <v>-172722</v>
      </c>
      <c r="BI510" s="21">
        <v>-172722</v>
      </c>
      <c r="BJ510" s="21">
        <v>-172722</v>
      </c>
      <c r="BK510" s="21">
        <v>-172722</v>
      </c>
      <c r="BL510" s="21">
        <v>-172722</v>
      </c>
      <c r="BM510" s="21">
        <v>-172722</v>
      </c>
      <c r="BN510" s="21">
        <v>-172722</v>
      </c>
      <c r="BO510" s="21">
        <v>-172722</v>
      </c>
      <c r="BP510" s="21">
        <v>-172722</v>
      </c>
      <c r="BQ510" s="21">
        <v>-172722</v>
      </c>
      <c r="BR510" s="21">
        <v>-172722</v>
      </c>
      <c r="BS510" s="21">
        <v>-172722</v>
      </c>
      <c r="BT510" s="21">
        <v>-172722</v>
      </c>
      <c r="BU510" s="21">
        <v>-172722</v>
      </c>
      <c r="BV510" s="21">
        <v>-172722</v>
      </c>
      <c r="BW510" s="21">
        <v>-172722</v>
      </c>
      <c r="BX510" s="21">
        <v>-172722</v>
      </c>
      <c r="BY510" s="21">
        <v>-172722</v>
      </c>
      <c r="BZ510" s="21">
        <v>-172722</v>
      </c>
      <c r="CA510" s="21">
        <v>-172722</v>
      </c>
      <c r="CB510" s="21">
        <v>-172722</v>
      </c>
      <c r="CC510" s="21">
        <v>-172722</v>
      </c>
      <c r="CD510" s="21">
        <v>-172722</v>
      </c>
    </row>
    <row r="511" spans="1:82" x14ac:dyDescent="0.2">
      <c r="A511" s="9" t="s">
        <v>935</v>
      </c>
      <c r="B511" s="9" t="s">
        <v>111</v>
      </c>
      <c r="C511" s="9" t="s">
        <v>944</v>
      </c>
      <c r="D511" s="9" t="s">
        <v>945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21">
        <v>0</v>
      </c>
      <c r="O511" s="21">
        <v>0</v>
      </c>
      <c r="P511" s="21">
        <v>9701159.1999999993</v>
      </c>
      <c r="Q511" s="21">
        <v>9701159.1999999993</v>
      </c>
      <c r="R511" s="21">
        <v>9671000</v>
      </c>
      <c r="S511" s="21">
        <v>9701159.1999999993</v>
      </c>
      <c r="T511" s="21">
        <v>9701159.1999999993</v>
      </c>
      <c r="U511" s="21">
        <v>9701159.1999999993</v>
      </c>
      <c r="V511" s="21">
        <v>0</v>
      </c>
      <c r="W511" s="21">
        <v>0</v>
      </c>
      <c r="X511" s="21">
        <v>0</v>
      </c>
      <c r="Y511" s="21">
        <v>0</v>
      </c>
      <c r="Z511" s="21">
        <v>0</v>
      </c>
      <c r="AA511" s="21">
        <v>0</v>
      </c>
      <c r="AB511" s="21">
        <v>0</v>
      </c>
      <c r="AC511" s="21">
        <v>0</v>
      </c>
      <c r="AD511" s="21">
        <v>0</v>
      </c>
      <c r="AE511" s="21">
        <v>0</v>
      </c>
      <c r="AF511" s="21">
        <v>0</v>
      </c>
      <c r="AG511" s="21">
        <v>0</v>
      </c>
      <c r="AH511" s="21">
        <v>0</v>
      </c>
      <c r="AI511" s="21">
        <v>0</v>
      </c>
      <c r="AJ511" s="21">
        <v>0</v>
      </c>
      <c r="AK511" s="21">
        <v>0</v>
      </c>
      <c r="AL511" s="21">
        <v>0</v>
      </c>
      <c r="AM511" s="21">
        <v>0</v>
      </c>
      <c r="AN511" s="21">
        <v>0</v>
      </c>
      <c r="AO511" s="21">
        <v>0</v>
      </c>
      <c r="AP511" s="21">
        <v>0</v>
      </c>
      <c r="AQ511" s="21">
        <v>0</v>
      </c>
      <c r="AR511" s="21">
        <v>0</v>
      </c>
      <c r="AS511" s="21">
        <v>0</v>
      </c>
      <c r="AT511" s="21">
        <v>0</v>
      </c>
      <c r="AU511" s="21">
        <v>0</v>
      </c>
      <c r="AV511" s="21">
        <v>0</v>
      </c>
      <c r="AW511" s="21">
        <v>0</v>
      </c>
      <c r="AX511" s="21">
        <v>0</v>
      </c>
      <c r="AY511" s="21">
        <v>0</v>
      </c>
      <c r="AZ511" s="21">
        <v>0</v>
      </c>
      <c r="BA511" s="21">
        <v>0</v>
      </c>
      <c r="BB511" s="21">
        <v>0</v>
      </c>
      <c r="BC511" s="21">
        <v>0</v>
      </c>
      <c r="BD511" s="21">
        <v>0</v>
      </c>
      <c r="BE511" s="21">
        <v>0</v>
      </c>
      <c r="BF511" s="21">
        <v>0</v>
      </c>
      <c r="BG511" s="21">
        <v>0</v>
      </c>
      <c r="BH511" s="21">
        <v>0</v>
      </c>
      <c r="BI511" s="21">
        <v>0</v>
      </c>
      <c r="BJ511" s="21">
        <v>0</v>
      </c>
      <c r="BK511" s="21">
        <v>0</v>
      </c>
      <c r="BL511" s="21">
        <v>0</v>
      </c>
      <c r="BM511" s="21">
        <v>0</v>
      </c>
      <c r="BN511" s="21">
        <v>0</v>
      </c>
      <c r="BO511" s="21">
        <v>0</v>
      </c>
      <c r="BP511" s="21">
        <v>0</v>
      </c>
      <c r="BQ511" s="21">
        <v>0</v>
      </c>
      <c r="BR511" s="21">
        <v>0</v>
      </c>
      <c r="BS511" s="21">
        <v>0</v>
      </c>
      <c r="BT511" s="21">
        <v>0</v>
      </c>
      <c r="BU511" s="21">
        <v>0</v>
      </c>
      <c r="BV511" s="21">
        <v>0</v>
      </c>
      <c r="BW511" s="21">
        <v>0</v>
      </c>
      <c r="BX511" s="21">
        <v>0</v>
      </c>
      <c r="BY511" s="21">
        <v>0</v>
      </c>
      <c r="BZ511" s="21">
        <v>0</v>
      </c>
      <c r="CA511" s="21">
        <v>0</v>
      </c>
      <c r="CB511" s="21">
        <v>0</v>
      </c>
      <c r="CC511" s="21">
        <v>0</v>
      </c>
      <c r="CD511" s="21">
        <v>0</v>
      </c>
    </row>
    <row r="512" spans="1:82" x14ac:dyDescent="0.2">
      <c r="A512" s="9" t="s">
        <v>935</v>
      </c>
      <c r="B512" s="9" t="s">
        <v>111</v>
      </c>
      <c r="C512" s="9" t="s">
        <v>944</v>
      </c>
      <c r="D512" s="9" t="s">
        <v>946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56030362.079999998</v>
      </c>
      <c r="Q512" s="21">
        <v>56030362.079999998</v>
      </c>
      <c r="R512" s="21">
        <v>55696848.020000003</v>
      </c>
      <c r="S512" s="21">
        <v>51361165.200000003</v>
      </c>
      <c r="T512" s="21">
        <v>55029819.82</v>
      </c>
      <c r="U512" s="21">
        <v>54696305.719999999</v>
      </c>
      <c r="V512" s="21">
        <v>0</v>
      </c>
      <c r="W512" s="21">
        <v>0</v>
      </c>
      <c r="X512" s="21">
        <v>0</v>
      </c>
      <c r="Y512" s="21">
        <v>0</v>
      </c>
      <c r="Z512" s="21">
        <v>0</v>
      </c>
      <c r="AA512" s="21">
        <v>0</v>
      </c>
      <c r="AB512" s="21">
        <v>0</v>
      </c>
      <c r="AC512" s="21">
        <v>0</v>
      </c>
      <c r="AD512" s="21">
        <v>0</v>
      </c>
      <c r="AE512" s="21">
        <v>0</v>
      </c>
      <c r="AF512" s="21">
        <v>0</v>
      </c>
      <c r="AG512" s="21">
        <v>0</v>
      </c>
      <c r="AH512" s="21">
        <v>0</v>
      </c>
      <c r="AI512" s="21">
        <v>0</v>
      </c>
      <c r="AJ512" s="21">
        <v>0</v>
      </c>
      <c r="AK512" s="21">
        <v>0</v>
      </c>
      <c r="AL512" s="21">
        <v>0</v>
      </c>
      <c r="AM512" s="21">
        <v>0</v>
      </c>
      <c r="AN512" s="21">
        <v>0</v>
      </c>
      <c r="AO512" s="21">
        <v>0</v>
      </c>
      <c r="AP512" s="21">
        <v>0</v>
      </c>
      <c r="AQ512" s="21">
        <v>0</v>
      </c>
      <c r="AR512" s="21">
        <v>0</v>
      </c>
      <c r="AS512" s="21">
        <v>0</v>
      </c>
      <c r="AT512" s="21">
        <v>0</v>
      </c>
      <c r="AU512" s="21">
        <v>0</v>
      </c>
      <c r="AV512" s="21">
        <v>0</v>
      </c>
      <c r="AW512" s="21">
        <v>0</v>
      </c>
      <c r="AX512" s="21">
        <v>0</v>
      </c>
      <c r="AY512" s="21">
        <v>0</v>
      </c>
      <c r="AZ512" s="21">
        <v>0</v>
      </c>
      <c r="BA512" s="21">
        <v>0</v>
      </c>
      <c r="BB512" s="21">
        <v>0</v>
      </c>
      <c r="BC512" s="21">
        <v>0</v>
      </c>
      <c r="BD512" s="21">
        <v>0</v>
      </c>
      <c r="BE512" s="21">
        <v>0</v>
      </c>
      <c r="BF512" s="21">
        <v>0</v>
      </c>
      <c r="BG512" s="21">
        <v>0</v>
      </c>
      <c r="BH512" s="21">
        <v>0</v>
      </c>
      <c r="BI512" s="21">
        <v>0</v>
      </c>
      <c r="BJ512" s="21">
        <v>0</v>
      </c>
      <c r="BK512" s="21">
        <v>0</v>
      </c>
      <c r="BL512" s="21">
        <v>0</v>
      </c>
      <c r="BM512" s="21">
        <v>0</v>
      </c>
      <c r="BN512" s="21">
        <v>0</v>
      </c>
      <c r="BO512" s="21">
        <v>0</v>
      </c>
      <c r="BP512" s="21">
        <v>0</v>
      </c>
      <c r="BQ512" s="21">
        <v>0</v>
      </c>
      <c r="BR512" s="21">
        <v>0</v>
      </c>
      <c r="BS512" s="21">
        <v>0</v>
      </c>
      <c r="BT512" s="21">
        <v>0</v>
      </c>
      <c r="BU512" s="21">
        <v>0</v>
      </c>
      <c r="BV512" s="21">
        <v>0</v>
      </c>
      <c r="BW512" s="21">
        <v>0</v>
      </c>
      <c r="BX512" s="21">
        <v>0</v>
      </c>
      <c r="BY512" s="21">
        <v>0</v>
      </c>
      <c r="BZ512" s="21">
        <v>0</v>
      </c>
      <c r="CA512" s="21">
        <v>0</v>
      </c>
      <c r="CB512" s="21">
        <v>0</v>
      </c>
      <c r="CC512" s="21">
        <v>0</v>
      </c>
      <c r="CD512" s="21">
        <v>0</v>
      </c>
    </row>
    <row r="513" spans="1:82" x14ac:dyDescent="0.2">
      <c r="A513" s="9" t="s">
        <v>935</v>
      </c>
      <c r="B513" s="9" t="s">
        <v>111</v>
      </c>
      <c r="C513" s="9" t="s">
        <v>944</v>
      </c>
      <c r="D513" s="9" t="s">
        <v>947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375390</v>
      </c>
      <c r="Q513" s="21">
        <v>375390</v>
      </c>
      <c r="R513" s="21">
        <v>362877</v>
      </c>
      <c r="S513" s="21">
        <v>350364</v>
      </c>
      <c r="T513" s="21">
        <v>337851</v>
      </c>
      <c r="U513" s="21">
        <v>325338</v>
      </c>
      <c r="V513" s="21">
        <v>312825</v>
      </c>
      <c r="W513" s="21">
        <v>300312</v>
      </c>
      <c r="X513" s="21">
        <v>287799</v>
      </c>
      <c r="Y513" s="21">
        <v>275286</v>
      </c>
      <c r="Z513" s="21">
        <v>262773</v>
      </c>
      <c r="AA513" s="21">
        <v>250260</v>
      </c>
      <c r="AB513" s="21">
        <v>237747</v>
      </c>
      <c r="AC513" s="21">
        <v>225234</v>
      </c>
      <c r="AD513" s="21">
        <v>225234</v>
      </c>
      <c r="AE513" s="21">
        <v>212721</v>
      </c>
      <c r="AF513" s="21">
        <v>200208</v>
      </c>
      <c r="AG513" s="21">
        <v>187695</v>
      </c>
      <c r="AH513" s="21">
        <v>175182</v>
      </c>
      <c r="AI513" s="21">
        <v>162669</v>
      </c>
      <c r="AJ513" s="21">
        <v>150156</v>
      </c>
      <c r="AK513" s="21">
        <v>137643</v>
      </c>
      <c r="AL513" s="21">
        <v>125130</v>
      </c>
      <c r="AM513" s="21">
        <v>112617</v>
      </c>
      <c r="AN513" s="21">
        <v>100104</v>
      </c>
      <c r="AO513" s="21">
        <v>87591</v>
      </c>
      <c r="AP513" s="21">
        <v>75078</v>
      </c>
      <c r="AQ513" s="21">
        <v>75078</v>
      </c>
      <c r="AR513" s="21">
        <v>62565</v>
      </c>
      <c r="AS513" s="21">
        <v>50052</v>
      </c>
      <c r="AT513" s="21">
        <v>37539</v>
      </c>
      <c r="AU513" s="21">
        <v>25026</v>
      </c>
      <c r="AV513" s="21">
        <v>12513</v>
      </c>
      <c r="AW513" s="21">
        <v>0</v>
      </c>
      <c r="AX513" s="21">
        <v>0</v>
      </c>
      <c r="AY513" s="21">
        <v>0</v>
      </c>
      <c r="AZ513" s="21">
        <v>0</v>
      </c>
      <c r="BA513" s="21">
        <v>0</v>
      </c>
      <c r="BB513" s="21">
        <v>0</v>
      </c>
      <c r="BC513" s="21">
        <v>0</v>
      </c>
      <c r="BD513" s="21">
        <v>0</v>
      </c>
      <c r="BE513" s="21">
        <v>0</v>
      </c>
      <c r="BF513" s="21">
        <v>0</v>
      </c>
      <c r="BG513" s="21">
        <v>0</v>
      </c>
      <c r="BH513" s="21">
        <v>0</v>
      </c>
      <c r="BI513" s="21">
        <v>0</v>
      </c>
      <c r="BJ513" s="21">
        <v>0</v>
      </c>
      <c r="BK513" s="21">
        <v>0</v>
      </c>
      <c r="BL513" s="21">
        <v>0</v>
      </c>
      <c r="BM513" s="21">
        <v>0</v>
      </c>
      <c r="BN513" s="21">
        <v>0</v>
      </c>
      <c r="BO513" s="21">
        <v>0</v>
      </c>
      <c r="BP513" s="21">
        <v>0</v>
      </c>
      <c r="BQ513" s="21">
        <v>0</v>
      </c>
      <c r="BR513" s="21">
        <v>0</v>
      </c>
      <c r="BS513" s="21">
        <v>0</v>
      </c>
      <c r="BT513" s="21">
        <v>0</v>
      </c>
      <c r="BU513" s="21">
        <v>0</v>
      </c>
      <c r="BV513" s="21">
        <v>0</v>
      </c>
      <c r="BW513" s="21">
        <v>0</v>
      </c>
      <c r="BX513" s="21">
        <v>0</v>
      </c>
      <c r="BY513" s="21">
        <v>0</v>
      </c>
      <c r="BZ513" s="21">
        <v>0</v>
      </c>
      <c r="CA513" s="21">
        <v>0</v>
      </c>
      <c r="CB513" s="21">
        <v>0</v>
      </c>
      <c r="CC513" s="21">
        <v>0</v>
      </c>
      <c r="CD513" s="21">
        <v>0</v>
      </c>
    </row>
    <row r="514" spans="1:82" x14ac:dyDescent="0.2">
      <c r="A514" s="9" t="s">
        <v>935</v>
      </c>
      <c r="B514" s="9" t="s">
        <v>111</v>
      </c>
      <c r="C514" s="9" t="s">
        <v>944</v>
      </c>
      <c r="D514" s="9" t="s">
        <v>948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2382947.2799999998</v>
      </c>
      <c r="Q514" s="21">
        <v>2382947.2799999998</v>
      </c>
      <c r="R514" s="21">
        <v>2368763.0699999998</v>
      </c>
      <c r="S514" s="21">
        <v>2184368.34</v>
      </c>
      <c r="T514" s="21">
        <v>2170184.13</v>
      </c>
      <c r="U514" s="21">
        <v>2326210.44</v>
      </c>
      <c r="V514" s="21">
        <v>2312026.23</v>
      </c>
      <c r="W514" s="21">
        <v>2297842.02</v>
      </c>
      <c r="X514" s="21">
        <v>2283657.81</v>
      </c>
      <c r="Y514" s="21">
        <v>2269473.6</v>
      </c>
      <c r="Z514" s="21">
        <v>2255289.39</v>
      </c>
      <c r="AA514" s="21">
        <v>2241105.1800000002</v>
      </c>
      <c r="AB514" s="21">
        <v>2226920.9700000002</v>
      </c>
      <c r="AC514" s="21">
        <v>2212736.7600000002</v>
      </c>
      <c r="AD514" s="21">
        <v>2212736.7600000002</v>
      </c>
      <c r="AE514" s="21">
        <v>2198552.5499999998</v>
      </c>
      <c r="AF514" s="21">
        <v>2184368.34</v>
      </c>
      <c r="AG514" s="21">
        <v>2170184.13</v>
      </c>
      <c r="AH514" s="21">
        <v>2155999.92</v>
      </c>
      <c r="AI514" s="21">
        <v>2141815.71</v>
      </c>
      <c r="AJ514" s="21">
        <v>2127631.5</v>
      </c>
      <c r="AK514" s="21">
        <v>2113447.29</v>
      </c>
      <c r="AL514" s="21">
        <v>2099263.08</v>
      </c>
      <c r="AM514" s="21">
        <v>2085078.87</v>
      </c>
      <c r="AN514" s="21">
        <v>2070894.6600000001</v>
      </c>
      <c r="AO514" s="21">
        <v>2056710.4500000002</v>
      </c>
      <c r="AP514" s="21">
        <v>2042526.2400000002</v>
      </c>
      <c r="AQ514" s="21">
        <v>2042526.2400000002</v>
      </c>
      <c r="AR514" s="21">
        <v>2028342.0300000003</v>
      </c>
      <c r="AS514" s="21">
        <v>2014157.82</v>
      </c>
      <c r="AT514" s="21">
        <v>1999973.61</v>
      </c>
      <c r="AU514" s="21">
        <v>1985789.4000000001</v>
      </c>
      <c r="AV514" s="21">
        <v>1971605.1900000002</v>
      </c>
      <c r="AW514" s="21">
        <v>1957420.9800000002</v>
      </c>
      <c r="AX514" s="21">
        <v>1943236.7700000003</v>
      </c>
      <c r="AY514" s="21">
        <v>1929052.5600000003</v>
      </c>
      <c r="AZ514" s="21">
        <v>1914868.35</v>
      </c>
      <c r="BA514" s="21">
        <v>1900684.1400000001</v>
      </c>
      <c r="BB514" s="21">
        <v>1886499.9300000002</v>
      </c>
      <c r="BC514" s="21">
        <v>1872315.7200000002</v>
      </c>
      <c r="BD514" s="21">
        <v>1872315.7200000002</v>
      </c>
      <c r="BE514" s="21">
        <v>1858131.5100000002</v>
      </c>
      <c r="BF514" s="21">
        <v>1843947.3000000003</v>
      </c>
      <c r="BG514" s="21">
        <v>1829763.0900000003</v>
      </c>
      <c r="BH514" s="21">
        <v>1815578.8800000004</v>
      </c>
      <c r="BI514" s="21">
        <v>1801394.6700000004</v>
      </c>
      <c r="BJ514" s="21">
        <v>1787210.4600000002</v>
      </c>
      <c r="BK514" s="21">
        <v>1773026.2500000002</v>
      </c>
      <c r="BL514" s="21">
        <v>1758842.0400000003</v>
      </c>
      <c r="BM514" s="21">
        <v>1744657.83</v>
      </c>
      <c r="BN514" s="21">
        <v>1730473.62</v>
      </c>
      <c r="BO514" s="21">
        <v>1716289.4100000001</v>
      </c>
      <c r="BP514" s="21">
        <v>1702105.2000000002</v>
      </c>
      <c r="BQ514" s="21">
        <v>1702105.2000000002</v>
      </c>
      <c r="BR514" s="21">
        <v>1687920.9900000002</v>
      </c>
      <c r="BS514" s="21">
        <v>1673736.78</v>
      </c>
      <c r="BT514" s="21">
        <v>1659552.57</v>
      </c>
      <c r="BU514" s="21">
        <v>1645368.36</v>
      </c>
      <c r="BV514" s="21">
        <v>1631184.15</v>
      </c>
      <c r="BW514" s="21">
        <v>1616999.94</v>
      </c>
      <c r="BX514" s="21">
        <v>1602815.73</v>
      </c>
      <c r="BY514" s="21">
        <v>1588631.52</v>
      </c>
      <c r="BZ514" s="21">
        <v>1574447.31</v>
      </c>
      <c r="CA514" s="21">
        <v>1560263.0999999999</v>
      </c>
      <c r="CB514" s="21">
        <v>1546078.89</v>
      </c>
      <c r="CC514" s="21">
        <v>1531894.68</v>
      </c>
      <c r="CD514" s="21">
        <v>1531894.68</v>
      </c>
    </row>
    <row r="515" spans="1:82" x14ac:dyDescent="0.2">
      <c r="A515" s="9" t="s">
        <v>935</v>
      </c>
      <c r="B515" s="9" t="s">
        <v>111</v>
      </c>
      <c r="C515" s="9" t="s">
        <v>944</v>
      </c>
      <c r="D515" s="9" t="s">
        <v>949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24736271.039999999</v>
      </c>
      <c r="Q515" s="21">
        <v>24736271.039999999</v>
      </c>
      <c r="R515" s="21">
        <v>24683415.760000002</v>
      </c>
      <c r="S515" s="21">
        <v>23996297.120000001</v>
      </c>
      <c r="T515" s="21">
        <v>23943441.84</v>
      </c>
      <c r="U515" s="21">
        <v>24524849.919999901</v>
      </c>
      <c r="V515" s="21">
        <v>24471994.640000001</v>
      </c>
      <c r="W515" s="21">
        <v>24419139.359999999</v>
      </c>
      <c r="X515" s="21">
        <v>24366284.079999998</v>
      </c>
      <c r="Y515" s="21">
        <v>24313428.799999997</v>
      </c>
      <c r="Z515" s="21">
        <v>24260573.52</v>
      </c>
      <c r="AA515" s="21">
        <v>24207718.239999998</v>
      </c>
      <c r="AB515" s="21">
        <v>24154862.959999997</v>
      </c>
      <c r="AC515" s="21">
        <v>24102007.68</v>
      </c>
      <c r="AD515" s="21">
        <v>24102007.68</v>
      </c>
      <c r="AE515" s="21">
        <v>24049152.399999999</v>
      </c>
      <c r="AF515" s="21">
        <v>23996297.119999997</v>
      </c>
      <c r="AG515" s="21">
        <v>23943441.84</v>
      </c>
      <c r="AH515" s="21">
        <v>23890586.559999999</v>
      </c>
      <c r="AI515" s="21">
        <v>23837731.279999901</v>
      </c>
      <c r="AJ515" s="21">
        <v>23784876</v>
      </c>
      <c r="AK515" s="21">
        <v>23732020.719999999</v>
      </c>
      <c r="AL515" s="21">
        <v>23679165.439999901</v>
      </c>
      <c r="AM515" s="21">
        <v>23626310.16</v>
      </c>
      <c r="AN515" s="21">
        <v>23573454.879999999</v>
      </c>
      <c r="AO515" s="21">
        <v>23520599.599999998</v>
      </c>
      <c r="AP515" s="21">
        <v>23467744.32</v>
      </c>
      <c r="AQ515" s="21">
        <v>23467744.32</v>
      </c>
      <c r="AR515" s="21">
        <v>23414889.039999999</v>
      </c>
      <c r="AS515" s="21">
        <v>23362033.759999998</v>
      </c>
      <c r="AT515" s="21">
        <v>23309178.48</v>
      </c>
      <c r="AU515" s="21">
        <v>23256323.199999999</v>
      </c>
      <c r="AV515" s="21">
        <v>23203467.919999998</v>
      </c>
      <c r="AW515" s="21">
        <v>23150612.640000001</v>
      </c>
      <c r="AX515" s="21">
        <v>23097757.359999999</v>
      </c>
      <c r="AY515" s="21">
        <v>23044902.079999998</v>
      </c>
      <c r="AZ515" s="21">
        <v>22992046.799999997</v>
      </c>
      <c r="BA515" s="21">
        <v>22939191.52</v>
      </c>
      <c r="BB515" s="21">
        <v>22886336.239999998</v>
      </c>
      <c r="BC515" s="21">
        <v>22833480.959999997</v>
      </c>
      <c r="BD515" s="21">
        <v>22833480.959999997</v>
      </c>
      <c r="BE515" s="21">
        <v>22780625.68</v>
      </c>
      <c r="BF515" s="21">
        <v>22727770.399999999</v>
      </c>
      <c r="BG515" s="21">
        <v>22674915.119999997</v>
      </c>
      <c r="BH515" s="21">
        <v>22622059.84</v>
      </c>
      <c r="BI515" s="21">
        <v>22569204.559999999</v>
      </c>
      <c r="BJ515" s="21">
        <v>22516349.279999997</v>
      </c>
      <c r="BK515" s="21">
        <v>22463494</v>
      </c>
      <c r="BL515" s="21">
        <v>22410638.719999999</v>
      </c>
      <c r="BM515" s="21">
        <v>22357783.439999998</v>
      </c>
      <c r="BN515" s="21">
        <v>22304928.16</v>
      </c>
      <c r="BO515" s="21">
        <v>22252072.879999999</v>
      </c>
      <c r="BP515" s="21">
        <v>22199217.599999998</v>
      </c>
      <c r="BQ515" s="21">
        <v>22199217.599999998</v>
      </c>
      <c r="BR515" s="21">
        <v>22146362.32</v>
      </c>
      <c r="BS515" s="21">
        <v>22093507.039999999</v>
      </c>
      <c r="BT515" s="21">
        <v>22040651.759999998</v>
      </c>
      <c r="BU515" s="21">
        <v>21987796.479999997</v>
      </c>
      <c r="BV515" s="21">
        <v>21934941.199999999</v>
      </c>
      <c r="BW515" s="21">
        <v>21882085.919999998</v>
      </c>
      <c r="BX515" s="21">
        <v>21829230.639999997</v>
      </c>
      <c r="BY515" s="21">
        <v>21776375.359999999</v>
      </c>
      <c r="BZ515" s="21">
        <v>21723520.079999998</v>
      </c>
      <c r="CA515" s="21">
        <v>21670664.799999997</v>
      </c>
      <c r="CB515" s="21">
        <v>21617809.52</v>
      </c>
      <c r="CC515" s="21">
        <v>21564954.239999998</v>
      </c>
      <c r="CD515" s="21">
        <v>21564954.239999998</v>
      </c>
    </row>
    <row r="516" spans="1:82" x14ac:dyDescent="0.2">
      <c r="A516" s="9" t="s">
        <v>935</v>
      </c>
      <c r="B516" s="9" t="s">
        <v>111</v>
      </c>
      <c r="C516" s="9" t="s">
        <v>944</v>
      </c>
      <c r="D516" s="9" t="s">
        <v>950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163818003</v>
      </c>
      <c r="Q516" s="21">
        <v>163818003</v>
      </c>
      <c r="R516" s="21">
        <v>163818003</v>
      </c>
      <c r="S516" s="21">
        <v>165764755</v>
      </c>
      <c r="T516" s="21">
        <v>0</v>
      </c>
      <c r="U516" s="21">
        <v>0</v>
      </c>
      <c r="V516" s="21">
        <v>0</v>
      </c>
      <c r="W516" s="21">
        <v>0</v>
      </c>
      <c r="X516" s="21">
        <v>0</v>
      </c>
      <c r="Y516" s="21">
        <v>0</v>
      </c>
      <c r="Z516" s="21">
        <v>0</v>
      </c>
      <c r="AA516" s="21">
        <v>0</v>
      </c>
      <c r="AB516" s="21">
        <v>0</v>
      </c>
      <c r="AC516" s="21">
        <v>0</v>
      </c>
      <c r="AD516" s="21">
        <v>0</v>
      </c>
      <c r="AE516" s="21">
        <v>0</v>
      </c>
      <c r="AF516" s="21">
        <v>0</v>
      </c>
      <c r="AG516" s="21">
        <v>0</v>
      </c>
      <c r="AH516" s="21">
        <v>0</v>
      </c>
      <c r="AI516" s="21">
        <v>0</v>
      </c>
      <c r="AJ516" s="21">
        <v>0</v>
      </c>
      <c r="AK516" s="21">
        <v>0</v>
      </c>
      <c r="AL516" s="21">
        <v>0</v>
      </c>
      <c r="AM516" s="21">
        <v>0</v>
      </c>
      <c r="AN516" s="21">
        <v>0</v>
      </c>
      <c r="AO516" s="21">
        <v>0</v>
      </c>
      <c r="AP516" s="21">
        <v>0</v>
      </c>
      <c r="AQ516" s="21">
        <v>0</v>
      </c>
      <c r="AR516" s="21">
        <v>0</v>
      </c>
      <c r="AS516" s="21">
        <v>0</v>
      </c>
      <c r="AT516" s="21">
        <v>0</v>
      </c>
      <c r="AU516" s="21">
        <v>0</v>
      </c>
      <c r="AV516" s="21">
        <v>0</v>
      </c>
      <c r="AW516" s="21">
        <v>0</v>
      </c>
      <c r="AX516" s="21">
        <v>0</v>
      </c>
      <c r="AY516" s="21">
        <v>0</v>
      </c>
      <c r="AZ516" s="21">
        <v>0</v>
      </c>
      <c r="BA516" s="21">
        <v>0</v>
      </c>
      <c r="BB516" s="21">
        <v>0</v>
      </c>
      <c r="BC516" s="21">
        <v>0</v>
      </c>
      <c r="BD516" s="21">
        <v>0</v>
      </c>
      <c r="BE516" s="21">
        <v>0</v>
      </c>
      <c r="BF516" s="21">
        <v>0</v>
      </c>
      <c r="BG516" s="21">
        <v>0</v>
      </c>
      <c r="BH516" s="21">
        <v>0</v>
      </c>
      <c r="BI516" s="21">
        <v>0</v>
      </c>
      <c r="BJ516" s="21">
        <v>0</v>
      </c>
      <c r="BK516" s="21">
        <v>0</v>
      </c>
      <c r="BL516" s="21">
        <v>0</v>
      </c>
      <c r="BM516" s="21">
        <v>0</v>
      </c>
      <c r="BN516" s="21">
        <v>0</v>
      </c>
      <c r="BO516" s="21">
        <v>0</v>
      </c>
      <c r="BP516" s="21">
        <v>0</v>
      </c>
      <c r="BQ516" s="21">
        <v>0</v>
      </c>
      <c r="BR516" s="21">
        <v>0</v>
      </c>
      <c r="BS516" s="21">
        <v>0</v>
      </c>
      <c r="BT516" s="21">
        <v>0</v>
      </c>
      <c r="BU516" s="21">
        <v>0</v>
      </c>
      <c r="BV516" s="21">
        <v>0</v>
      </c>
      <c r="BW516" s="21">
        <v>0</v>
      </c>
      <c r="BX516" s="21">
        <v>0</v>
      </c>
      <c r="BY516" s="21">
        <v>0</v>
      </c>
      <c r="BZ516" s="21">
        <v>0</v>
      </c>
      <c r="CA516" s="21">
        <v>0</v>
      </c>
      <c r="CB516" s="21">
        <v>0</v>
      </c>
      <c r="CC516" s="21">
        <v>0</v>
      </c>
      <c r="CD516" s="21">
        <v>0</v>
      </c>
    </row>
    <row r="517" spans="1:82" x14ac:dyDescent="0.2">
      <c r="A517" s="9" t="s">
        <v>935</v>
      </c>
      <c r="B517" s="9" t="s">
        <v>111</v>
      </c>
      <c r="C517" s="9" t="s">
        <v>944</v>
      </c>
      <c r="D517" s="9" t="s">
        <v>951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97113493.400000006</v>
      </c>
      <c r="Q517" s="21">
        <v>97113493.400000006</v>
      </c>
      <c r="R517" s="21">
        <v>95281163.340000004</v>
      </c>
      <c r="S517" s="21">
        <v>71460872.560000002</v>
      </c>
      <c r="T517" s="21">
        <v>59010189.770000003</v>
      </c>
      <c r="U517" s="21">
        <v>57457290.039999999</v>
      </c>
      <c r="V517" s="21">
        <v>74539187.019999996</v>
      </c>
      <c r="W517" s="21">
        <v>72986287.289999902</v>
      </c>
      <c r="X517" s="21">
        <v>71433387.560000002</v>
      </c>
      <c r="Y517" s="21">
        <v>69880487.829999998</v>
      </c>
      <c r="Z517" s="21">
        <v>68327588.099999994</v>
      </c>
      <c r="AA517" s="21">
        <v>66774688.369999997</v>
      </c>
      <c r="AB517" s="21">
        <v>65221788.640000001</v>
      </c>
      <c r="AC517" s="21">
        <v>63668888.910000004</v>
      </c>
      <c r="AD517" s="21">
        <v>63668888.910000004</v>
      </c>
      <c r="AE517" s="21">
        <v>62115989.18</v>
      </c>
      <c r="AF517" s="21">
        <v>60563089.450000003</v>
      </c>
      <c r="AG517" s="21">
        <v>59010189.719999999</v>
      </c>
      <c r="AH517" s="21">
        <v>57457289.990000002</v>
      </c>
      <c r="AI517" s="21">
        <v>55904390.259999998</v>
      </c>
      <c r="AJ517" s="21">
        <v>54351490.530000001</v>
      </c>
      <c r="AK517" s="21">
        <v>52798590.799999997</v>
      </c>
      <c r="AL517" s="21">
        <v>51245691.07</v>
      </c>
      <c r="AM517" s="21">
        <v>49692791.340000004</v>
      </c>
      <c r="AN517" s="21">
        <v>49692791.340000004</v>
      </c>
      <c r="AO517" s="21">
        <v>49692791.340000004</v>
      </c>
      <c r="AP517" s="21">
        <v>49692791.340000004</v>
      </c>
      <c r="AQ517" s="21">
        <v>49692791.340000004</v>
      </c>
      <c r="AR517" s="21">
        <v>49692791.340000004</v>
      </c>
      <c r="AS517" s="21">
        <v>49692791.340000004</v>
      </c>
      <c r="AT517" s="21">
        <v>49692791.340000004</v>
      </c>
      <c r="AU517" s="21">
        <v>49692791.340000004</v>
      </c>
      <c r="AV517" s="21">
        <v>49692791.340000004</v>
      </c>
      <c r="AW517" s="21">
        <v>49692791.340000004</v>
      </c>
      <c r="AX517" s="21">
        <v>49692791.340000004</v>
      </c>
      <c r="AY517" s="21">
        <v>49692791.340000004</v>
      </c>
      <c r="AZ517" s="21">
        <v>49692791.340000004</v>
      </c>
      <c r="BA517" s="21">
        <v>49692791.340000004</v>
      </c>
      <c r="BB517" s="21">
        <v>49692791.340000004</v>
      </c>
      <c r="BC517" s="21">
        <v>49692791.340000004</v>
      </c>
      <c r="BD517" s="21">
        <v>49692791.340000004</v>
      </c>
      <c r="BE517" s="21">
        <v>49692791.340000004</v>
      </c>
      <c r="BF517" s="21">
        <v>49692791.340000004</v>
      </c>
      <c r="BG517" s="21">
        <v>49692791.340000004</v>
      </c>
      <c r="BH517" s="21">
        <v>49692791.340000004</v>
      </c>
      <c r="BI517" s="21">
        <v>49692791.340000004</v>
      </c>
      <c r="BJ517" s="21">
        <v>49692791.340000004</v>
      </c>
      <c r="BK517" s="21">
        <v>49692791.340000004</v>
      </c>
      <c r="BL517" s="21">
        <v>49692791.340000004</v>
      </c>
      <c r="BM517" s="21">
        <v>49692791.340000004</v>
      </c>
      <c r="BN517" s="21">
        <v>49692791.340000004</v>
      </c>
      <c r="BO517" s="21">
        <v>49692791.340000004</v>
      </c>
      <c r="BP517" s="21">
        <v>49692791.340000004</v>
      </c>
      <c r="BQ517" s="21">
        <v>49692791.340000004</v>
      </c>
      <c r="BR517" s="21">
        <v>49692791.340000004</v>
      </c>
      <c r="BS517" s="21">
        <v>49692791.340000004</v>
      </c>
      <c r="BT517" s="21">
        <v>49692791.340000004</v>
      </c>
      <c r="BU517" s="21">
        <v>49692791.340000004</v>
      </c>
      <c r="BV517" s="21">
        <v>49692791.340000004</v>
      </c>
      <c r="BW517" s="21">
        <v>49692791.340000004</v>
      </c>
      <c r="BX517" s="21">
        <v>49692791.340000004</v>
      </c>
      <c r="BY517" s="21">
        <v>49692791.340000004</v>
      </c>
      <c r="BZ517" s="21">
        <v>49692791.340000004</v>
      </c>
      <c r="CA517" s="21">
        <v>49692791.340000004</v>
      </c>
      <c r="CB517" s="21">
        <v>49692791.340000004</v>
      </c>
      <c r="CC517" s="21">
        <v>49692791.340000004</v>
      </c>
      <c r="CD517" s="21">
        <v>49692791.340000004</v>
      </c>
    </row>
    <row r="518" spans="1:82" x14ac:dyDescent="0.2">
      <c r="A518" s="9" t="s">
        <v>935</v>
      </c>
      <c r="B518" s="9" t="s">
        <v>111</v>
      </c>
      <c r="C518" s="9" t="s">
        <v>944</v>
      </c>
      <c r="D518" s="9" t="s">
        <v>952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1716351.66</v>
      </c>
      <c r="Q518" s="21">
        <v>1716351.66</v>
      </c>
      <c r="R518" s="21">
        <v>1689107.97</v>
      </c>
      <c r="S518" s="21">
        <v>1334940</v>
      </c>
      <c r="T518" s="21">
        <v>1307696.31</v>
      </c>
      <c r="U518" s="21">
        <v>1607376.9</v>
      </c>
      <c r="V518" s="21">
        <v>1580133.21</v>
      </c>
      <c r="W518" s="21">
        <v>1552889.52</v>
      </c>
      <c r="X518" s="21">
        <v>1525645.83</v>
      </c>
      <c r="Y518" s="21">
        <v>1498402.1400000001</v>
      </c>
      <c r="Z518" s="21">
        <v>1471158.45</v>
      </c>
      <c r="AA518" s="21">
        <v>1443914.76</v>
      </c>
      <c r="AB518" s="21">
        <v>1416671.07</v>
      </c>
      <c r="AC518" s="21">
        <v>1389427.3800000001</v>
      </c>
      <c r="AD518" s="21">
        <v>1389427.3800000001</v>
      </c>
      <c r="AE518" s="21">
        <v>1362183.69</v>
      </c>
      <c r="AF518" s="21">
        <v>1334940</v>
      </c>
      <c r="AG518" s="21">
        <v>1307696.31</v>
      </c>
      <c r="AH518" s="21">
        <v>1280452.6200000001</v>
      </c>
      <c r="AI518" s="21">
        <v>1253208.93</v>
      </c>
      <c r="AJ518" s="21">
        <v>1225965.24</v>
      </c>
      <c r="AK518" s="21">
        <v>1198721.55</v>
      </c>
      <c r="AL518" s="21">
        <v>1171477.8600000001</v>
      </c>
      <c r="AM518" s="21">
        <v>1144234.1700000002</v>
      </c>
      <c r="AN518" s="21">
        <v>1116990.4800000002</v>
      </c>
      <c r="AO518" s="21">
        <v>1089746.7900000003</v>
      </c>
      <c r="AP518" s="21">
        <v>1062503.1000000003</v>
      </c>
      <c r="AQ518" s="21">
        <v>1062503.1000000003</v>
      </c>
      <c r="AR518" s="21">
        <v>1035259.4100000003</v>
      </c>
      <c r="AS518" s="21">
        <v>1008015.7200000002</v>
      </c>
      <c r="AT518" s="21">
        <v>980772.03000000026</v>
      </c>
      <c r="AU518" s="21">
        <v>953528.3400000002</v>
      </c>
      <c r="AV518" s="21">
        <v>926284.65000000026</v>
      </c>
      <c r="AW518" s="21">
        <v>899040.9600000002</v>
      </c>
      <c r="AX518" s="21">
        <v>871797.27000000025</v>
      </c>
      <c r="AY518" s="21">
        <v>844553.58000000031</v>
      </c>
      <c r="AZ518" s="21">
        <v>817309.89000000025</v>
      </c>
      <c r="BA518" s="21">
        <v>790066.20000000019</v>
      </c>
      <c r="BB518" s="21">
        <v>762822.51000000024</v>
      </c>
      <c r="BC518" s="21">
        <v>735578.8200000003</v>
      </c>
      <c r="BD518" s="21">
        <v>735578.8200000003</v>
      </c>
      <c r="BE518" s="21">
        <v>708335.13000000024</v>
      </c>
      <c r="BF518" s="21">
        <v>681091.44000000018</v>
      </c>
      <c r="BG518" s="21">
        <v>653847.75000000023</v>
      </c>
      <c r="BH518" s="21">
        <v>626604.06000000029</v>
      </c>
      <c r="BI518" s="21">
        <v>599360.37000000023</v>
      </c>
      <c r="BJ518" s="21">
        <v>572116.68000000028</v>
      </c>
      <c r="BK518" s="21">
        <v>544872.99000000034</v>
      </c>
      <c r="BL518" s="21">
        <v>517629.3000000004</v>
      </c>
      <c r="BM518" s="21">
        <v>490385.61000000045</v>
      </c>
      <c r="BN518" s="21">
        <v>463141.92000000051</v>
      </c>
      <c r="BO518" s="21">
        <v>435898.23000000056</v>
      </c>
      <c r="BP518" s="21">
        <v>408654.54000000062</v>
      </c>
      <c r="BQ518" s="21">
        <v>408654.54000000062</v>
      </c>
      <c r="BR518" s="21">
        <v>381410.85000000068</v>
      </c>
      <c r="BS518" s="21">
        <v>354167.16000000073</v>
      </c>
      <c r="BT518" s="21">
        <v>326923.47000000079</v>
      </c>
      <c r="BU518" s="21">
        <v>299679.78000000084</v>
      </c>
      <c r="BV518" s="21">
        <v>272436.0900000009</v>
      </c>
      <c r="BW518" s="21">
        <v>245192.40000000095</v>
      </c>
      <c r="BX518" s="21">
        <v>217948.71000000101</v>
      </c>
      <c r="BY518" s="21">
        <v>190705.02000000107</v>
      </c>
      <c r="BZ518" s="21">
        <v>163461.33000000112</v>
      </c>
      <c r="CA518" s="21">
        <v>136217.64000000118</v>
      </c>
      <c r="CB518" s="21">
        <v>108973.95000000123</v>
      </c>
      <c r="CC518" s="21">
        <v>81730.26000000129</v>
      </c>
      <c r="CD518" s="21">
        <v>81730.26000000129</v>
      </c>
    </row>
    <row r="519" spans="1:82" x14ac:dyDescent="0.2">
      <c r="A519" s="9" t="s">
        <v>935</v>
      </c>
      <c r="B519" s="9" t="s">
        <v>111</v>
      </c>
      <c r="C519" s="9" t="s">
        <v>944</v>
      </c>
      <c r="D519" s="9" t="s">
        <v>953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19385111.5</v>
      </c>
      <c r="Q519" s="21">
        <v>19385111.5</v>
      </c>
      <c r="R519" s="21">
        <v>19029472.75</v>
      </c>
      <c r="S519" s="21">
        <v>25579382.329999998</v>
      </c>
      <c r="T519" s="21">
        <v>25579382.329999998</v>
      </c>
      <c r="U519" s="21">
        <v>19029472.75</v>
      </c>
      <c r="V519" s="21">
        <v>19429317.5</v>
      </c>
      <c r="W519" s="21">
        <v>19429317.5</v>
      </c>
      <c r="X519" s="21">
        <v>19429317.5</v>
      </c>
      <c r="Y519" s="21">
        <v>19429317.5</v>
      </c>
      <c r="Z519" s="21">
        <v>19429317.5</v>
      </c>
      <c r="AA519" s="21">
        <v>19385111.5</v>
      </c>
      <c r="AB519" s="21">
        <v>19385111.5</v>
      </c>
      <c r="AC519" s="21">
        <v>19385111.5</v>
      </c>
      <c r="AD519" s="21">
        <v>19385111.5</v>
      </c>
      <c r="AE519" s="21">
        <v>19385111.5</v>
      </c>
      <c r="AF519" s="21">
        <v>19385111.5</v>
      </c>
      <c r="AG519" s="21">
        <v>19385111.5</v>
      </c>
      <c r="AH519" s="21">
        <v>19385111.5</v>
      </c>
      <c r="AI519" s="21">
        <v>19385111.5</v>
      </c>
      <c r="AJ519" s="21">
        <v>37167544.240000002</v>
      </c>
      <c r="AK519" s="21">
        <v>26396809.239999998</v>
      </c>
      <c r="AL519" s="21">
        <v>26396809.239999998</v>
      </c>
      <c r="AM519" s="21">
        <v>26396809.239999998</v>
      </c>
      <c r="AN519" s="21">
        <v>26441015.129999999</v>
      </c>
      <c r="AO519" s="21">
        <v>26441015.129999999</v>
      </c>
      <c r="AP519" s="21">
        <v>26441015.129999999</v>
      </c>
      <c r="AQ519" s="21">
        <v>26441015.129999999</v>
      </c>
      <c r="AR519" s="21">
        <v>26441015.129999999</v>
      </c>
      <c r="AS519" s="21">
        <v>26441015.129999999</v>
      </c>
      <c r="AT519" s="21">
        <v>26441015.129999999</v>
      </c>
      <c r="AU519" s="21">
        <v>26441015.129999999</v>
      </c>
      <c r="AV519" s="21">
        <v>26441015.129999999</v>
      </c>
      <c r="AW519" s="21">
        <v>26441015.129999999</v>
      </c>
      <c r="AX519" s="21">
        <v>26441015.129999999</v>
      </c>
      <c r="AY519" s="21">
        <v>26441015.129999999</v>
      </c>
      <c r="AZ519" s="21">
        <v>26441015.129999999</v>
      </c>
      <c r="BA519" s="21">
        <v>26441015.129999999</v>
      </c>
      <c r="BB519" s="21">
        <v>26441015.129999999</v>
      </c>
      <c r="BC519" s="21">
        <v>26441015.129999999</v>
      </c>
      <c r="BD519" s="21">
        <v>26441015.129999999</v>
      </c>
      <c r="BE519" s="21">
        <v>26441015.129999999</v>
      </c>
      <c r="BF519" s="21">
        <v>26441015.129999999</v>
      </c>
      <c r="BG519" s="21">
        <v>26441015.129999999</v>
      </c>
      <c r="BH519" s="21">
        <v>26441015.129999999</v>
      </c>
      <c r="BI519" s="21">
        <v>26441015.129999999</v>
      </c>
      <c r="BJ519" s="21">
        <v>26441015.129999999</v>
      </c>
      <c r="BK519" s="21">
        <v>26441015.129999999</v>
      </c>
      <c r="BL519" s="21">
        <v>26441015.129999999</v>
      </c>
      <c r="BM519" s="21">
        <v>26441015.129999999</v>
      </c>
      <c r="BN519" s="21">
        <v>26441015.129999999</v>
      </c>
      <c r="BO519" s="21">
        <v>26441015.129999999</v>
      </c>
      <c r="BP519" s="21">
        <v>26441015.129999999</v>
      </c>
      <c r="BQ519" s="21">
        <v>26441015.129999999</v>
      </c>
      <c r="BR519" s="21">
        <v>26441015.129999999</v>
      </c>
      <c r="BS519" s="21">
        <v>26441015.129999999</v>
      </c>
      <c r="BT519" s="21">
        <v>26441015.129999999</v>
      </c>
      <c r="BU519" s="21">
        <v>26441015.129999999</v>
      </c>
      <c r="BV519" s="21">
        <v>26441015.129999999</v>
      </c>
      <c r="BW519" s="21">
        <v>26441015.129999999</v>
      </c>
      <c r="BX519" s="21">
        <v>26441015.129999999</v>
      </c>
      <c r="BY519" s="21">
        <v>26441015.129999999</v>
      </c>
      <c r="BZ519" s="21">
        <v>26441015.129999999</v>
      </c>
      <c r="CA519" s="21">
        <v>26441015.129999999</v>
      </c>
      <c r="CB519" s="21">
        <v>26441015.129999999</v>
      </c>
      <c r="CC519" s="21">
        <v>26441015.129999999</v>
      </c>
      <c r="CD519" s="21">
        <v>26441015.129999999</v>
      </c>
    </row>
    <row r="520" spans="1:82" x14ac:dyDescent="0.2">
      <c r="A520" s="9" t="s">
        <v>935</v>
      </c>
      <c r="B520" s="9" t="s">
        <v>111</v>
      </c>
      <c r="C520" s="9" t="s">
        <v>944</v>
      </c>
      <c r="D520" s="9" t="s">
        <v>954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  <c r="V520" s="21">
        <v>9701159.1999999993</v>
      </c>
      <c r="W520" s="21">
        <v>5424660.6099999901</v>
      </c>
      <c r="X520" s="21">
        <v>5424660.6100000003</v>
      </c>
      <c r="Y520" s="21">
        <v>4244400.53</v>
      </c>
      <c r="Z520" s="21">
        <v>4244400.53</v>
      </c>
      <c r="AA520" s="21">
        <v>4244400.53</v>
      </c>
      <c r="AB520" s="21">
        <v>4244400.53</v>
      </c>
      <c r="AC520" s="21">
        <v>2529630.5</v>
      </c>
      <c r="AD520" s="21">
        <v>2529630.5</v>
      </c>
      <c r="AE520" s="21">
        <v>2553057.73</v>
      </c>
      <c r="AF520" s="21">
        <v>1736943.49</v>
      </c>
      <c r="AG520" s="21">
        <v>1736943.49</v>
      </c>
      <c r="AH520" s="21">
        <v>1736943.49</v>
      </c>
      <c r="AI520" s="21">
        <v>1736943.49</v>
      </c>
      <c r="AJ520" s="21">
        <v>2041654.07</v>
      </c>
      <c r="AK520" s="21">
        <v>2041654.07</v>
      </c>
      <c r="AL520" s="21">
        <v>2041654.07</v>
      </c>
      <c r="AM520" s="21">
        <v>2041654.07</v>
      </c>
      <c r="AN520" s="21">
        <v>2041654.07</v>
      </c>
      <c r="AO520" s="21">
        <v>2041654.07</v>
      </c>
      <c r="AP520" s="21">
        <v>0</v>
      </c>
      <c r="AQ520" s="21">
        <v>0</v>
      </c>
      <c r="AR520" s="21">
        <v>0</v>
      </c>
      <c r="AS520" s="21">
        <v>0</v>
      </c>
      <c r="AT520" s="21">
        <v>0</v>
      </c>
      <c r="AU520" s="21">
        <v>0</v>
      </c>
      <c r="AV520" s="21">
        <v>0</v>
      </c>
      <c r="AW520" s="21">
        <v>0</v>
      </c>
      <c r="AX520" s="21">
        <v>0</v>
      </c>
      <c r="AY520" s="21">
        <v>0</v>
      </c>
      <c r="AZ520" s="21">
        <v>0</v>
      </c>
      <c r="BA520" s="21">
        <v>0</v>
      </c>
      <c r="BB520" s="21">
        <v>0</v>
      </c>
      <c r="BC520" s="21">
        <v>0</v>
      </c>
      <c r="BD520" s="21">
        <v>0</v>
      </c>
      <c r="BE520" s="21">
        <v>0</v>
      </c>
      <c r="BF520" s="21">
        <v>0</v>
      </c>
      <c r="BG520" s="21">
        <v>0</v>
      </c>
      <c r="BH520" s="21">
        <v>0</v>
      </c>
      <c r="BI520" s="21">
        <v>0</v>
      </c>
      <c r="BJ520" s="21">
        <v>0</v>
      </c>
      <c r="BK520" s="21">
        <v>0</v>
      </c>
      <c r="BL520" s="21">
        <v>0</v>
      </c>
      <c r="BM520" s="21">
        <v>0</v>
      </c>
      <c r="BN520" s="21">
        <v>0</v>
      </c>
      <c r="BO520" s="21">
        <v>0</v>
      </c>
      <c r="BP520" s="21">
        <v>0</v>
      </c>
      <c r="BQ520" s="21">
        <v>0</v>
      </c>
      <c r="BR520" s="21">
        <v>0</v>
      </c>
      <c r="BS520" s="21">
        <v>0</v>
      </c>
      <c r="BT520" s="21">
        <v>0</v>
      </c>
      <c r="BU520" s="21">
        <v>0</v>
      </c>
      <c r="BV520" s="21">
        <v>0</v>
      </c>
      <c r="BW520" s="21">
        <v>0</v>
      </c>
      <c r="BX520" s="21">
        <v>0</v>
      </c>
      <c r="BY520" s="21">
        <v>0</v>
      </c>
      <c r="BZ520" s="21">
        <v>0</v>
      </c>
      <c r="CA520" s="21">
        <v>0</v>
      </c>
      <c r="CB520" s="21">
        <v>0</v>
      </c>
      <c r="CC520" s="21">
        <v>0</v>
      </c>
      <c r="CD520" s="21">
        <v>0</v>
      </c>
    </row>
    <row r="521" spans="1:82" x14ac:dyDescent="0.2">
      <c r="A521" s="9" t="s">
        <v>935</v>
      </c>
      <c r="B521" s="9" t="s">
        <v>111</v>
      </c>
      <c r="C521" s="9" t="s">
        <v>388</v>
      </c>
      <c r="D521" s="9" t="s">
        <v>389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27992588.559999999</v>
      </c>
      <c r="Q521" s="21">
        <v>27992588.559999999</v>
      </c>
      <c r="R521" s="21">
        <v>28145597</v>
      </c>
      <c r="S521" s="21">
        <v>28145597</v>
      </c>
      <c r="T521" s="21">
        <v>28145597</v>
      </c>
      <c r="U521" s="21">
        <v>28145597</v>
      </c>
      <c r="V521" s="21">
        <v>28145597</v>
      </c>
      <c r="W521" s="21">
        <v>27387723</v>
      </c>
      <c r="X521" s="21">
        <v>27387723</v>
      </c>
      <c r="Y521" s="21">
        <v>27387723</v>
      </c>
      <c r="Z521" s="21">
        <v>27272229</v>
      </c>
      <c r="AA521" s="21">
        <v>27272229</v>
      </c>
      <c r="AB521" s="21">
        <v>27272229</v>
      </c>
      <c r="AC521" s="21">
        <v>26832979</v>
      </c>
      <c r="AD521" s="21">
        <v>26832979</v>
      </c>
      <c r="AE521" s="21">
        <v>26832979</v>
      </c>
      <c r="AF521" s="21">
        <v>26832979</v>
      </c>
      <c r="AG521" s="21">
        <v>28277763</v>
      </c>
      <c r="AH521" s="21">
        <v>28277763</v>
      </c>
      <c r="AI521" s="21">
        <v>28277763</v>
      </c>
      <c r="AJ521" s="21">
        <v>33755760</v>
      </c>
      <c r="AK521" s="21">
        <v>33755760</v>
      </c>
      <c r="AL521" s="21">
        <v>33755760</v>
      </c>
      <c r="AM521" s="21">
        <v>35758796</v>
      </c>
      <c r="AN521" s="21">
        <v>35758796</v>
      </c>
      <c r="AO521" s="21">
        <v>35758796</v>
      </c>
      <c r="AP521" s="21">
        <v>35758796</v>
      </c>
      <c r="AQ521" s="21">
        <v>35758796</v>
      </c>
      <c r="AR521" s="21">
        <v>35758796</v>
      </c>
      <c r="AS521" s="21">
        <v>35758796</v>
      </c>
      <c r="AT521" s="21">
        <v>35758796</v>
      </c>
      <c r="AU521" s="21">
        <v>35758796</v>
      </c>
      <c r="AV521" s="21">
        <v>35758796</v>
      </c>
      <c r="AW521" s="21">
        <v>35758796</v>
      </c>
      <c r="AX521" s="21">
        <v>35758796</v>
      </c>
      <c r="AY521" s="21">
        <v>35758796</v>
      </c>
      <c r="AZ521" s="21">
        <v>35758796</v>
      </c>
      <c r="BA521" s="21">
        <v>35758796</v>
      </c>
      <c r="BB521" s="21">
        <v>35758796</v>
      </c>
      <c r="BC521" s="21">
        <v>35758796</v>
      </c>
      <c r="BD521" s="21">
        <v>35758796</v>
      </c>
      <c r="BE521" s="21">
        <v>35758796</v>
      </c>
      <c r="BF521" s="21">
        <v>35758796</v>
      </c>
      <c r="BG521" s="21">
        <v>35758796</v>
      </c>
      <c r="BH521" s="21">
        <v>35758796</v>
      </c>
      <c r="BI521" s="21">
        <v>35758796</v>
      </c>
      <c r="BJ521" s="21">
        <v>35758796</v>
      </c>
      <c r="BK521" s="21">
        <v>35758796</v>
      </c>
      <c r="BL521" s="21">
        <v>35758796</v>
      </c>
      <c r="BM521" s="21">
        <v>35758796</v>
      </c>
      <c r="BN521" s="21">
        <v>35758796</v>
      </c>
      <c r="BO521" s="21">
        <v>35758796</v>
      </c>
      <c r="BP521" s="21">
        <v>35758796</v>
      </c>
      <c r="BQ521" s="21">
        <v>35758796</v>
      </c>
      <c r="BR521" s="21">
        <v>35758796</v>
      </c>
      <c r="BS521" s="21">
        <v>35758796</v>
      </c>
      <c r="BT521" s="21">
        <v>35758796</v>
      </c>
      <c r="BU521" s="21">
        <v>35758796</v>
      </c>
      <c r="BV521" s="21">
        <v>35758796</v>
      </c>
      <c r="BW521" s="21">
        <v>35758796</v>
      </c>
      <c r="BX521" s="21">
        <v>35758796</v>
      </c>
      <c r="BY521" s="21">
        <v>35758796</v>
      </c>
      <c r="BZ521" s="21">
        <v>35758796</v>
      </c>
      <c r="CA521" s="21">
        <v>35758796</v>
      </c>
      <c r="CB521" s="21">
        <v>35758796</v>
      </c>
      <c r="CC521" s="21">
        <v>35758796</v>
      </c>
      <c r="CD521" s="21">
        <v>35758796</v>
      </c>
    </row>
    <row r="522" spans="1:82" x14ac:dyDescent="0.2">
      <c r="A522" s="9" t="s">
        <v>935</v>
      </c>
      <c r="B522" s="9" t="s">
        <v>111</v>
      </c>
      <c r="C522" s="9" t="s">
        <v>955</v>
      </c>
      <c r="D522" s="9" t="s">
        <v>956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  <c r="V522" s="21">
        <v>0</v>
      </c>
      <c r="W522" s="21">
        <v>0</v>
      </c>
      <c r="X522" s="21">
        <v>0</v>
      </c>
      <c r="Y522" s="21">
        <v>0</v>
      </c>
      <c r="Z522" s="21">
        <v>0</v>
      </c>
      <c r="AA522" s="21">
        <v>0</v>
      </c>
      <c r="AB522" s="21">
        <v>0</v>
      </c>
      <c r="AC522" s="21">
        <v>0</v>
      </c>
      <c r="AD522" s="21">
        <v>0</v>
      </c>
      <c r="AE522" s="21">
        <v>0</v>
      </c>
      <c r="AF522" s="21">
        <v>0</v>
      </c>
      <c r="AG522" s="21">
        <v>0</v>
      </c>
      <c r="AH522" s="21">
        <v>0</v>
      </c>
      <c r="AI522" s="21">
        <v>0</v>
      </c>
      <c r="AJ522" s="21">
        <v>0</v>
      </c>
      <c r="AK522" s="21">
        <v>7365515.8300000001</v>
      </c>
      <c r="AL522" s="21">
        <v>9689973.3900000006</v>
      </c>
      <c r="AM522" s="21">
        <v>11852807.860000001</v>
      </c>
      <c r="AN522" s="21">
        <v>14100364.310000002</v>
      </c>
      <c r="AO522" s="21">
        <v>14566995.600000001</v>
      </c>
      <c r="AP522" s="21">
        <v>15531748.060000001</v>
      </c>
      <c r="AQ522" s="21">
        <v>15531748.060000001</v>
      </c>
      <c r="AR522" s="21">
        <v>16370226.16</v>
      </c>
      <c r="AS522" s="21">
        <v>17024103.550000001</v>
      </c>
      <c r="AT522" s="21">
        <v>17808192.460000001</v>
      </c>
      <c r="AU522" s="21">
        <v>18546330.16</v>
      </c>
      <c r="AV522" s="21">
        <v>19288645.100000001</v>
      </c>
      <c r="AW522" s="21">
        <v>20037452.550000001</v>
      </c>
      <c r="AX522" s="21">
        <v>20485232.41</v>
      </c>
      <c r="AY522" s="21">
        <v>20906299.940000001</v>
      </c>
      <c r="AZ522" s="21">
        <v>21227109.73</v>
      </c>
      <c r="BA522" s="21">
        <v>21227109.73</v>
      </c>
      <c r="BB522" s="21">
        <v>21227109.73</v>
      </c>
      <c r="BC522" s="21">
        <v>21227109.73</v>
      </c>
      <c r="BD522" s="21">
        <v>21227109.73</v>
      </c>
      <c r="BE522" s="21">
        <v>21227109.73</v>
      </c>
      <c r="BF522" s="21">
        <v>21227109.73</v>
      </c>
      <c r="BG522" s="21">
        <v>21227109.73</v>
      </c>
      <c r="BH522" s="21">
        <v>21227109.73</v>
      </c>
      <c r="BI522" s="21">
        <v>21227109.73</v>
      </c>
      <c r="BJ522" s="21">
        <v>21227109.73</v>
      </c>
      <c r="BK522" s="21">
        <v>21227109.73</v>
      </c>
      <c r="BL522" s="21">
        <v>21227109.73</v>
      </c>
      <c r="BM522" s="21">
        <v>21227109.73</v>
      </c>
      <c r="BN522" s="21">
        <v>21227109.73</v>
      </c>
      <c r="BO522" s="21">
        <v>21227109.73</v>
      </c>
      <c r="BP522" s="21">
        <v>21227109.73</v>
      </c>
      <c r="BQ522" s="21">
        <v>21227109.73</v>
      </c>
      <c r="BR522" s="21">
        <v>21227109.73</v>
      </c>
      <c r="BS522" s="21">
        <v>21227109.73</v>
      </c>
      <c r="BT522" s="21">
        <v>21227109.73</v>
      </c>
      <c r="BU522" s="21">
        <v>21227109.73</v>
      </c>
      <c r="BV522" s="21">
        <v>21227109.73</v>
      </c>
      <c r="BW522" s="21">
        <v>21227109.73</v>
      </c>
      <c r="BX522" s="21">
        <v>21227109.73</v>
      </c>
      <c r="BY522" s="21">
        <v>21227109.73</v>
      </c>
      <c r="BZ522" s="21">
        <v>21227109.73</v>
      </c>
      <c r="CA522" s="21">
        <v>21227109.73</v>
      </c>
      <c r="CB522" s="21">
        <v>21227109.73</v>
      </c>
      <c r="CC522" s="21">
        <v>21227109.73</v>
      </c>
      <c r="CD522" s="21">
        <v>21227109.73</v>
      </c>
    </row>
    <row r="523" spans="1:82" x14ac:dyDescent="0.2">
      <c r="A523" s="9" t="s">
        <v>935</v>
      </c>
      <c r="B523" s="9" t="s">
        <v>111</v>
      </c>
      <c r="C523" s="9" t="s">
        <v>868</v>
      </c>
      <c r="D523" s="9" t="s">
        <v>957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21">
        <v>0</v>
      </c>
      <c r="T523" s="21">
        <v>0</v>
      </c>
      <c r="U523" s="21">
        <v>0</v>
      </c>
      <c r="V523" s="21">
        <v>54362791.780000001</v>
      </c>
      <c r="W523" s="21">
        <v>34819447.32</v>
      </c>
      <c r="X523" s="21">
        <v>34604512.460000001</v>
      </c>
      <c r="Y523" s="21">
        <v>34389577.600000001</v>
      </c>
      <c r="Z523" s="21">
        <v>34174642.740000002</v>
      </c>
      <c r="AA523" s="21">
        <v>33959707.880000003</v>
      </c>
      <c r="AB523" s="21">
        <v>33744773.020000003</v>
      </c>
      <c r="AC523" s="21">
        <v>33529838.160000004</v>
      </c>
      <c r="AD523" s="21">
        <v>33529838.160000004</v>
      </c>
      <c r="AE523" s="21">
        <v>33314903.300000001</v>
      </c>
      <c r="AF523" s="21">
        <v>33099968.440000001</v>
      </c>
      <c r="AG523" s="21">
        <v>32885033.579999998</v>
      </c>
      <c r="AH523" s="21">
        <v>32670098.719999999</v>
      </c>
      <c r="AI523" s="21">
        <v>32455163.859999999</v>
      </c>
      <c r="AJ523" s="21">
        <v>32240229</v>
      </c>
      <c r="AK523" s="21">
        <v>32025294.140000001</v>
      </c>
      <c r="AL523" s="21">
        <v>31810359.280000001</v>
      </c>
      <c r="AM523" s="21">
        <v>31595424.420000002</v>
      </c>
      <c r="AN523" s="21">
        <v>31380489.559388891</v>
      </c>
      <c r="AO523" s="21">
        <v>31165554.69877778</v>
      </c>
      <c r="AP523" s="21">
        <v>30950619.838166669</v>
      </c>
      <c r="AQ523" s="21">
        <v>30950619.838166669</v>
      </c>
      <c r="AR523" s="21">
        <v>30735684.977555562</v>
      </c>
      <c r="AS523" s="21">
        <v>30520750.116944451</v>
      </c>
      <c r="AT523" s="21">
        <v>30305815.25633334</v>
      </c>
      <c r="AU523" s="21">
        <v>30090880.395722233</v>
      </c>
      <c r="AV523" s="21">
        <v>29875945.535111122</v>
      </c>
      <c r="AW523" s="21">
        <v>29661010.674500011</v>
      </c>
      <c r="AX523" s="21">
        <v>29446075.8138889</v>
      </c>
      <c r="AY523" s="21">
        <v>29231140.953277789</v>
      </c>
      <c r="AZ523" s="21">
        <v>29016206.092666682</v>
      </c>
      <c r="BA523" s="21">
        <v>28801271.232055571</v>
      </c>
      <c r="BB523" s="21">
        <v>28586336.37144446</v>
      </c>
      <c r="BC523" s="21">
        <v>28371401.510833353</v>
      </c>
      <c r="BD523" s="21">
        <v>28371401.510833353</v>
      </c>
      <c r="BE523" s="21">
        <v>28156466.650222242</v>
      </c>
      <c r="BF523" s="21">
        <v>27941531.789611131</v>
      </c>
      <c r="BG523" s="21">
        <v>27726596.92900002</v>
      </c>
      <c r="BH523" s="21">
        <v>27511662.068388909</v>
      </c>
      <c r="BI523" s="21">
        <v>27296727.207777802</v>
      </c>
      <c r="BJ523" s="21">
        <v>27081792.347166691</v>
      </c>
      <c r="BK523" s="21">
        <v>26866857.48655558</v>
      </c>
      <c r="BL523" s="21">
        <v>26651922.625944473</v>
      </c>
      <c r="BM523" s="21">
        <v>26436987.765333362</v>
      </c>
      <c r="BN523" s="21">
        <v>26222052.904722251</v>
      </c>
      <c r="BO523" s="21">
        <v>26007118.04411114</v>
      </c>
      <c r="BP523" s="21">
        <v>25792183.183500029</v>
      </c>
      <c r="BQ523" s="21">
        <v>25792183.183500029</v>
      </c>
      <c r="BR523" s="21">
        <v>25577248.322888922</v>
      </c>
      <c r="BS523" s="21">
        <v>25362313.462277811</v>
      </c>
      <c r="BT523" s="21">
        <v>25147378.6016667</v>
      </c>
      <c r="BU523" s="21">
        <v>24932443.741055593</v>
      </c>
      <c r="BV523" s="21">
        <v>24717508.880444482</v>
      </c>
      <c r="BW523" s="21">
        <v>24502574.019833371</v>
      </c>
      <c r="BX523" s="21">
        <v>24287639.15922226</v>
      </c>
      <c r="BY523" s="21">
        <v>24072704.298611149</v>
      </c>
      <c r="BZ523" s="21">
        <v>23857769.438000042</v>
      </c>
      <c r="CA523" s="21">
        <v>23642834.577388931</v>
      </c>
      <c r="CB523" s="21">
        <v>23427899.71677782</v>
      </c>
      <c r="CC523" s="21">
        <v>23212964.856166713</v>
      </c>
      <c r="CD523" s="21">
        <v>23212964.856166713</v>
      </c>
    </row>
    <row r="524" spans="1:82" x14ac:dyDescent="0.2">
      <c r="A524" s="9" t="s">
        <v>935</v>
      </c>
      <c r="B524" s="9" t="s">
        <v>111</v>
      </c>
      <c r="C524" s="9" t="s">
        <v>868</v>
      </c>
      <c r="D524" s="9" t="s">
        <v>958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738333.62</v>
      </c>
      <c r="W524" s="21">
        <v>664500.29</v>
      </c>
      <c r="X524" s="21">
        <v>590666.96000000008</v>
      </c>
      <c r="Y524" s="21">
        <v>516833.62999999995</v>
      </c>
      <c r="Z524" s="21">
        <v>443000.3</v>
      </c>
      <c r="AA524" s="21">
        <v>369166.97</v>
      </c>
      <c r="AB524" s="21">
        <v>295333.63999999996</v>
      </c>
      <c r="AC524" s="21">
        <v>221500.31</v>
      </c>
      <c r="AD524" s="21">
        <v>221500.31</v>
      </c>
      <c r="AE524" s="21">
        <v>147666.97999999998</v>
      </c>
      <c r="AF524" s="21">
        <v>73833.650000000009</v>
      </c>
      <c r="AG524" s="21">
        <v>0</v>
      </c>
      <c r="AH524" s="21">
        <v>0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0</v>
      </c>
      <c r="AQ524" s="21">
        <v>0</v>
      </c>
      <c r="AR524" s="21">
        <v>0</v>
      </c>
      <c r="AS524" s="21">
        <v>0</v>
      </c>
      <c r="AT524" s="21">
        <v>0</v>
      </c>
      <c r="AU524" s="21">
        <v>0</v>
      </c>
      <c r="AV524" s="21">
        <v>0</v>
      </c>
      <c r="AW524" s="21">
        <v>0</v>
      </c>
      <c r="AX524" s="21">
        <v>0</v>
      </c>
      <c r="AY524" s="21">
        <v>0</v>
      </c>
      <c r="AZ524" s="21">
        <v>0</v>
      </c>
      <c r="BA524" s="21">
        <v>0</v>
      </c>
      <c r="BB524" s="21">
        <v>0</v>
      </c>
      <c r="BC524" s="21">
        <v>0</v>
      </c>
      <c r="BD524" s="21">
        <v>0</v>
      </c>
      <c r="BE524" s="21">
        <v>0</v>
      </c>
      <c r="BF524" s="21">
        <v>0</v>
      </c>
      <c r="BG524" s="21">
        <v>0</v>
      </c>
      <c r="BH524" s="21">
        <v>0</v>
      </c>
      <c r="BI524" s="21">
        <v>0</v>
      </c>
      <c r="BJ524" s="21">
        <v>0</v>
      </c>
      <c r="BK524" s="21">
        <v>0</v>
      </c>
      <c r="BL524" s="21">
        <v>0</v>
      </c>
      <c r="BM524" s="21">
        <v>0</v>
      </c>
      <c r="BN524" s="21">
        <v>0</v>
      </c>
      <c r="BO524" s="21">
        <v>0</v>
      </c>
      <c r="BP524" s="21">
        <v>0</v>
      </c>
      <c r="BQ524" s="21">
        <v>0</v>
      </c>
      <c r="BR524" s="21">
        <v>0</v>
      </c>
      <c r="BS524" s="21">
        <v>0</v>
      </c>
      <c r="BT524" s="21">
        <v>0</v>
      </c>
      <c r="BU524" s="21">
        <v>0</v>
      </c>
      <c r="BV524" s="21">
        <v>0</v>
      </c>
      <c r="BW524" s="21">
        <v>0</v>
      </c>
      <c r="BX524" s="21">
        <v>0</v>
      </c>
      <c r="BY524" s="21">
        <v>0</v>
      </c>
      <c r="BZ524" s="21">
        <v>0</v>
      </c>
      <c r="CA524" s="21">
        <v>0</v>
      </c>
      <c r="CB524" s="21">
        <v>0</v>
      </c>
      <c r="CC524" s="21">
        <v>0</v>
      </c>
      <c r="CD524" s="21">
        <v>0</v>
      </c>
    </row>
    <row r="525" spans="1:82" x14ac:dyDescent="0.2">
      <c r="A525" s="9" t="s">
        <v>935</v>
      </c>
      <c r="B525" s="9" t="s">
        <v>111</v>
      </c>
      <c r="C525" s="9" t="s">
        <v>412</v>
      </c>
      <c r="D525" s="9" t="s">
        <v>413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6505061.0700000003</v>
      </c>
      <c r="Q525" s="21">
        <v>6505061.0700000003</v>
      </c>
      <c r="R525" s="21">
        <v>6712076</v>
      </c>
      <c r="S525" s="21">
        <v>6529271.04</v>
      </c>
      <c r="T525" s="21">
        <v>0</v>
      </c>
      <c r="U525" s="21">
        <v>0</v>
      </c>
      <c r="V525" s="21">
        <v>0</v>
      </c>
      <c r="W525" s="21">
        <v>0</v>
      </c>
      <c r="X525" s="21">
        <v>0</v>
      </c>
      <c r="Y525" s="21">
        <v>0</v>
      </c>
      <c r="Z525" s="21">
        <v>0</v>
      </c>
      <c r="AA525" s="21">
        <v>0</v>
      </c>
      <c r="AB525" s="21">
        <v>0</v>
      </c>
      <c r="AC525" s="21">
        <v>0</v>
      </c>
      <c r="AD525" s="21">
        <v>0</v>
      </c>
      <c r="AE525" s="21">
        <v>0</v>
      </c>
      <c r="AF525" s="21">
        <v>0</v>
      </c>
      <c r="AG525" s="21">
        <v>0</v>
      </c>
      <c r="AH525" s="21">
        <v>0</v>
      </c>
      <c r="AI525" s="21">
        <v>0</v>
      </c>
      <c r="AJ525" s="21">
        <v>0</v>
      </c>
      <c r="AK525" s="21">
        <v>0</v>
      </c>
      <c r="AL525" s="21">
        <v>0</v>
      </c>
      <c r="AM525" s="21">
        <v>0</v>
      </c>
      <c r="AN525" s="21">
        <v>0</v>
      </c>
      <c r="AO525" s="21">
        <v>0</v>
      </c>
      <c r="AP525" s="21">
        <v>0</v>
      </c>
      <c r="AQ525" s="21">
        <v>0</v>
      </c>
      <c r="AR525" s="21">
        <v>0</v>
      </c>
      <c r="AS525" s="21">
        <v>0</v>
      </c>
      <c r="AT525" s="21">
        <v>0</v>
      </c>
      <c r="AU525" s="21">
        <v>0</v>
      </c>
      <c r="AV525" s="21">
        <v>0</v>
      </c>
      <c r="AW525" s="21">
        <v>0</v>
      </c>
      <c r="AX525" s="21">
        <v>0</v>
      </c>
      <c r="AY525" s="21">
        <v>0</v>
      </c>
      <c r="AZ525" s="21">
        <v>0</v>
      </c>
      <c r="BA525" s="21">
        <v>0</v>
      </c>
      <c r="BB525" s="21">
        <v>0</v>
      </c>
      <c r="BC525" s="21">
        <v>0</v>
      </c>
      <c r="BD525" s="21">
        <v>0</v>
      </c>
      <c r="BE525" s="21">
        <v>0</v>
      </c>
      <c r="BF525" s="21">
        <v>0</v>
      </c>
      <c r="BG525" s="21">
        <v>0</v>
      </c>
      <c r="BH525" s="21">
        <v>0</v>
      </c>
      <c r="BI525" s="21">
        <v>0</v>
      </c>
      <c r="BJ525" s="21">
        <v>0</v>
      </c>
      <c r="BK525" s="21">
        <v>0</v>
      </c>
      <c r="BL525" s="21">
        <v>0</v>
      </c>
      <c r="BM525" s="21">
        <v>0</v>
      </c>
      <c r="BN525" s="21">
        <v>0</v>
      </c>
      <c r="BO525" s="21">
        <v>0</v>
      </c>
      <c r="BP525" s="21">
        <v>0</v>
      </c>
      <c r="BQ525" s="21">
        <v>0</v>
      </c>
      <c r="BR525" s="21">
        <v>0</v>
      </c>
      <c r="BS525" s="21">
        <v>0</v>
      </c>
      <c r="BT525" s="21">
        <v>0</v>
      </c>
      <c r="BU525" s="21">
        <v>0</v>
      </c>
      <c r="BV525" s="21">
        <v>0</v>
      </c>
      <c r="BW525" s="21">
        <v>0</v>
      </c>
      <c r="BX525" s="21">
        <v>0</v>
      </c>
      <c r="BY525" s="21">
        <v>0</v>
      </c>
      <c r="BZ525" s="21">
        <v>0</v>
      </c>
      <c r="CA525" s="21">
        <v>0</v>
      </c>
      <c r="CB525" s="21">
        <v>0</v>
      </c>
      <c r="CC525" s="21">
        <v>0</v>
      </c>
      <c r="CD525" s="21">
        <v>0</v>
      </c>
    </row>
    <row r="526" spans="1:82" x14ac:dyDescent="0.2">
      <c r="A526" s="9" t="s">
        <v>935</v>
      </c>
      <c r="B526" s="9" t="s">
        <v>111</v>
      </c>
      <c r="C526" s="9" t="s">
        <v>428</v>
      </c>
      <c r="D526" s="9" t="s">
        <v>429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5062321.9400000004</v>
      </c>
      <c r="S526" s="21">
        <v>7646310.5300000003</v>
      </c>
      <c r="T526" s="21">
        <v>8885916.0099999998</v>
      </c>
      <c r="U526" s="21">
        <v>21722427.129999999</v>
      </c>
      <c r="V526" s="21">
        <v>28625807.3699999</v>
      </c>
      <c r="W526" s="21">
        <v>0</v>
      </c>
      <c r="X526" s="21">
        <v>358196946.21000004</v>
      </c>
      <c r="Y526" s="21">
        <v>330084362.25999999</v>
      </c>
      <c r="Z526" s="21">
        <v>314922804.36000001</v>
      </c>
      <c r="AA526" s="21">
        <v>316442827.96000004</v>
      </c>
      <c r="AB526" s="21">
        <v>316445002.63999999</v>
      </c>
      <c r="AC526" s="21">
        <v>316459990.38</v>
      </c>
      <c r="AD526" s="21">
        <v>316459990.38</v>
      </c>
      <c r="AE526" s="21">
        <v>316420390.29000002</v>
      </c>
      <c r="AF526" s="21">
        <v>316423016.29000002</v>
      </c>
      <c r="AG526" s="21">
        <v>316423016.29000002</v>
      </c>
      <c r="AH526" s="21">
        <v>317516155.86000001</v>
      </c>
      <c r="AI526" s="21">
        <v>317491869.06999999</v>
      </c>
      <c r="AJ526" s="21">
        <v>319380188.12</v>
      </c>
      <c r="AK526" s="21">
        <v>319403028.62</v>
      </c>
      <c r="AL526" s="21">
        <v>319092979.76999998</v>
      </c>
      <c r="AM526" s="21">
        <v>522048198.58999997</v>
      </c>
      <c r="AN526" s="21">
        <v>522048198.58999997</v>
      </c>
      <c r="AO526" s="21">
        <v>522048198.58999997</v>
      </c>
      <c r="AP526" s="21">
        <v>522048198.58999997</v>
      </c>
      <c r="AQ526" s="21">
        <v>522048198.58999997</v>
      </c>
      <c r="AR526" s="21">
        <v>522048198.58999997</v>
      </c>
      <c r="AS526" s="21">
        <v>522048198.58999997</v>
      </c>
      <c r="AT526" s="21">
        <v>522048198.58999997</v>
      </c>
      <c r="AU526" s="21">
        <v>522048198.58999997</v>
      </c>
      <c r="AV526" s="21">
        <v>522048198.58999997</v>
      </c>
      <c r="AW526" s="21">
        <v>522048198.58999997</v>
      </c>
      <c r="AX526" s="21">
        <v>522048198.58999997</v>
      </c>
      <c r="AY526" s="21">
        <v>522048198.58999997</v>
      </c>
      <c r="AZ526" s="21">
        <v>522048198.58999997</v>
      </c>
      <c r="BA526" s="21">
        <v>522048198.58999997</v>
      </c>
      <c r="BB526" s="21">
        <v>522048198.58999997</v>
      </c>
      <c r="BC526" s="21">
        <v>522048198.58999997</v>
      </c>
      <c r="BD526" s="21">
        <v>522048198.58999997</v>
      </c>
      <c r="BE526" s="21">
        <v>522048198.58999997</v>
      </c>
      <c r="BF526" s="21">
        <v>522048198.58999997</v>
      </c>
      <c r="BG526" s="21">
        <v>522048198.58999997</v>
      </c>
      <c r="BH526" s="21">
        <v>522048198.58999997</v>
      </c>
      <c r="BI526" s="21">
        <v>522048198.58999997</v>
      </c>
      <c r="BJ526" s="21">
        <v>522048198.58999997</v>
      </c>
      <c r="BK526" s="21">
        <v>522048198.58999997</v>
      </c>
      <c r="BL526" s="21">
        <v>522048198.58999997</v>
      </c>
      <c r="BM526" s="21">
        <v>522048198.58999997</v>
      </c>
      <c r="BN526" s="21">
        <v>522048198.58999997</v>
      </c>
      <c r="BO526" s="21">
        <v>522048198.58999997</v>
      </c>
      <c r="BP526" s="21">
        <v>522048198.58999997</v>
      </c>
      <c r="BQ526" s="21">
        <v>522048198.58999997</v>
      </c>
      <c r="BR526" s="21">
        <v>522048198.58999997</v>
      </c>
      <c r="BS526" s="21">
        <v>522048198.58999997</v>
      </c>
      <c r="BT526" s="21">
        <v>522048198.58999997</v>
      </c>
      <c r="BU526" s="21">
        <v>522048198.58999997</v>
      </c>
      <c r="BV526" s="21">
        <v>522048198.58999997</v>
      </c>
      <c r="BW526" s="21">
        <v>522048198.58999997</v>
      </c>
      <c r="BX526" s="21">
        <v>522048198.58999997</v>
      </c>
      <c r="BY526" s="21">
        <v>522048198.58999997</v>
      </c>
      <c r="BZ526" s="21">
        <v>522048198.58999997</v>
      </c>
      <c r="CA526" s="21">
        <v>522048198.58999997</v>
      </c>
      <c r="CB526" s="21">
        <v>522048198.58999997</v>
      </c>
      <c r="CC526" s="21">
        <v>522048198.58999997</v>
      </c>
      <c r="CD526" s="21">
        <v>522048198.58999997</v>
      </c>
    </row>
    <row r="527" spans="1:82" x14ac:dyDescent="0.2">
      <c r="A527" s="9" t="s">
        <v>935</v>
      </c>
      <c r="B527" s="9" t="s">
        <v>111</v>
      </c>
      <c r="C527" s="9" t="s">
        <v>430</v>
      </c>
      <c r="D527" s="9" t="s">
        <v>431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v>0</v>
      </c>
      <c r="T527" s="21">
        <v>0</v>
      </c>
      <c r="U527" s="21">
        <v>0</v>
      </c>
      <c r="V527" s="21">
        <v>0</v>
      </c>
      <c r="W527" s="21">
        <v>0</v>
      </c>
      <c r="X527" s="21">
        <v>-358181756.95999998</v>
      </c>
      <c r="Y527" s="21">
        <v>-330084362.25999999</v>
      </c>
      <c r="Z527" s="21">
        <v>-314922804.35999995</v>
      </c>
      <c r="AA527" s="21">
        <v>-316430930.50999999</v>
      </c>
      <c r="AB527" s="21">
        <v>-316445002.63999999</v>
      </c>
      <c r="AC527" s="21">
        <v>-316459990.38</v>
      </c>
      <c r="AD527" s="21">
        <v>-316459990.38</v>
      </c>
      <c r="AE527" s="21">
        <v>-316420390.29000002</v>
      </c>
      <c r="AF527" s="21">
        <v>-316423016.29000002</v>
      </c>
      <c r="AG527" s="21">
        <v>-316423016.29000002</v>
      </c>
      <c r="AH527" s="21">
        <v>-316423016.29000002</v>
      </c>
      <c r="AI527" s="21">
        <v>-316423016.29000002</v>
      </c>
      <c r="AJ527" s="21">
        <v>-319380188.12</v>
      </c>
      <c r="AK527" s="21">
        <v>-319403028.62</v>
      </c>
      <c r="AL527" s="21">
        <v>-319092979.76999998</v>
      </c>
      <c r="AM527" s="21">
        <v>-522046093.19999999</v>
      </c>
      <c r="AN527" s="21">
        <v>-522046093.19999999</v>
      </c>
      <c r="AO527" s="21">
        <v>-522046093.19999999</v>
      </c>
      <c r="AP527" s="21">
        <v>-522046093.19999999</v>
      </c>
      <c r="AQ527" s="21">
        <v>-522046093.19999999</v>
      </c>
      <c r="AR527" s="21">
        <v>-522046093.19999999</v>
      </c>
      <c r="AS527" s="21">
        <v>-522046093.19999999</v>
      </c>
      <c r="AT527" s="21">
        <v>-522046093.19999999</v>
      </c>
      <c r="AU527" s="21">
        <v>-522046093.19999999</v>
      </c>
      <c r="AV527" s="21">
        <v>-522046093.19999999</v>
      </c>
      <c r="AW527" s="21">
        <v>-522046093.19999999</v>
      </c>
      <c r="AX527" s="21">
        <v>-522046093.19999999</v>
      </c>
      <c r="AY527" s="21">
        <v>-522046093.19999999</v>
      </c>
      <c r="AZ527" s="21">
        <v>-522046093.19999999</v>
      </c>
      <c r="BA527" s="21">
        <v>-522046093.19999999</v>
      </c>
      <c r="BB527" s="21">
        <v>-522046093.19999999</v>
      </c>
      <c r="BC527" s="21">
        <v>-522046093.19999999</v>
      </c>
      <c r="BD527" s="21">
        <v>-522046093.19999999</v>
      </c>
      <c r="BE527" s="21">
        <v>-522046093.19999999</v>
      </c>
      <c r="BF527" s="21">
        <v>-522046093.19999999</v>
      </c>
      <c r="BG527" s="21">
        <v>-522046093.19999999</v>
      </c>
      <c r="BH527" s="21">
        <v>-522046093.19999999</v>
      </c>
      <c r="BI527" s="21">
        <v>-522046093.19999999</v>
      </c>
      <c r="BJ527" s="21">
        <v>-522046093.19999999</v>
      </c>
      <c r="BK527" s="21">
        <v>-522046093.19999999</v>
      </c>
      <c r="BL527" s="21">
        <v>-522046093.19999999</v>
      </c>
      <c r="BM527" s="21">
        <v>-522046093.19999999</v>
      </c>
      <c r="BN527" s="21">
        <v>-522046093.19999999</v>
      </c>
      <c r="BO527" s="21">
        <v>-522046093.19999999</v>
      </c>
      <c r="BP527" s="21">
        <v>-522046093.19999999</v>
      </c>
      <c r="BQ527" s="21">
        <v>-522046093.19999999</v>
      </c>
      <c r="BR527" s="21">
        <v>-522046093.19999999</v>
      </c>
      <c r="BS527" s="21">
        <v>-522046093.19999999</v>
      </c>
      <c r="BT527" s="21">
        <v>-522046093.19999999</v>
      </c>
      <c r="BU527" s="21">
        <v>-522046093.19999999</v>
      </c>
      <c r="BV527" s="21">
        <v>-522046093.19999999</v>
      </c>
      <c r="BW527" s="21">
        <v>-522046093.19999999</v>
      </c>
      <c r="BX527" s="21">
        <v>-522046093.19999999</v>
      </c>
      <c r="BY527" s="21">
        <v>-522046093.19999999</v>
      </c>
      <c r="BZ527" s="21">
        <v>-522046093.19999999</v>
      </c>
      <c r="CA527" s="21">
        <v>-522046093.19999999</v>
      </c>
      <c r="CB527" s="21">
        <v>-522046093.19999999</v>
      </c>
      <c r="CC527" s="21">
        <v>-522046093.19999999</v>
      </c>
      <c r="CD527" s="21">
        <v>-522046093.19999999</v>
      </c>
    </row>
    <row r="528" spans="1:82" x14ac:dyDescent="0.2">
      <c r="A528" s="9" t="s">
        <v>935</v>
      </c>
      <c r="B528" s="9" t="s">
        <v>111</v>
      </c>
      <c r="C528" s="9" t="s">
        <v>434</v>
      </c>
      <c r="D528" s="9" t="s">
        <v>435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2292166.7799999998</v>
      </c>
      <c r="Q528" s="21">
        <v>2292166.7799999998</v>
      </c>
      <c r="R528" s="21">
        <v>339004692.62</v>
      </c>
      <c r="S528" s="21">
        <v>246463862.63999999</v>
      </c>
      <c r="T528" s="21">
        <v>-226101.34000003</v>
      </c>
      <c r="U528" s="21">
        <v>-11285092.189999999</v>
      </c>
      <c r="V528" s="21">
        <v>-10808398.08</v>
      </c>
      <c r="W528" s="21">
        <v>14297482.41</v>
      </c>
      <c r="X528" s="21">
        <v>4149822.4499999955</v>
      </c>
      <c r="Y528" s="21">
        <v>1899529.7699999996</v>
      </c>
      <c r="Z528" s="21">
        <v>1318622.3999999999</v>
      </c>
      <c r="AA528" s="21">
        <v>1336880.71</v>
      </c>
      <c r="AB528" s="21">
        <v>1111371.8500000001</v>
      </c>
      <c r="AC528" s="21">
        <v>772662.93999999948</v>
      </c>
      <c r="AD528" s="21">
        <v>772662.93999999948</v>
      </c>
      <c r="AE528" s="21">
        <v>-369256.78</v>
      </c>
      <c r="AF528" s="21">
        <v>-653700.25</v>
      </c>
      <c r="AG528" s="21">
        <v>-656193.86</v>
      </c>
      <c r="AH528" s="21">
        <v>-626177.49</v>
      </c>
      <c r="AI528" s="21">
        <v>-611425.6</v>
      </c>
      <c r="AJ528" s="21">
        <v>-602978.1</v>
      </c>
      <c r="AK528" s="21">
        <v>-580005.72</v>
      </c>
      <c r="AL528" s="21">
        <v>-523654.73</v>
      </c>
      <c r="AM528" s="21">
        <v>13777963.84</v>
      </c>
      <c r="AN528" s="21">
        <v>15528064.99</v>
      </c>
      <c r="AO528" s="21">
        <v>15528064.99</v>
      </c>
      <c r="AP528" s="21">
        <v>15528064.99</v>
      </c>
      <c r="AQ528" s="21">
        <v>15528064.99</v>
      </c>
      <c r="AR528" s="21">
        <v>15528064.99</v>
      </c>
      <c r="AS528" s="21">
        <v>15528064.99</v>
      </c>
      <c r="AT528" s="21">
        <v>15528064.99</v>
      </c>
      <c r="AU528" s="21">
        <v>15528064.99</v>
      </c>
      <c r="AV528" s="21">
        <v>15528064.99</v>
      </c>
      <c r="AW528" s="21">
        <v>15528064.99</v>
      </c>
      <c r="AX528" s="21">
        <v>15528064.99</v>
      </c>
      <c r="AY528" s="21">
        <v>15528064.99</v>
      </c>
      <c r="AZ528" s="21">
        <v>15528064.99</v>
      </c>
      <c r="BA528" s="21">
        <v>15528064.99</v>
      </c>
      <c r="BB528" s="21">
        <v>15528064.99</v>
      </c>
      <c r="BC528" s="21">
        <v>15528064.99</v>
      </c>
      <c r="BD528" s="21">
        <v>15528064.99</v>
      </c>
      <c r="BE528" s="21">
        <v>15528064.99</v>
      </c>
      <c r="BF528" s="21">
        <v>15528064.99</v>
      </c>
      <c r="BG528" s="21">
        <v>15528064.99</v>
      </c>
      <c r="BH528" s="21">
        <v>15528064.99</v>
      </c>
      <c r="BI528" s="21">
        <v>15528064.99</v>
      </c>
      <c r="BJ528" s="21">
        <v>15528064.99</v>
      </c>
      <c r="BK528" s="21">
        <v>15528064.99</v>
      </c>
      <c r="BL528" s="21">
        <v>15528064.99</v>
      </c>
      <c r="BM528" s="21">
        <v>15528064.99</v>
      </c>
      <c r="BN528" s="21">
        <v>15528064.99</v>
      </c>
      <c r="BO528" s="21">
        <v>15528064.99</v>
      </c>
      <c r="BP528" s="21">
        <v>15528064.99</v>
      </c>
      <c r="BQ528" s="21">
        <v>15528064.99</v>
      </c>
      <c r="BR528" s="21">
        <v>15528064.99</v>
      </c>
      <c r="BS528" s="21">
        <v>15528064.99</v>
      </c>
      <c r="BT528" s="21">
        <v>15528064.99</v>
      </c>
      <c r="BU528" s="21">
        <v>15528064.99</v>
      </c>
      <c r="BV528" s="21">
        <v>15528064.99</v>
      </c>
      <c r="BW528" s="21">
        <v>15528064.99</v>
      </c>
      <c r="BX528" s="21">
        <v>15528064.99</v>
      </c>
      <c r="BY528" s="21">
        <v>15528064.99</v>
      </c>
      <c r="BZ528" s="21">
        <v>15528064.99</v>
      </c>
      <c r="CA528" s="21">
        <v>15528064.99</v>
      </c>
      <c r="CB528" s="21">
        <v>15528064.99</v>
      </c>
      <c r="CC528" s="21">
        <v>15528064.99</v>
      </c>
      <c r="CD528" s="21">
        <v>15528064.99</v>
      </c>
    </row>
    <row r="529" spans="1:82" x14ac:dyDescent="0.2">
      <c r="A529" s="9" t="s">
        <v>935</v>
      </c>
      <c r="B529" s="9" t="s">
        <v>111</v>
      </c>
      <c r="C529" s="9" t="s">
        <v>440</v>
      </c>
      <c r="D529" s="9" t="s">
        <v>441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21">
        <v>0</v>
      </c>
      <c r="V529" s="21">
        <v>141666.67000000001</v>
      </c>
      <c r="W529" s="21">
        <v>283333.33</v>
      </c>
      <c r="X529" s="21">
        <v>535333.33000000007</v>
      </c>
      <c r="Y529" s="21">
        <v>515166.64999999997</v>
      </c>
      <c r="Z529" s="21">
        <v>252999.97000000003</v>
      </c>
      <c r="AA529" s="21">
        <v>232833.29</v>
      </c>
      <c r="AB529" s="21">
        <v>212666.61000000002</v>
      </c>
      <c r="AC529" s="21">
        <v>192499.93</v>
      </c>
      <c r="AD529" s="21">
        <v>192499.93</v>
      </c>
      <c r="AE529" s="21">
        <v>172333.25</v>
      </c>
      <c r="AF529" s="21">
        <v>152166.57</v>
      </c>
      <c r="AG529" s="21">
        <v>131999.89000000001</v>
      </c>
      <c r="AH529" s="21">
        <v>111833.21</v>
      </c>
      <c r="AI529" s="21">
        <v>91666.53</v>
      </c>
      <c r="AJ529" s="21">
        <v>117983.19</v>
      </c>
      <c r="AK529" s="21">
        <v>104699.85</v>
      </c>
      <c r="AL529" s="21">
        <v>91416.51</v>
      </c>
      <c r="AM529" s="21">
        <v>78133.17</v>
      </c>
      <c r="AN529" s="21">
        <v>237489.9558</v>
      </c>
      <c r="AO529" s="21">
        <v>216919.94220000005</v>
      </c>
      <c r="AP529" s="21">
        <v>196349.92859999998</v>
      </c>
      <c r="AQ529" s="21">
        <v>196349.92859999998</v>
      </c>
      <c r="AR529" s="21">
        <v>175779.91500000004</v>
      </c>
      <c r="AS529" s="21">
        <v>155209.90140000003</v>
      </c>
      <c r="AT529" s="21">
        <v>134639.88780000003</v>
      </c>
      <c r="AU529" s="21">
        <v>114069.87420000002</v>
      </c>
      <c r="AV529" s="21">
        <v>93499.860600000015</v>
      </c>
      <c r="AW529" s="21">
        <v>120342.85380000003</v>
      </c>
      <c r="AX529" s="21">
        <v>106793.84700000002</v>
      </c>
      <c r="AY529" s="21">
        <v>93244.840200000006</v>
      </c>
      <c r="AZ529" s="21">
        <v>79695.833400000018</v>
      </c>
      <c r="BA529" s="21">
        <v>242239.75491600001</v>
      </c>
      <c r="BB529" s="21">
        <v>221258.34104400006</v>
      </c>
      <c r="BC529" s="21">
        <v>200276.927172</v>
      </c>
      <c r="BD529" s="21">
        <v>200276.927172</v>
      </c>
      <c r="BE529" s="21">
        <v>179295.51330000005</v>
      </c>
      <c r="BF529" s="21">
        <v>158314.09942800005</v>
      </c>
      <c r="BG529" s="21">
        <v>137332.68555600004</v>
      </c>
      <c r="BH529" s="21">
        <v>116351.27168400002</v>
      </c>
      <c r="BI529" s="21">
        <v>95369.857812000017</v>
      </c>
      <c r="BJ529" s="21">
        <v>122749.71087600003</v>
      </c>
      <c r="BK529" s="21">
        <v>108929.72394000003</v>
      </c>
      <c r="BL529" s="21">
        <v>95109.73700400001</v>
      </c>
      <c r="BM529" s="21">
        <v>81289.750068000023</v>
      </c>
      <c r="BN529" s="21">
        <v>247084.55001432</v>
      </c>
      <c r="BO529" s="21">
        <v>225683.50786488003</v>
      </c>
      <c r="BP529" s="21">
        <v>204282.46571543999</v>
      </c>
      <c r="BQ529" s="21">
        <v>204282.46571543999</v>
      </c>
      <c r="BR529" s="21">
        <v>182881.42356600001</v>
      </c>
      <c r="BS529" s="21">
        <v>161480.38141656003</v>
      </c>
      <c r="BT529" s="21">
        <v>140079.33926712006</v>
      </c>
      <c r="BU529" s="21">
        <v>118678.29711768002</v>
      </c>
      <c r="BV529" s="21">
        <v>97277.254968240013</v>
      </c>
      <c r="BW529" s="21">
        <v>125204.70509352002</v>
      </c>
      <c r="BX529" s="21">
        <v>111108.31841880003</v>
      </c>
      <c r="BY529" s="21">
        <v>97011.931744080008</v>
      </c>
      <c r="BZ529" s="21">
        <v>82915.545069360029</v>
      </c>
      <c r="CA529" s="21">
        <v>252026.24101460638</v>
      </c>
      <c r="CB529" s="21">
        <v>230197.17802217766</v>
      </c>
      <c r="CC529" s="21">
        <v>208368.11502974882</v>
      </c>
      <c r="CD529" s="21">
        <v>208368.11502974882</v>
      </c>
    </row>
    <row r="530" spans="1:82" x14ac:dyDescent="0.2">
      <c r="A530" s="9" t="s">
        <v>935</v>
      </c>
      <c r="B530" s="9" t="s">
        <v>111</v>
      </c>
      <c r="C530" s="9" t="s">
        <v>444</v>
      </c>
      <c r="D530" s="9" t="s">
        <v>445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-4402.01</v>
      </c>
      <c r="U530" s="21">
        <v>-4402.01</v>
      </c>
      <c r="V530" s="21">
        <v>-4402.01</v>
      </c>
      <c r="W530" s="21">
        <v>-4351.37</v>
      </c>
      <c r="X530" s="21">
        <v>-4350.97</v>
      </c>
      <c r="Y530" s="21">
        <v>-4350.97</v>
      </c>
      <c r="Z530" s="21">
        <v>-4350.97</v>
      </c>
      <c r="AA530" s="21">
        <v>4583.7</v>
      </c>
      <c r="AB530" s="21">
        <v>4583.7</v>
      </c>
      <c r="AC530" s="21">
        <v>4844.03</v>
      </c>
      <c r="AD530" s="21">
        <v>4844.03</v>
      </c>
      <c r="AE530" s="21">
        <v>0</v>
      </c>
      <c r="AF530" s="21">
        <v>0</v>
      </c>
      <c r="AG530" s="21">
        <v>507122.75</v>
      </c>
      <c r="AH530" s="21">
        <v>0</v>
      </c>
      <c r="AI530" s="21">
        <v>0</v>
      </c>
      <c r="AJ530" s="21">
        <v>0</v>
      </c>
      <c r="AK530" s="21">
        <v>256.44</v>
      </c>
      <c r="AL530" s="21">
        <v>429.69</v>
      </c>
      <c r="AM530" s="21">
        <v>429.69</v>
      </c>
      <c r="AN530" s="21">
        <v>429.69</v>
      </c>
      <c r="AO530" s="21">
        <v>429.69</v>
      </c>
      <c r="AP530" s="21">
        <v>429.69</v>
      </c>
      <c r="AQ530" s="21">
        <v>429.69</v>
      </c>
      <c r="AR530" s="21">
        <v>429.69</v>
      </c>
      <c r="AS530" s="21">
        <v>429.69</v>
      </c>
      <c r="AT530" s="21">
        <v>429.69</v>
      </c>
      <c r="AU530" s="21">
        <v>429.69</v>
      </c>
      <c r="AV530" s="21">
        <v>429.69</v>
      </c>
      <c r="AW530" s="21">
        <v>429.69</v>
      </c>
      <c r="AX530" s="21">
        <v>429.69</v>
      </c>
      <c r="AY530" s="21">
        <v>429.69</v>
      </c>
      <c r="AZ530" s="21">
        <v>429.69</v>
      </c>
      <c r="BA530" s="21">
        <v>429.69</v>
      </c>
      <c r="BB530" s="21">
        <v>429.69</v>
      </c>
      <c r="BC530" s="21">
        <v>429.69</v>
      </c>
      <c r="BD530" s="21">
        <v>429.69</v>
      </c>
      <c r="BE530" s="21">
        <v>429.69</v>
      </c>
      <c r="BF530" s="21">
        <v>429.69</v>
      </c>
      <c r="BG530" s="21">
        <v>429.69</v>
      </c>
      <c r="BH530" s="21">
        <v>429.69</v>
      </c>
      <c r="BI530" s="21">
        <v>429.69</v>
      </c>
      <c r="BJ530" s="21">
        <v>429.69</v>
      </c>
      <c r="BK530" s="21">
        <v>429.69</v>
      </c>
      <c r="BL530" s="21">
        <v>429.69</v>
      </c>
      <c r="BM530" s="21">
        <v>429.69</v>
      </c>
      <c r="BN530" s="21">
        <v>429.69</v>
      </c>
      <c r="BO530" s="21">
        <v>429.69</v>
      </c>
      <c r="BP530" s="21">
        <v>429.69</v>
      </c>
      <c r="BQ530" s="21">
        <v>429.69</v>
      </c>
      <c r="BR530" s="21">
        <v>429.69</v>
      </c>
      <c r="BS530" s="21">
        <v>429.69</v>
      </c>
      <c r="BT530" s="21">
        <v>429.69</v>
      </c>
      <c r="BU530" s="21">
        <v>429.69</v>
      </c>
      <c r="BV530" s="21">
        <v>429.69</v>
      </c>
      <c r="BW530" s="21">
        <v>429.69</v>
      </c>
      <c r="BX530" s="21">
        <v>429.69</v>
      </c>
      <c r="BY530" s="21">
        <v>429.69</v>
      </c>
      <c r="BZ530" s="21">
        <v>429.69</v>
      </c>
      <c r="CA530" s="21">
        <v>429.69</v>
      </c>
      <c r="CB530" s="21">
        <v>429.69</v>
      </c>
      <c r="CC530" s="21">
        <v>429.69</v>
      </c>
      <c r="CD530" s="21">
        <v>429.69</v>
      </c>
    </row>
    <row r="531" spans="1:82" x14ac:dyDescent="0.2">
      <c r="A531" s="9" t="s">
        <v>935</v>
      </c>
      <c r="B531" s="9" t="s">
        <v>111</v>
      </c>
      <c r="C531" s="9" t="s">
        <v>959</v>
      </c>
      <c r="D531" s="9" t="s">
        <v>960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v>0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21">
        <v>0</v>
      </c>
      <c r="T531" s="21">
        <v>0</v>
      </c>
      <c r="U531" s="21">
        <v>0</v>
      </c>
      <c r="V531" s="21">
        <v>0</v>
      </c>
      <c r="W531" s="21">
        <v>22097422.84</v>
      </c>
      <c r="X531" s="21">
        <v>22746379.23</v>
      </c>
      <c r="Y531" s="21">
        <v>23626667.260000002</v>
      </c>
      <c r="Z531" s="21">
        <v>22924460.34</v>
      </c>
      <c r="AA531" s="21">
        <v>22935629.440000001</v>
      </c>
      <c r="AB531" s="21">
        <v>23429866.260000002</v>
      </c>
      <c r="AC531" s="21">
        <v>26645587.310000002</v>
      </c>
      <c r="AD531" s="21">
        <v>26645587.310000002</v>
      </c>
      <c r="AE531" s="21">
        <v>27507243.48</v>
      </c>
      <c r="AF531" s="21">
        <v>28281185.280000001</v>
      </c>
      <c r="AG531" s="21">
        <v>28907852.050000001</v>
      </c>
      <c r="AH531" s="21">
        <v>27407145.600000001</v>
      </c>
      <c r="AI531" s="21">
        <v>30540470.649999999</v>
      </c>
      <c r="AJ531" s="21">
        <v>31382376.899999999</v>
      </c>
      <c r="AK531" s="21">
        <v>32256963.779999901</v>
      </c>
      <c r="AL531" s="21">
        <v>33131550.66</v>
      </c>
      <c r="AM531" s="21">
        <v>33967345.380000003</v>
      </c>
      <c r="AN531" s="21">
        <v>34811368.740000002</v>
      </c>
      <c r="AO531" s="21">
        <v>35628355.140000001</v>
      </c>
      <c r="AP531" s="21">
        <v>36440639.460000001</v>
      </c>
      <c r="AQ531" s="21">
        <v>36440639.460000001</v>
      </c>
      <c r="AR531" s="21">
        <v>37275846.420000002</v>
      </c>
      <c r="AS531" s="21">
        <v>38022764.579999998</v>
      </c>
      <c r="AT531" s="21">
        <v>38625310.379999995</v>
      </c>
      <c r="AU531" s="21">
        <v>39454556.580000006</v>
      </c>
      <c r="AV531" s="21">
        <v>40307665.979999997</v>
      </c>
      <c r="AW531" s="21">
        <v>41150036.940000005</v>
      </c>
      <c r="AX531" s="21">
        <v>42019850.579999998</v>
      </c>
      <c r="AY531" s="21">
        <v>42889664.219999999</v>
      </c>
      <c r="AZ531" s="21">
        <v>43562606.460000001</v>
      </c>
      <c r="BA531" s="21">
        <v>44335774.140000001</v>
      </c>
      <c r="BB531" s="21">
        <v>45150702.420000002</v>
      </c>
      <c r="BC531" s="21">
        <v>45969210.18</v>
      </c>
      <c r="BD531" s="21">
        <v>45969210.18</v>
      </c>
      <c r="BE531" s="21">
        <v>46308067.619999997</v>
      </c>
      <c r="BF531" s="21">
        <v>46549068.559999995</v>
      </c>
      <c r="BG531" s="21">
        <v>46863944.159999996</v>
      </c>
      <c r="BH531" s="21">
        <v>47264805.019999996</v>
      </c>
      <c r="BI531" s="21">
        <v>47715319.339999996</v>
      </c>
      <c r="BJ531" s="21">
        <v>48116180.199999996</v>
      </c>
      <c r="BK531" s="21">
        <v>48546106.499999993</v>
      </c>
      <c r="BL531" s="21">
        <v>48996620.82</v>
      </c>
      <c r="BM531" s="21">
        <v>49294541.579999998</v>
      </c>
      <c r="BN531" s="21">
        <v>49726284.469999999</v>
      </c>
      <c r="BO531" s="21">
        <v>50141678.049999997</v>
      </c>
      <c r="BP531" s="21">
        <v>50592192.369999997</v>
      </c>
      <c r="BQ531" s="21">
        <v>50592192.369999997</v>
      </c>
      <c r="BR531" s="21">
        <v>50997897.469999999</v>
      </c>
      <c r="BS531" s="21">
        <v>51390018.649999999</v>
      </c>
      <c r="BT531" s="21">
        <v>13438971.65</v>
      </c>
      <c r="BU531" s="21">
        <v>13881490.850000003</v>
      </c>
      <c r="BV531" s="21">
        <v>14287133.450000001</v>
      </c>
      <c r="BW531" s="21">
        <v>14729652.650000004</v>
      </c>
      <c r="BX531" s="21">
        <v>15186922.490000004</v>
      </c>
      <c r="BY531" s="21">
        <v>15644192.330000004</v>
      </c>
      <c r="BZ531" s="21">
        <v>16086711.530000003</v>
      </c>
      <c r="CA531" s="21">
        <v>16543981.370000003</v>
      </c>
      <c r="CB531" s="21">
        <v>16986500.57</v>
      </c>
      <c r="CC531" s="21">
        <v>17307326.990000002</v>
      </c>
      <c r="CD531" s="21">
        <v>17307326.990000002</v>
      </c>
    </row>
    <row r="532" spans="1:82" x14ac:dyDescent="0.2">
      <c r="A532" s="9" t="s">
        <v>935</v>
      </c>
      <c r="B532" s="9" t="s">
        <v>111</v>
      </c>
      <c r="C532" s="9" t="s">
        <v>961</v>
      </c>
      <c r="D532" s="9" t="s">
        <v>962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  <c r="K532" s="21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431320.16</v>
      </c>
      <c r="Q532" s="21">
        <v>431320.16</v>
      </c>
      <c r="R532" s="21">
        <v>0</v>
      </c>
      <c r="S532" s="21">
        <v>0</v>
      </c>
      <c r="T532" s="21">
        <v>0</v>
      </c>
      <c r="U532" s="21">
        <v>0</v>
      </c>
      <c r="V532" s="21">
        <v>0</v>
      </c>
      <c r="W532" s="21">
        <v>2412606.81</v>
      </c>
      <c r="X532" s="21">
        <v>0</v>
      </c>
      <c r="Y532" s="21">
        <v>584519.69999999995</v>
      </c>
      <c r="Z532" s="21">
        <v>576428.66999999993</v>
      </c>
      <c r="AA532" s="21">
        <v>576428.67000000004</v>
      </c>
      <c r="AB532" s="21">
        <v>583393.17000000004</v>
      </c>
      <c r="AC532" s="21">
        <v>589317.42000000004</v>
      </c>
      <c r="AD532" s="21">
        <v>589317.42000000004</v>
      </c>
      <c r="AE532" s="21">
        <v>1213719.3999999999</v>
      </c>
      <c r="AF532" s="21">
        <v>1282495.8099999998</v>
      </c>
      <c r="AG532" s="21">
        <v>1321935.6299999999</v>
      </c>
      <c r="AH532" s="21">
        <v>1176424.21</v>
      </c>
      <c r="AI532" s="21">
        <v>1192430.0899999901</v>
      </c>
      <c r="AJ532" s="21">
        <v>1177036.19</v>
      </c>
      <c r="AK532" s="21">
        <v>1232291.5999999901</v>
      </c>
      <c r="AL532" s="21">
        <v>1244095.3500000001</v>
      </c>
      <c r="AM532" s="21">
        <v>1750101.1500000001</v>
      </c>
      <c r="AN532" s="21">
        <v>0</v>
      </c>
      <c r="AO532" s="21">
        <v>0</v>
      </c>
      <c r="AP532" s="21">
        <v>0</v>
      </c>
      <c r="AQ532" s="21">
        <v>0</v>
      </c>
      <c r="AR532" s="21">
        <v>0</v>
      </c>
      <c r="AS532" s="21">
        <v>0</v>
      </c>
      <c r="AT532" s="21">
        <v>0</v>
      </c>
      <c r="AU532" s="21">
        <v>0</v>
      </c>
      <c r="AV532" s="21">
        <v>0</v>
      </c>
      <c r="AW532" s="21">
        <v>0</v>
      </c>
      <c r="AX532" s="21">
        <v>0</v>
      </c>
      <c r="AY532" s="21">
        <v>0</v>
      </c>
      <c r="AZ532" s="21">
        <v>0</v>
      </c>
      <c r="BA532" s="21">
        <v>0</v>
      </c>
      <c r="BB532" s="21">
        <v>0</v>
      </c>
      <c r="BC532" s="21">
        <v>0</v>
      </c>
      <c r="BD532" s="21">
        <v>0</v>
      </c>
      <c r="BE532" s="21">
        <v>0</v>
      </c>
      <c r="BF532" s="21">
        <v>0</v>
      </c>
      <c r="BG532" s="21">
        <v>0</v>
      </c>
      <c r="BH532" s="21">
        <v>0</v>
      </c>
      <c r="BI532" s="21">
        <v>0</v>
      </c>
      <c r="BJ532" s="21">
        <v>0</v>
      </c>
      <c r="BK532" s="21">
        <v>0</v>
      </c>
      <c r="BL532" s="21">
        <v>0</v>
      </c>
      <c r="BM532" s="21">
        <v>0</v>
      </c>
      <c r="BN532" s="21">
        <v>0</v>
      </c>
      <c r="BO532" s="21">
        <v>0</v>
      </c>
      <c r="BP532" s="21">
        <v>0</v>
      </c>
      <c r="BQ532" s="21">
        <v>0</v>
      </c>
      <c r="BR532" s="21">
        <v>0</v>
      </c>
      <c r="BS532" s="21">
        <v>0</v>
      </c>
      <c r="BT532" s="21">
        <v>0</v>
      </c>
      <c r="BU532" s="21">
        <v>0</v>
      </c>
      <c r="BV532" s="21">
        <v>0</v>
      </c>
      <c r="BW532" s="21">
        <v>0</v>
      </c>
      <c r="BX532" s="21">
        <v>0</v>
      </c>
      <c r="BY532" s="21">
        <v>0</v>
      </c>
      <c r="BZ532" s="21">
        <v>0</v>
      </c>
      <c r="CA532" s="21">
        <v>0</v>
      </c>
      <c r="CB532" s="21">
        <v>0</v>
      </c>
      <c r="CC532" s="21">
        <v>0</v>
      </c>
      <c r="CD532" s="21">
        <v>0</v>
      </c>
    </row>
    <row r="533" spans="1:82" x14ac:dyDescent="0.2">
      <c r="A533" s="9" t="s">
        <v>935</v>
      </c>
      <c r="B533" s="9" t="s">
        <v>111</v>
      </c>
      <c r="C533" s="9" t="s">
        <v>450</v>
      </c>
      <c r="D533" s="9" t="s">
        <v>451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v>-328581.15999999997</v>
      </c>
      <c r="Q533" s="21">
        <v>-328581.15999999997</v>
      </c>
      <c r="R533" s="21">
        <v>27057.59</v>
      </c>
      <c r="S533" s="21">
        <v>27057.59</v>
      </c>
      <c r="T533" s="21">
        <v>29768.880000000001</v>
      </c>
      <c r="U533" s="21">
        <v>29768.880000000001</v>
      </c>
      <c r="V533" s="21">
        <v>27057.59</v>
      </c>
      <c r="W533" s="21">
        <v>6179.5200000100003</v>
      </c>
      <c r="X533" s="21">
        <v>-19149.170000000042</v>
      </c>
      <c r="Y533" s="21">
        <v>-7482.5</v>
      </c>
      <c r="Z533" s="21">
        <v>-7482.5</v>
      </c>
      <c r="AA533" s="21">
        <v>0</v>
      </c>
      <c r="AB533" s="21">
        <v>257.76999999998952</v>
      </c>
      <c r="AC533" s="21">
        <v>0</v>
      </c>
      <c r="AD533" s="21">
        <v>0</v>
      </c>
      <c r="AE533" s="21">
        <v>710.54000000003725</v>
      </c>
      <c r="AF533" s="21">
        <v>0</v>
      </c>
      <c r="AG533" s="21">
        <v>1366.93</v>
      </c>
      <c r="AH533" s="21">
        <v>0</v>
      </c>
      <c r="AI533" s="21">
        <v>0</v>
      </c>
      <c r="AJ533" s="21">
        <v>-477</v>
      </c>
      <c r="AK533" s="21">
        <v>0</v>
      </c>
      <c r="AL533" s="21">
        <v>-674.11</v>
      </c>
      <c r="AM533" s="21">
        <v>-611.42999999993481</v>
      </c>
      <c r="AN533" s="21">
        <v>0</v>
      </c>
      <c r="AO533" s="21">
        <v>0</v>
      </c>
      <c r="AP533" s="21">
        <v>0</v>
      </c>
      <c r="AQ533" s="21">
        <v>0</v>
      </c>
      <c r="AR533" s="21">
        <v>0</v>
      </c>
      <c r="AS533" s="21">
        <v>0</v>
      </c>
      <c r="AT533" s="21">
        <v>0</v>
      </c>
      <c r="AU533" s="21">
        <v>0</v>
      </c>
      <c r="AV533" s="21">
        <v>0</v>
      </c>
      <c r="AW533" s="21">
        <v>0</v>
      </c>
      <c r="AX533" s="21">
        <v>0</v>
      </c>
      <c r="AY533" s="21">
        <v>0</v>
      </c>
      <c r="AZ533" s="21">
        <v>0</v>
      </c>
      <c r="BA533" s="21">
        <v>0</v>
      </c>
      <c r="BB533" s="21">
        <v>0</v>
      </c>
      <c r="BC533" s="21">
        <v>0</v>
      </c>
      <c r="BD533" s="21">
        <v>0</v>
      </c>
      <c r="BE533" s="21">
        <v>0</v>
      </c>
      <c r="BF533" s="21">
        <v>0</v>
      </c>
      <c r="BG533" s="21">
        <v>0</v>
      </c>
      <c r="BH533" s="21">
        <v>0</v>
      </c>
      <c r="BI533" s="21">
        <v>0</v>
      </c>
      <c r="BJ533" s="21">
        <v>0</v>
      </c>
      <c r="BK533" s="21">
        <v>0</v>
      </c>
      <c r="BL533" s="21">
        <v>0</v>
      </c>
      <c r="BM533" s="21">
        <v>0</v>
      </c>
      <c r="BN533" s="21">
        <v>0</v>
      </c>
      <c r="BO533" s="21">
        <v>0</v>
      </c>
      <c r="BP533" s="21">
        <v>0</v>
      </c>
      <c r="BQ533" s="21">
        <v>0</v>
      </c>
      <c r="BR533" s="21">
        <v>0</v>
      </c>
      <c r="BS533" s="21">
        <v>0</v>
      </c>
      <c r="BT533" s="21">
        <v>0</v>
      </c>
      <c r="BU533" s="21">
        <v>0</v>
      </c>
      <c r="BV533" s="21">
        <v>0</v>
      </c>
      <c r="BW533" s="21">
        <v>0</v>
      </c>
      <c r="BX533" s="21">
        <v>0</v>
      </c>
      <c r="BY533" s="21">
        <v>0</v>
      </c>
      <c r="BZ533" s="21">
        <v>0</v>
      </c>
      <c r="CA533" s="21">
        <v>0</v>
      </c>
      <c r="CB533" s="21">
        <v>0</v>
      </c>
      <c r="CC533" s="21">
        <v>0</v>
      </c>
      <c r="CD533" s="21">
        <v>0</v>
      </c>
    </row>
    <row r="534" spans="1:82" x14ac:dyDescent="0.2">
      <c r="A534" s="9" t="s">
        <v>935</v>
      </c>
      <c r="B534" s="9" t="s">
        <v>111</v>
      </c>
      <c r="C534" s="9" t="s">
        <v>452</v>
      </c>
      <c r="D534" s="9" t="s">
        <v>453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139217186.43000001</v>
      </c>
      <c r="S534" s="21">
        <v>1296874</v>
      </c>
      <c r="T534" s="21">
        <v>1945312</v>
      </c>
      <c r="U534" s="21">
        <v>2593750</v>
      </c>
      <c r="V534" s="21">
        <v>-4074497.44</v>
      </c>
      <c r="W534" s="21">
        <v>-10894064.279999999</v>
      </c>
      <c r="X534" s="21">
        <v>-10245626.279999999</v>
      </c>
      <c r="Y534" s="21">
        <v>-9597188.2799999993</v>
      </c>
      <c r="Z534" s="21">
        <v>-10182675.609999999</v>
      </c>
      <c r="AA534" s="21">
        <v>-10768162.939999999</v>
      </c>
      <c r="AB534" s="21">
        <v>-11353650.27</v>
      </c>
      <c r="AC534" s="21">
        <v>-10705212.27</v>
      </c>
      <c r="AD534" s="21">
        <v>-10705212.27</v>
      </c>
      <c r="AE534" s="21">
        <v>-10136798.27</v>
      </c>
      <c r="AF534" s="21">
        <v>5962378.5700000003</v>
      </c>
      <c r="AG534" s="21">
        <v>6005229.5700000003</v>
      </c>
      <c r="AH534" s="21">
        <v>6048080.5700000003</v>
      </c>
      <c r="AI534" s="21">
        <v>6090931.5700000003</v>
      </c>
      <c r="AJ534" s="21">
        <v>8651572.2799999993</v>
      </c>
      <c r="AK534" s="21">
        <v>8694423.2799999993</v>
      </c>
      <c r="AL534" s="21">
        <v>8737274.2799999993</v>
      </c>
      <c r="AM534" s="21">
        <v>8843153</v>
      </c>
      <c r="AN534" s="21">
        <v>8905503</v>
      </c>
      <c r="AO534" s="21">
        <v>8967854</v>
      </c>
      <c r="AP534" s="21">
        <v>9030205</v>
      </c>
      <c r="AQ534" s="21">
        <v>9030205</v>
      </c>
      <c r="AR534" s="21">
        <v>9650252</v>
      </c>
      <c r="AS534" s="21">
        <v>10270298</v>
      </c>
      <c r="AT534" s="21">
        <v>10890344</v>
      </c>
      <c r="AU534" s="21">
        <v>10960390</v>
      </c>
      <c r="AV534" s="21">
        <v>11030436</v>
      </c>
      <c r="AW534" s="21">
        <v>11100482</v>
      </c>
      <c r="AX534" s="21">
        <v>11650492</v>
      </c>
      <c r="AY534" s="21">
        <v>12343992</v>
      </c>
      <c r="AZ534" s="21">
        <v>13037492</v>
      </c>
      <c r="BA534" s="21">
        <v>13730992</v>
      </c>
      <c r="BB534" s="21">
        <v>14424491</v>
      </c>
      <c r="BC534" s="21">
        <v>15117991</v>
      </c>
      <c r="BD534" s="21">
        <v>15117991</v>
      </c>
      <c r="BE534" s="21">
        <v>16303066</v>
      </c>
      <c r="BF534" s="21">
        <v>17488141</v>
      </c>
      <c r="BG534" s="21">
        <v>18673216</v>
      </c>
      <c r="BH534" s="21">
        <v>19308291</v>
      </c>
      <c r="BI534" s="21">
        <v>19943366</v>
      </c>
      <c r="BJ534" s="21">
        <v>20578441</v>
      </c>
      <c r="BK534" s="21">
        <v>21213516</v>
      </c>
      <c r="BL534" s="21">
        <v>22398591</v>
      </c>
      <c r="BM534" s="21">
        <v>23583666</v>
      </c>
      <c r="BN534" s="21">
        <v>24768741</v>
      </c>
      <c r="BO534" s="21">
        <v>25403816</v>
      </c>
      <c r="BP534" s="21">
        <v>26038891</v>
      </c>
      <c r="BQ534" s="21">
        <v>26038891</v>
      </c>
      <c r="BR534" s="21">
        <v>27192947</v>
      </c>
      <c r="BS534" s="21">
        <v>28347002</v>
      </c>
      <c r="BT534" s="21">
        <v>29501057</v>
      </c>
      <c r="BU534" s="21">
        <v>30105113</v>
      </c>
      <c r="BV534" s="21">
        <v>30709168</v>
      </c>
      <c r="BW534" s="21">
        <v>31313223</v>
      </c>
      <c r="BX534" s="21">
        <v>31917279</v>
      </c>
      <c r="BY534" s="21">
        <v>33071334</v>
      </c>
      <c r="BZ534" s="21">
        <v>34225389</v>
      </c>
      <c r="CA534" s="21">
        <v>35379445</v>
      </c>
      <c r="CB534" s="21">
        <v>35983500</v>
      </c>
      <c r="CC534" s="21">
        <v>36587555</v>
      </c>
      <c r="CD534" s="21">
        <v>36587555</v>
      </c>
    </row>
    <row r="535" spans="1:82" x14ac:dyDescent="0.2">
      <c r="A535" s="9" t="s">
        <v>935</v>
      </c>
      <c r="B535" s="9" t="s">
        <v>111</v>
      </c>
      <c r="C535" s="9" t="s">
        <v>454</v>
      </c>
      <c r="D535" s="9" t="s">
        <v>455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6549909.5800000001</v>
      </c>
      <c r="Q535" s="21">
        <v>6549909.5800000001</v>
      </c>
      <c r="R535" s="21">
        <v>108953.83</v>
      </c>
      <c r="S535" s="21">
        <v>298743.78000000003</v>
      </c>
      <c r="T535" s="21">
        <v>443122.9</v>
      </c>
      <c r="U535" s="21">
        <v>7149378.1699999999</v>
      </c>
      <c r="V535" s="21">
        <v>7281993.21</v>
      </c>
      <c r="W535" s="21">
        <v>8755037.0700000003</v>
      </c>
      <c r="X535" s="21">
        <v>7435515.7400000002</v>
      </c>
      <c r="Y535" s="21">
        <v>7410796.4700000007</v>
      </c>
      <c r="Z535" s="21">
        <v>5110412.08</v>
      </c>
      <c r="AA535" s="21">
        <v>1188516.23</v>
      </c>
      <c r="AB535" s="21">
        <v>108128.3899999999</v>
      </c>
      <c r="AC535" s="21">
        <v>107796.42</v>
      </c>
      <c r="AD535" s="21">
        <v>107796.42</v>
      </c>
      <c r="AE535" s="21">
        <v>-464683.97000000003</v>
      </c>
      <c r="AF535" s="21">
        <v>-459223.39999999997</v>
      </c>
      <c r="AG535" s="21">
        <v>-455393.91</v>
      </c>
      <c r="AH535" s="21">
        <v>-1030.93</v>
      </c>
      <c r="AI535" s="21">
        <v>-364.88</v>
      </c>
      <c r="AJ535" s="21">
        <v>-364.88</v>
      </c>
      <c r="AK535" s="21">
        <v>698.6</v>
      </c>
      <c r="AL535" s="21">
        <v>992.98</v>
      </c>
      <c r="AM535" s="21">
        <v>1280.18</v>
      </c>
      <c r="AN535" s="21">
        <v>211280.18</v>
      </c>
      <c r="AO535" s="21">
        <v>421280.18</v>
      </c>
      <c r="AP535" s="21">
        <v>601280.17999999993</v>
      </c>
      <c r="AQ535" s="21">
        <v>601280.17999999993</v>
      </c>
      <c r="AR535" s="21">
        <v>760076.36</v>
      </c>
      <c r="AS535" s="21">
        <v>-1739923.5399999998</v>
      </c>
      <c r="AT535" s="21">
        <v>-1739923.54</v>
      </c>
      <c r="AU535" s="21">
        <v>-1739923.54</v>
      </c>
      <c r="AV535" s="21">
        <v>-1739923.54</v>
      </c>
      <c r="AW535" s="21">
        <v>-1739923.54</v>
      </c>
      <c r="AX535" s="21">
        <v>-1739923.54</v>
      </c>
      <c r="AY535" s="21">
        <v>-1739923.54</v>
      </c>
      <c r="AZ535" s="21">
        <v>-1739923.54</v>
      </c>
      <c r="BA535" s="21">
        <v>-1739923.54</v>
      </c>
      <c r="BB535" s="21">
        <v>-1739923.54</v>
      </c>
      <c r="BC535" s="21">
        <v>-2162829.54</v>
      </c>
      <c r="BD535" s="21">
        <v>-2162829.54</v>
      </c>
      <c r="BE535" s="21">
        <v>-2162829.5399999996</v>
      </c>
      <c r="BF535" s="21">
        <v>-2162829.5399999996</v>
      </c>
      <c r="BG535" s="21">
        <v>-2162829.5399999996</v>
      </c>
      <c r="BH535" s="21">
        <v>-2162829.5399999996</v>
      </c>
      <c r="BI535" s="21">
        <v>-2162829.5399999996</v>
      </c>
      <c r="BJ535" s="21">
        <v>-2162829.5399999996</v>
      </c>
      <c r="BK535" s="21">
        <v>-2162829.5399999996</v>
      </c>
      <c r="BL535" s="21">
        <v>-2162829.5399999996</v>
      </c>
      <c r="BM535" s="21">
        <v>-2162829.5399999996</v>
      </c>
      <c r="BN535" s="21">
        <v>-2162829.5399999996</v>
      </c>
      <c r="BO535" s="21">
        <v>-2162829.5399999996</v>
      </c>
      <c r="BP535" s="21">
        <v>-2162829.5399999996</v>
      </c>
      <c r="BQ535" s="21">
        <v>-2162829.5399999996</v>
      </c>
      <c r="BR535" s="21">
        <v>-2162829.5399999996</v>
      </c>
      <c r="BS535" s="21">
        <v>-2162829.5399999996</v>
      </c>
      <c r="BT535" s="21">
        <v>-2162829.5399999996</v>
      </c>
      <c r="BU535" s="21">
        <v>-2162829.5399999996</v>
      </c>
      <c r="BV535" s="21">
        <v>-2162829.5399999996</v>
      </c>
      <c r="BW535" s="21">
        <v>-2162829.5399999996</v>
      </c>
      <c r="BX535" s="21">
        <v>-2162829.5399999996</v>
      </c>
      <c r="BY535" s="21">
        <v>-2162829.5399999996</v>
      </c>
      <c r="BZ535" s="21">
        <v>-2162829.5399999996</v>
      </c>
      <c r="CA535" s="21">
        <v>-2162829.5399999996</v>
      </c>
      <c r="CB535" s="21">
        <v>-2162829.5399999996</v>
      </c>
      <c r="CC535" s="21">
        <v>-2162829.5399999996</v>
      </c>
      <c r="CD535" s="21">
        <v>-2162829.5399999996</v>
      </c>
    </row>
    <row r="536" spans="1:82" x14ac:dyDescent="0.2">
      <c r="A536" s="9" t="s">
        <v>935</v>
      </c>
      <c r="B536" s="9" t="s">
        <v>111</v>
      </c>
      <c r="C536" s="9" t="s">
        <v>534</v>
      </c>
      <c r="D536" s="9" t="s">
        <v>535</v>
      </c>
      <c r="E536" s="21">
        <v>0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1462283.8</v>
      </c>
      <c r="T536" s="21">
        <v>1718891.5</v>
      </c>
      <c r="U536" s="21">
        <v>1827087.97</v>
      </c>
      <c r="V536" s="21">
        <v>2033107.36</v>
      </c>
      <c r="W536" s="21">
        <v>2099205.3199999998</v>
      </c>
      <c r="X536" s="21">
        <v>2076814.9599999997</v>
      </c>
      <c r="Y536" s="21">
        <v>2624554.2599999998</v>
      </c>
      <c r="Z536" s="21">
        <v>2623920.94</v>
      </c>
      <c r="AA536" s="21">
        <v>2821754.04</v>
      </c>
      <c r="AB536" s="21">
        <v>2956912.12</v>
      </c>
      <c r="AC536" s="21">
        <v>3494404.13</v>
      </c>
      <c r="AD536" s="21">
        <v>3494404.13</v>
      </c>
      <c r="AE536" s="21">
        <v>3692644.17</v>
      </c>
      <c r="AF536" s="21">
        <v>3932630.67</v>
      </c>
      <c r="AG536" s="21">
        <v>4053066.35</v>
      </c>
      <c r="AH536" s="21">
        <v>4151743.13</v>
      </c>
      <c r="AI536" s="21">
        <v>4193084.65</v>
      </c>
      <c r="AJ536" s="21">
        <v>4307848.04</v>
      </c>
      <c r="AK536" s="21">
        <v>2006898.1</v>
      </c>
      <c r="AL536" s="21">
        <v>2085441.25</v>
      </c>
      <c r="AM536" s="21">
        <v>2162829.9900000002</v>
      </c>
      <c r="AN536" s="21">
        <v>2162829.9900000002</v>
      </c>
      <c r="AO536" s="21">
        <v>2162829.9900000002</v>
      </c>
      <c r="AP536" s="21">
        <v>2162829.9900000002</v>
      </c>
      <c r="AQ536" s="21">
        <v>2162829.9900000002</v>
      </c>
      <c r="AR536" s="21">
        <v>2162829.9900000002</v>
      </c>
      <c r="AS536" s="21">
        <v>2162829.9900000002</v>
      </c>
      <c r="AT536" s="21">
        <v>2162829.9900000002</v>
      </c>
      <c r="AU536" s="21">
        <v>2162829.9900000002</v>
      </c>
      <c r="AV536" s="21">
        <v>2162829.9900000002</v>
      </c>
      <c r="AW536" s="21">
        <v>2162829.9900000002</v>
      </c>
      <c r="AX536" s="21">
        <v>2162829.9900000002</v>
      </c>
      <c r="AY536" s="21">
        <v>2162829.9900000002</v>
      </c>
      <c r="AZ536" s="21">
        <v>2162829.9900000002</v>
      </c>
      <c r="BA536" s="21">
        <v>2162829.9900000002</v>
      </c>
      <c r="BB536" s="21">
        <v>2162829.9900000002</v>
      </c>
      <c r="BC536" s="21">
        <v>2162829.9900000002</v>
      </c>
      <c r="BD536" s="21">
        <v>2162829.9900000002</v>
      </c>
      <c r="BE536" s="21">
        <v>2162829.9900000002</v>
      </c>
      <c r="BF536" s="21">
        <v>2162829.9900000002</v>
      </c>
      <c r="BG536" s="21">
        <v>2162829.9900000002</v>
      </c>
      <c r="BH536" s="21">
        <v>2162829.9900000002</v>
      </c>
      <c r="BI536" s="21">
        <v>2162829.9900000002</v>
      </c>
      <c r="BJ536" s="21">
        <v>2162829.9900000002</v>
      </c>
      <c r="BK536" s="21">
        <v>2162829.9900000002</v>
      </c>
      <c r="BL536" s="21">
        <v>2162829.9900000002</v>
      </c>
      <c r="BM536" s="21">
        <v>2162829.9900000002</v>
      </c>
      <c r="BN536" s="21">
        <v>2162829.9900000002</v>
      </c>
      <c r="BO536" s="21">
        <v>2162829.9900000002</v>
      </c>
      <c r="BP536" s="21">
        <v>2162829.9900000002</v>
      </c>
      <c r="BQ536" s="21">
        <v>2162829.9900000002</v>
      </c>
      <c r="BR536" s="21">
        <v>2162829.9900000002</v>
      </c>
      <c r="BS536" s="21">
        <v>2162829.9900000002</v>
      </c>
      <c r="BT536" s="21">
        <v>2162829.9900000002</v>
      </c>
      <c r="BU536" s="21">
        <v>2162829.9900000002</v>
      </c>
      <c r="BV536" s="21">
        <v>2162829.9900000002</v>
      </c>
      <c r="BW536" s="21">
        <v>2162829.9900000002</v>
      </c>
      <c r="BX536" s="21">
        <v>2162829.9900000002</v>
      </c>
      <c r="BY536" s="21">
        <v>2162829.9900000002</v>
      </c>
      <c r="BZ536" s="21">
        <v>2162829.9900000002</v>
      </c>
      <c r="CA536" s="21">
        <v>2162829.9900000002</v>
      </c>
      <c r="CB536" s="21">
        <v>2162829.9900000002</v>
      </c>
      <c r="CC536" s="21">
        <v>2162829.9900000002</v>
      </c>
      <c r="CD536" s="21">
        <v>2162829.9900000002</v>
      </c>
    </row>
    <row r="537" spans="1:82" x14ac:dyDescent="0.2">
      <c r="A537" s="9" t="s">
        <v>935</v>
      </c>
      <c r="B537" s="9" t="s">
        <v>111</v>
      </c>
      <c r="C537" s="9" t="s">
        <v>536</v>
      </c>
      <c r="D537" s="9" t="s">
        <v>537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9095550.6600000001</v>
      </c>
      <c r="Q537" s="21">
        <v>9095550.6600000001</v>
      </c>
      <c r="R537" s="21">
        <v>9000918.5999999996</v>
      </c>
      <c r="S537" s="21">
        <v>8961695.0199999996</v>
      </c>
      <c r="T537" s="21">
        <v>8927307.6500000004</v>
      </c>
      <c r="U537" s="21">
        <v>8966439.8300000001</v>
      </c>
      <c r="V537" s="21">
        <v>8969588.9000000004</v>
      </c>
      <c r="W537" s="21">
        <v>8838433.3200000003</v>
      </c>
      <c r="X537" s="21">
        <v>8914569.620000001</v>
      </c>
      <c r="Y537" s="21">
        <v>8878928.1599999983</v>
      </c>
      <c r="Z537" s="21">
        <v>8869087.9000000004</v>
      </c>
      <c r="AA537" s="21">
        <v>9406477.8200000003</v>
      </c>
      <c r="AB537" s="21">
        <v>9357861.0999999996</v>
      </c>
      <c r="AC537" s="21">
        <v>9640623.8699999992</v>
      </c>
      <c r="AD537" s="21">
        <v>9640623.8699999992</v>
      </c>
      <c r="AE537" s="21">
        <v>9694470.9299999997</v>
      </c>
      <c r="AF537" s="21">
        <v>9809726.6500000004</v>
      </c>
      <c r="AG537" s="21">
        <v>9687386.5199999996</v>
      </c>
      <c r="AH537" s="21">
        <v>9729649.9299999997</v>
      </c>
      <c r="AI537" s="21">
        <v>9650923.9399999995</v>
      </c>
      <c r="AJ537" s="21">
        <v>9966940.1099999994</v>
      </c>
      <c r="AK537" s="21">
        <v>10065371.41</v>
      </c>
      <c r="AL537" s="21">
        <v>10014217.0499999</v>
      </c>
      <c r="AM537" s="21">
        <v>9953730.540000001</v>
      </c>
      <c r="AN537" s="21">
        <v>9866933.1182492543</v>
      </c>
      <c r="AO537" s="21">
        <v>9782484.7364985067</v>
      </c>
      <c r="AP537" s="21">
        <v>9698036.3547477573</v>
      </c>
      <c r="AQ537" s="21">
        <v>9698036.3547477573</v>
      </c>
      <c r="AR537" s="21">
        <v>9613587.9729970135</v>
      </c>
      <c r="AS537" s="21">
        <v>9529139.5912462659</v>
      </c>
      <c r="AT537" s="21">
        <v>9444691.2094955184</v>
      </c>
      <c r="AU537" s="21">
        <v>9360242.8277447708</v>
      </c>
      <c r="AV537" s="21">
        <v>9275794.445994027</v>
      </c>
      <c r="AW537" s="21">
        <v>9191346.0642432775</v>
      </c>
      <c r="AX537" s="21">
        <v>9106897.6824925318</v>
      </c>
      <c r="AY537" s="21">
        <v>9022449.3007417861</v>
      </c>
      <c r="AZ537" s="21">
        <v>8938000.9189910367</v>
      </c>
      <c r="BA537" s="21">
        <v>8856560.7880736161</v>
      </c>
      <c r="BB537" s="21">
        <v>8775120.6571562048</v>
      </c>
      <c r="BC537" s="21">
        <v>8693680.5262387898</v>
      </c>
      <c r="BD537" s="21">
        <v>8693680.5262387898</v>
      </c>
      <c r="BE537" s="21">
        <v>8612240.3953213785</v>
      </c>
      <c r="BF537" s="21">
        <v>8530800.2644039653</v>
      </c>
      <c r="BG537" s="21">
        <v>8449834.7446630225</v>
      </c>
      <c r="BH537" s="21">
        <v>8368869.2249220777</v>
      </c>
      <c r="BI537" s="21">
        <v>8288471.213129852</v>
      </c>
      <c r="BJ537" s="21">
        <v>8208640.7092863405</v>
      </c>
      <c r="BK537" s="21">
        <v>8145838.006395218</v>
      </c>
      <c r="BL537" s="21">
        <v>8083035.3035040917</v>
      </c>
      <c r="BM537" s="21">
        <v>8020232.6006129645</v>
      </c>
      <c r="BN537" s="21">
        <v>7957429.8977218391</v>
      </c>
      <c r="BO537" s="21">
        <v>7894627.194830711</v>
      </c>
      <c r="BP537" s="21">
        <v>7831824.4919395875</v>
      </c>
      <c r="BQ537" s="21">
        <v>7831824.4919395875</v>
      </c>
      <c r="BR537" s="21">
        <v>7769021.7890484603</v>
      </c>
      <c r="BS537" s="21">
        <v>7706219.086157335</v>
      </c>
      <c r="BT537" s="21">
        <v>7643416.3832662059</v>
      </c>
      <c r="BU537" s="21">
        <v>7580613.6803750806</v>
      </c>
      <c r="BV537" s="21">
        <v>7517810.9774839533</v>
      </c>
      <c r="BW537" s="21">
        <v>7468978.596155324</v>
      </c>
      <c r="BX537" s="21">
        <v>7420146.2148267003</v>
      </c>
      <c r="BY537" s="21">
        <v>7371313.8334980737</v>
      </c>
      <c r="BZ537" s="21">
        <v>7322481.4521694444</v>
      </c>
      <c r="CA537" s="21">
        <v>7273649.0708408197</v>
      </c>
      <c r="CB537" s="21">
        <v>7224816.6895121913</v>
      </c>
      <c r="CC537" s="21">
        <v>7175984.3081835685</v>
      </c>
      <c r="CD537" s="21">
        <v>7175984.3081835685</v>
      </c>
    </row>
    <row r="538" spans="1:82" x14ac:dyDescent="0.2">
      <c r="A538" s="9" t="s">
        <v>935</v>
      </c>
      <c r="B538" s="9" t="s">
        <v>111</v>
      </c>
      <c r="C538" s="9" t="s">
        <v>539</v>
      </c>
      <c r="D538" s="9" t="s">
        <v>540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15146147.82</v>
      </c>
      <c r="Q538" s="21">
        <v>15146147.82</v>
      </c>
      <c r="R538" s="21">
        <v>15046702.5699999</v>
      </c>
      <c r="S538" s="21">
        <v>14947257.310000001</v>
      </c>
      <c r="T538" s="21">
        <v>14850811.279999999</v>
      </c>
      <c r="U538" s="21">
        <v>14752365.77</v>
      </c>
      <c r="V538" s="21">
        <v>14653920.26</v>
      </c>
      <c r="W538" s="21">
        <v>14555474.75</v>
      </c>
      <c r="X538" s="21">
        <v>14457029.24</v>
      </c>
      <c r="Y538" s="21">
        <v>14358583.73</v>
      </c>
      <c r="Z538" s="21">
        <v>14260138.220000001</v>
      </c>
      <c r="AA538" s="21">
        <v>14161692.710000001</v>
      </c>
      <c r="AB538" s="21">
        <v>14063247.200000001</v>
      </c>
      <c r="AC538" s="21">
        <v>13964801.689999999</v>
      </c>
      <c r="AD538" s="21">
        <v>13964801.689999999</v>
      </c>
      <c r="AE538" s="21">
        <v>13866356.18</v>
      </c>
      <c r="AF538" s="21">
        <v>13767910.67</v>
      </c>
      <c r="AG538" s="21">
        <v>13669465.16</v>
      </c>
      <c r="AH538" s="21">
        <v>13571019.65</v>
      </c>
      <c r="AI538" s="21">
        <v>13472574.140000001</v>
      </c>
      <c r="AJ538" s="21">
        <v>13374128.630000001</v>
      </c>
      <c r="AK538" s="21">
        <v>13275683.119999999</v>
      </c>
      <c r="AL538" s="21">
        <v>13177237.609999999</v>
      </c>
      <c r="AM538" s="21">
        <v>13078792.1</v>
      </c>
      <c r="AN538" s="21">
        <v>12625333.377454003</v>
      </c>
      <c r="AO538" s="21">
        <v>12527780.954908008</v>
      </c>
      <c r="AP538" s="21">
        <v>12430228.532362016</v>
      </c>
      <c r="AQ538" s="21">
        <v>12430228.532362016</v>
      </c>
      <c r="AR538" s="21">
        <v>12332676.109816022</v>
      </c>
      <c r="AS538" s="21">
        <v>12235123.687270038</v>
      </c>
      <c r="AT538" s="21">
        <v>12137571.264724044</v>
      </c>
      <c r="AU538" s="21">
        <v>12043123.415511386</v>
      </c>
      <c r="AV538" s="21">
        <v>11948675.566298727</v>
      </c>
      <c r="AW538" s="21">
        <v>11854227.717086067</v>
      </c>
      <c r="AX538" s="21">
        <v>11759779.86787341</v>
      </c>
      <c r="AY538" s="21">
        <v>11665332.018660754</v>
      </c>
      <c r="AZ538" s="21">
        <v>11570884.169448094</v>
      </c>
      <c r="BA538" s="21">
        <v>11476436.320235431</v>
      </c>
      <c r="BB538" s="21">
        <v>11381988.471022772</v>
      </c>
      <c r="BC538" s="21">
        <v>11300174.07466726</v>
      </c>
      <c r="BD538" s="21">
        <v>11300174.07466726</v>
      </c>
      <c r="BE538" s="21">
        <v>11218359.678311745</v>
      </c>
      <c r="BF538" s="21">
        <v>11136545.281956226</v>
      </c>
      <c r="BG538" s="21">
        <v>11056406.340306597</v>
      </c>
      <c r="BH538" s="21">
        <v>10976267.398656959</v>
      </c>
      <c r="BI538" s="21">
        <v>10896128.457007326</v>
      </c>
      <c r="BJ538" s="21">
        <v>10815989.515357694</v>
      </c>
      <c r="BK538" s="21">
        <v>10739471.646565201</v>
      </c>
      <c r="BL538" s="21">
        <v>10662953.777772712</v>
      </c>
      <c r="BM538" s="21">
        <v>10586435.908980221</v>
      </c>
      <c r="BN538" s="21">
        <v>10509918.040187731</v>
      </c>
      <c r="BO538" s="21">
        <v>10433400.17139524</v>
      </c>
      <c r="BP538" s="21">
        <v>10356882.302602749</v>
      </c>
      <c r="BQ538" s="21">
        <v>10356882.302602749</v>
      </c>
      <c r="BR538" s="21">
        <v>10280364.43381026</v>
      </c>
      <c r="BS538" s="21">
        <v>10203846.565017769</v>
      </c>
      <c r="BT538" s="21">
        <v>10127328.696225278</v>
      </c>
      <c r="BU538" s="21">
        <v>10052055.56676612</v>
      </c>
      <c r="BV538" s="21">
        <v>9976782.4373069629</v>
      </c>
      <c r="BW538" s="21">
        <v>9903618.7131603081</v>
      </c>
      <c r="BX538" s="21">
        <v>9830454.9890136551</v>
      </c>
      <c r="BY538" s="21">
        <v>9757291.2648669928</v>
      </c>
      <c r="BZ538" s="21">
        <v>9684127.5407203361</v>
      </c>
      <c r="CA538" s="21">
        <v>9610963.8165736813</v>
      </c>
      <c r="CB538" s="21">
        <v>9538696.3553999942</v>
      </c>
      <c r="CC538" s="21">
        <v>9466428.8942263108</v>
      </c>
      <c r="CD538" s="21">
        <v>9466428.8942263108</v>
      </c>
    </row>
    <row r="539" spans="1:82" x14ac:dyDescent="0.2">
      <c r="A539" s="9" t="s">
        <v>935</v>
      </c>
      <c r="B539" s="9" t="s">
        <v>111</v>
      </c>
      <c r="C539" s="9" t="s">
        <v>543</v>
      </c>
      <c r="D539" s="9" t="s">
        <v>544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3700000</v>
      </c>
      <c r="Q539" s="21">
        <v>3700000</v>
      </c>
      <c r="R539" s="21">
        <v>0</v>
      </c>
      <c r="S539" s="21">
        <v>0</v>
      </c>
      <c r="T539" s="21">
        <v>0</v>
      </c>
      <c r="U539" s="21">
        <v>0</v>
      </c>
      <c r="V539" s="21">
        <v>0</v>
      </c>
      <c r="W539" s="21">
        <v>0</v>
      </c>
      <c r="X539" s="21">
        <v>0</v>
      </c>
      <c r="Y539" s="21">
        <v>0</v>
      </c>
      <c r="Z539" s="21">
        <v>0</v>
      </c>
      <c r="AA539" s="21">
        <v>0</v>
      </c>
      <c r="AB539" s="21">
        <v>0</v>
      </c>
      <c r="AC539" s="21">
        <v>0</v>
      </c>
      <c r="AD539" s="21">
        <v>0</v>
      </c>
      <c r="AE539" s="21">
        <v>0</v>
      </c>
      <c r="AF539" s="21">
        <v>0</v>
      </c>
      <c r="AG539" s="21">
        <v>0</v>
      </c>
      <c r="AH539" s="21">
        <v>0</v>
      </c>
      <c r="AI539" s="21">
        <v>0</v>
      </c>
      <c r="AJ539" s="21">
        <v>0</v>
      </c>
      <c r="AK539" s="21">
        <v>0</v>
      </c>
      <c r="AL539" s="21">
        <v>0</v>
      </c>
      <c r="AM539" s="21">
        <v>0</v>
      </c>
      <c r="AN539" s="21">
        <v>0</v>
      </c>
      <c r="AO539" s="21">
        <v>0</v>
      </c>
      <c r="AP539" s="21">
        <v>0</v>
      </c>
      <c r="AQ539" s="21">
        <v>0</v>
      </c>
      <c r="AR539" s="21">
        <v>0</v>
      </c>
      <c r="AS539" s="21">
        <v>0</v>
      </c>
      <c r="AT539" s="21">
        <v>0</v>
      </c>
      <c r="AU539" s="21">
        <v>0</v>
      </c>
      <c r="AV539" s="21">
        <v>0</v>
      </c>
      <c r="AW539" s="21">
        <v>0</v>
      </c>
      <c r="AX539" s="21">
        <v>0</v>
      </c>
      <c r="AY539" s="21">
        <v>0</v>
      </c>
      <c r="AZ539" s="21">
        <v>0</v>
      </c>
      <c r="BA539" s="21">
        <v>0</v>
      </c>
      <c r="BB539" s="21">
        <v>0</v>
      </c>
      <c r="BC539" s="21">
        <v>0</v>
      </c>
      <c r="BD539" s="21">
        <v>0</v>
      </c>
      <c r="BE539" s="21">
        <v>0</v>
      </c>
      <c r="BF539" s="21">
        <v>0</v>
      </c>
      <c r="BG539" s="21">
        <v>0</v>
      </c>
      <c r="BH539" s="21">
        <v>0</v>
      </c>
      <c r="BI539" s="21">
        <v>0</v>
      </c>
      <c r="BJ539" s="21">
        <v>0</v>
      </c>
      <c r="BK539" s="21">
        <v>0</v>
      </c>
      <c r="BL539" s="21">
        <v>0</v>
      </c>
      <c r="BM539" s="21">
        <v>0</v>
      </c>
      <c r="BN539" s="21">
        <v>0</v>
      </c>
      <c r="BO539" s="21">
        <v>0</v>
      </c>
      <c r="BP539" s="21">
        <v>0</v>
      </c>
      <c r="BQ539" s="21">
        <v>0</v>
      </c>
      <c r="BR539" s="21">
        <v>0</v>
      </c>
      <c r="BS539" s="21">
        <v>0</v>
      </c>
      <c r="BT539" s="21">
        <v>0</v>
      </c>
      <c r="BU539" s="21">
        <v>0</v>
      </c>
      <c r="BV539" s="21">
        <v>0</v>
      </c>
      <c r="BW539" s="21">
        <v>0</v>
      </c>
      <c r="BX539" s="21">
        <v>0</v>
      </c>
      <c r="BY539" s="21">
        <v>0</v>
      </c>
      <c r="BZ539" s="21">
        <v>0</v>
      </c>
      <c r="CA539" s="21">
        <v>0</v>
      </c>
      <c r="CB539" s="21">
        <v>0</v>
      </c>
      <c r="CC539" s="21">
        <v>0</v>
      </c>
      <c r="CD539" s="21">
        <v>0</v>
      </c>
    </row>
    <row r="540" spans="1:82" x14ac:dyDescent="0.2">
      <c r="A540" s="9" t="s">
        <v>935</v>
      </c>
      <c r="B540" s="9" t="s">
        <v>111</v>
      </c>
      <c r="C540" s="9" t="s">
        <v>563</v>
      </c>
      <c r="D540" s="9" t="s">
        <v>564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142729076</v>
      </c>
      <c r="Q540" s="21">
        <v>142729076</v>
      </c>
      <c r="R540" s="21">
        <v>3725750</v>
      </c>
      <c r="S540" s="21">
        <v>3725750</v>
      </c>
      <c r="T540" s="21">
        <v>25750</v>
      </c>
      <c r="U540" s="21">
        <v>5750</v>
      </c>
      <c r="V540" s="21">
        <v>5750</v>
      </c>
      <c r="W540" s="21">
        <v>5750</v>
      </c>
      <c r="X540" s="21">
        <v>5750</v>
      </c>
      <c r="Y540" s="21">
        <v>5750</v>
      </c>
      <c r="Z540" s="21">
        <v>5750</v>
      </c>
      <c r="AA540" s="21">
        <v>5750</v>
      </c>
      <c r="AB540" s="21">
        <v>5750</v>
      </c>
      <c r="AC540" s="21">
        <v>5750</v>
      </c>
      <c r="AD540" s="21">
        <v>5750</v>
      </c>
      <c r="AE540" s="21">
        <v>5750</v>
      </c>
      <c r="AF540" s="21">
        <v>5750</v>
      </c>
      <c r="AG540" s="21">
        <v>5750</v>
      </c>
      <c r="AH540" s="21">
        <v>5750</v>
      </c>
      <c r="AI540" s="21">
        <v>5750</v>
      </c>
      <c r="AJ540" s="21">
        <v>5750</v>
      </c>
      <c r="AK540" s="21">
        <v>5750</v>
      </c>
      <c r="AL540" s="21">
        <v>5750</v>
      </c>
      <c r="AM540" s="21">
        <v>5750</v>
      </c>
      <c r="AN540" s="21">
        <v>5750</v>
      </c>
      <c r="AO540" s="21">
        <v>5750</v>
      </c>
      <c r="AP540" s="21">
        <v>5750</v>
      </c>
      <c r="AQ540" s="21">
        <v>5750</v>
      </c>
      <c r="AR540" s="21">
        <v>5750</v>
      </c>
      <c r="AS540" s="21">
        <v>5750</v>
      </c>
      <c r="AT540" s="21">
        <v>5750</v>
      </c>
      <c r="AU540" s="21">
        <v>5750</v>
      </c>
      <c r="AV540" s="21">
        <v>5750</v>
      </c>
      <c r="AW540" s="21">
        <v>5750</v>
      </c>
      <c r="AX540" s="21">
        <v>5750</v>
      </c>
      <c r="AY540" s="21">
        <v>5750</v>
      </c>
      <c r="AZ540" s="21">
        <v>5750</v>
      </c>
      <c r="BA540" s="21">
        <v>5750</v>
      </c>
      <c r="BB540" s="21">
        <v>5750</v>
      </c>
      <c r="BC540" s="21">
        <v>5750</v>
      </c>
      <c r="BD540" s="21">
        <v>5750</v>
      </c>
      <c r="BE540" s="21">
        <v>5750</v>
      </c>
      <c r="BF540" s="21">
        <v>5750</v>
      </c>
      <c r="BG540" s="21">
        <v>5750</v>
      </c>
      <c r="BH540" s="21">
        <v>5750</v>
      </c>
      <c r="BI540" s="21">
        <v>5750</v>
      </c>
      <c r="BJ540" s="21">
        <v>5750</v>
      </c>
      <c r="BK540" s="21">
        <v>5750</v>
      </c>
      <c r="BL540" s="21">
        <v>5750</v>
      </c>
      <c r="BM540" s="21">
        <v>5750</v>
      </c>
      <c r="BN540" s="21">
        <v>5750</v>
      </c>
      <c r="BO540" s="21">
        <v>5750</v>
      </c>
      <c r="BP540" s="21">
        <v>5750</v>
      </c>
      <c r="BQ540" s="21">
        <v>5750</v>
      </c>
      <c r="BR540" s="21">
        <v>5750</v>
      </c>
      <c r="BS540" s="21">
        <v>5750</v>
      </c>
      <c r="BT540" s="21">
        <v>5750</v>
      </c>
      <c r="BU540" s="21">
        <v>5750</v>
      </c>
      <c r="BV540" s="21">
        <v>5750</v>
      </c>
      <c r="BW540" s="21">
        <v>5750</v>
      </c>
      <c r="BX540" s="21">
        <v>5750</v>
      </c>
      <c r="BY540" s="21">
        <v>5750</v>
      </c>
      <c r="BZ540" s="21">
        <v>5750</v>
      </c>
      <c r="CA540" s="21">
        <v>5750</v>
      </c>
      <c r="CB540" s="21">
        <v>5750</v>
      </c>
      <c r="CC540" s="21">
        <v>5750</v>
      </c>
      <c r="CD540" s="21">
        <v>5750</v>
      </c>
    </row>
    <row r="541" spans="1:82" x14ac:dyDescent="0.2">
      <c r="A541" s="9" t="s">
        <v>935</v>
      </c>
      <c r="B541" s="9" t="s">
        <v>111</v>
      </c>
      <c r="C541" s="9" t="s">
        <v>565</v>
      </c>
      <c r="D541" s="9" t="s">
        <v>566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  <c r="V541" s="21">
        <v>0</v>
      </c>
      <c r="W541" s="21">
        <v>0</v>
      </c>
      <c r="X541" s="21">
        <v>0</v>
      </c>
      <c r="Y541" s="21">
        <v>0</v>
      </c>
      <c r="Z541" s="21">
        <v>13257491.93</v>
      </c>
      <c r="AA541" s="21">
        <v>13328515.060000001</v>
      </c>
      <c r="AB541" s="21">
        <v>13371532.42</v>
      </c>
      <c r="AC541" s="21">
        <v>13419027.25</v>
      </c>
      <c r="AD541" s="21">
        <v>13419027.25</v>
      </c>
      <c r="AE541" s="21">
        <v>13437826.779999999</v>
      </c>
      <c r="AF541" s="21">
        <v>13445316.34</v>
      </c>
      <c r="AG541" s="21">
        <v>13453893.23</v>
      </c>
      <c r="AH541" s="21">
        <v>13507876.09</v>
      </c>
      <c r="AI541" s="21">
        <v>13300331.8799999</v>
      </c>
      <c r="AJ541" s="21">
        <v>13626303.85</v>
      </c>
      <c r="AK541" s="21">
        <v>13800886.1299999</v>
      </c>
      <c r="AL541" s="21">
        <v>14038365.65</v>
      </c>
      <c r="AM541" s="21">
        <v>14251445.9</v>
      </c>
      <c r="AN541" s="21">
        <v>13988184.310000001</v>
      </c>
      <c r="AO541" s="21">
        <v>13883748.215588521</v>
      </c>
      <c r="AP541" s="21">
        <v>13857441.4954523</v>
      </c>
      <c r="AQ541" s="21">
        <v>13857441.4954523</v>
      </c>
      <c r="AR541" s="21">
        <v>13862183.641119849</v>
      </c>
      <c r="AS541" s="21">
        <v>13758827.95710174</v>
      </c>
      <c r="AT541" s="21">
        <v>13620553.05637108</v>
      </c>
      <c r="AU541" s="21">
        <v>13624664.146770589</v>
      </c>
      <c r="AV541" s="21">
        <v>13628786.188845338</v>
      </c>
      <c r="AW541" s="21">
        <v>13632919.211769881</v>
      </c>
      <c r="AX541" s="21">
        <v>13575197.298032971</v>
      </c>
      <c r="AY541" s="21">
        <v>13579187.563666409</v>
      </c>
      <c r="AZ541" s="21">
        <v>13583188.45910584</v>
      </c>
      <c r="BA541" s="21">
        <v>13587200.012668369</v>
      </c>
      <c r="BB541" s="21">
        <v>13478082.619778499</v>
      </c>
      <c r="BC541" s="21">
        <v>13449643.06136794</v>
      </c>
      <c r="BD541" s="21">
        <v>13449643.06136794</v>
      </c>
      <c r="BE541" s="21">
        <v>13453298.85874797</v>
      </c>
      <c r="BF541" s="21">
        <v>13344888.810931841</v>
      </c>
      <c r="BG541" s="21">
        <v>13200461.684447521</v>
      </c>
      <c r="BH541" s="21">
        <v>13203453.678979199</v>
      </c>
      <c r="BI541" s="21">
        <v>13206453.643988119</v>
      </c>
      <c r="BJ541" s="21">
        <v>13209461.600707099</v>
      </c>
      <c r="BK541" s="21">
        <v>13148519.85609925</v>
      </c>
      <c r="BL541" s="21">
        <v>13151373.481006229</v>
      </c>
      <c r="BM541" s="21">
        <v>13154234.707782838</v>
      </c>
      <c r="BN541" s="21">
        <v>13157103.55667996</v>
      </c>
      <c r="BO541" s="21">
        <v>13043092.604682211</v>
      </c>
      <c r="BP541" s="21">
        <v>13012273.674004251</v>
      </c>
      <c r="BQ541" s="21">
        <v>13012273.674004251</v>
      </c>
      <c r="BR541" s="21">
        <v>13014764.348016309</v>
      </c>
      <c r="BS541" s="21">
        <v>12988355.03239594</v>
      </c>
      <c r="BT541" s="21">
        <v>12905379.10544428</v>
      </c>
      <c r="BU541" s="21">
        <v>12907585.019335171</v>
      </c>
      <c r="BV541" s="21">
        <v>12909796.809636019</v>
      </c>
      <c r="BW541" s="21">
        <v>12912014.492001189</v>
      </c>
      <c r="BX541" s="21">
        <v>12847853.781869631</v>
      </c>
      <c r="BY541" s="21">
        <v>12849906.45207067</v>
      </c>
      <c r="BZ541" s="21">
        <v>12851964.590450531</v>
      </c>
      <c r="CA541" s="21">
        <v>12854028.211576071</v>
      </c>
      <c r="CB541" s="21">
        <v>12735311.2092194</v>
      </c>
      <c r="CC541" s="21">
        <v>12737064.07338674</v>
      </c>
      <c r="CD541" s="21">
        <v>12737064.07338674</v>
      </c>
    </row>
    <row r="542" spans="1:82" x14ac:dyDescent="0.2">
      <c r="A542" s="9" t="s">
        <v>935</v>
      </c>
      <c r="B542" s="9" t="s">
        <v>111</v>
      </c>
      <c r="C542" s="9" t="s">
        <v>153</v>
      </c>
      <c r="D542" s="9" t="s">
        <v>567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-5657654.9000000004</v>
      </c>
      <c r="Q542" s="21">
        <v>-5657654.9000000004</v>
      </c>
      <c r="R542" s="21">
        <v>-34113768</v>
      </c>
      <c r="S542" s="21">
        <v>-46740730.999999903</v>
      </c>
      <c r="T542" s="21">
        <v>-58072267.949999899</v>
      </c>
      <c r="U542" s="21">
        <v>-57294154.889999896</v>
      </c>
      <c r="V542" s="21">
        <v>-38126717.590000004</v>
      </c>
      <c r="W542" s="21">
        <v>-49568738.579999901</v>
      </c>
      <c r="X542" s="21">
        <v>-63396678.670000002</v>
      </c>
      <c r="Y542" s="21">
        <v>-57534850.789999992</v>
      </c>
      <c r="Z542" s="21">
        <v>-68204064.749999985</v>
      </c>
      <c r="AA542" s="21">
        <v>-55480564.45000001</v>
      </c>
      <c r="AB542" s="21">
        <v>-88629757.180000007</v>
      </c>
      <c r="AC542" s="21">
        <v>-257360726.86000001</v>
      </c>
      <c r="AD542" s="21">
        <v>-257360726.86000001</v>
      </c>
      <c r="AE542" s="21">
        <v>-74496701.409999967</v>
      </c>
      <c r="AF542" s="21">
        <v>-55768813.980000004</v>
      </c>
      <c r="AG542" s="21">
        <v>-57315368.1599999</v>
      </c>
      <c r="AH542" s="21">
        <v>-100552601.37</v>
      </c>
      <c r="AI542" s="21">
        <v>-51854988.920000002</v>
      </c>
      <c r="AJ542" s="21">
        <v>-60663868.059999898</v>
      </c>
      <c r="AK542" s="21">
        <v>-120273312.93000001</v>
      </c>
      <c r="AL542" s="21">
        <v>-71553613.2299999</v>
      </c>
      <c r="AM542" s="21">
        <v>-64101357.929999992</v>
      </c>
      <c r="AN542" s="21">
        <v>-48450358.634331435</v>
      </c>
      <c r="AO542" s="21">
        <v>-47881515.914588481</v>
      </c>
      <c r="AP542" s="21">
        <v>-46915652.921332806</v>
      </c>
      <c r="AQ542" s="21">
        <v>-46915652.921332806</v>
      </c>
      <c r="AR542" s="21">
        <v>-56288457.791185692</v>
      </c>
      <c r="AS542" s="21">
        <v>-40741288.1250761</v>
      </c>
      <c r="AT542" s="21">
        <v>-40620034.21872364</v>
      </c>
      <c r="AU542" s="21">
        <v>-37443438.513121411</v>
      </c>
      <c r="AV542" s="21">
        <v>-33977798.186258703</v>
      </c>
      <c r="AW542" s="21">
        <v>-30522508.667400099</v>
      </c>
      <c r="AX542" s="21">
        <v>-34266808.417449206</v>
      </c>
      <c r="AY542" s="21">
        <v>-32522436.898490109</v>
      </c>
      <c r="AZ542" s="21">
        <v>-39028141.223837338</v>
      </c>
      <c r="BA542" s="21">
        <v>-38682677.706340097</v>
      </c>
      <c r="BB542" s="21">
        <v>-39653747.550461292</v>
      </c>
      <c r="BC542" s="21">
        <v>-37569072.877876885</v>
      </c>
      <c r="BD542" s="21">
        <v>-37569072.877876885</v>
      </c>
      <c r="BE542" s="21">
        <v>-34606057.837927736</v>
      </c>
      <c r="BF542" s="21">
        <v>-38743487.775301784</v>
      </c>
      <c r="BG542" s="21">
        <v>-43707529.279630385</v>
      </c>
      <c r="BH542" s="21">
        <v>-37970044.296987154</v>
      </c>
      <c r="BI542" s="21">
        <v>-33096387.089330912</v>
      </c>
      <c r="BJ542" s="21">
        <v>-33960315.676823311</v>
      </c>
      <c r="BK542" s="21">
        <v>-32312233.494268179</v>
      </c>
      <c r="BL542" s="21">
        <v>-31728201.666043408</v>
      </c>
      <c r="BM542" s="21">
        <v>-41942204.844970137</v>
      </c>
      <c r="BN542" s="21">
        <v>-36855639.292645454</v>
      </c>
      <c r="BO542" s="21">
        <v>-36855660.347140148</v>
      </c>
      <c r="BP542" s="21">
        <v>-38719698.493777514</v>
      </c>
      <c r="BQ542" s="21">
        <v>-38719698.493777514</v>
      </c>
      <c r="BR542" s="21">
        <v>-33082155.678359184</v>
      </c>
      <c r="BS542" s="21">
        <v>-41022011.121701479</v>
      </c>
      <c r="BT542" s="21">
        <v>-40902940.776336849</v>
      </c>
      <c r="BU542" s="21">
        <v>-39423981.339941695</v>
      </c>
      <c r="BV542" s="21">
        <v>-39494574.886755645</v>
      </c>
      <c r="BW542" s="21">
        <v>-43158960.695735008</v>
      </c>
      <c r="BX542" s="21">
        <v>-48494007.751395315</v>
      </c>
      <c r="BY542" s="21">
        <v>-45614381.065768167</v>
      </c>
      <c r="BZ542" s="21">
        <v>-40563707.320093229</v>
      </c>
      <c r="CA542" s="21">
        <v>-37632488.699902073</v>
      </c>
      <c r="CB542" s="21">
        <v>-37276676.046134055</v>
      </c>
      <c r="CC542" s="21">
        <v>-36914876.976963632</v>
      </c>
      <c r="CD542" s="21">
        <v>-36914876.976963632</v>
      </c>
    </row>
    <row r="543" spans="1:82" x14ac:dyDescent="0.2">
      <c r="A543" s="9" t="s">
        <v>935</v>
      </c>
      <c r="B543" s="9" t="s">
        <v>111</v>
      </c>
      <c r="C543" s="9" t="s">
        <v>570</v>
      </c>
      <c r="D543" s="9" t="s">
        <v>571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-213479023.69999999</v>
      </c>
      <c r="Q543" s="21">
        <v>-213479023.69999999</v>
      </c>
      <c r="R543" s="21">
        <v>-106930589.38</v>
      </c>
      <c r="S543" s="21">
        <v>-95763604.859999999</v>
      </c>
      <c r="T543" s="21">
        <v>-78909767.590000004</v>
      </c>
      <c r="U543" s="21">
        <v>-63229406.219999999</v>
      </c>
      <c r="V543" s="21">
        <v>-69254201.700000003</v>
      </c>
      <c r="W543" s="21">
        <v>1533093.0899999901</v>
      </c>
      <c r="X543" s="21">
        <v>24033011.870000001</v>
      </c>
      <c r="Y543" s="21">
        <v>14479602.140000001</v>
      </c>
      <c r="Z543" s="21">
        <v>29412868.509999998</v>
      </c>
      <c r="AA543" s="21">
        <v>21821133.670000002</v>
      </c>
      <c r="AB543" s="21">
        <v>32456373.830000006</v>
      </c>
      <c r="AC543" s="21">
        <v>252931370.37</v>
      </c>
      <c r="AD543" s="21">
        <v>252931370.37</v>
      </c>
      <c r="AE543" s="21">
        <v>32915233.629999995</v>
      </c>
      <c r="AF543" s="21">
        <v>21083663.34</v>
      </c>
      <c r="AG543" s="21">
        <v>51361365.32</v>
      </c>
      <c r="AH543" s="21">
        <v>94597719.539999902</v>
      </c>
      <c r="AI543" s="21">
        <v>47754316.060000002</v>
      </c>
      <c r="AJ543" s="21">
        <v>11397848.460000001</v>
      </c>
      <c r="AK543" s="21">
        <v>79449569.269999996</v>
      </c>
      <c r="AL543" s="21">
        <v>29754012.1199999</v>
      </c>
      <c r="AM543" s="21">
        <v>21693100.07</v>
      </c>
      <c r="AN543" s="21">
        <v>21648894.18</v>
      </c>
      <c r="AO543" s="21">
        <v>21648894.18</v>
      </c>
      <c r="AP543" s="21">
        <v>21648894.18</v>
      </c>
      <c r="AQ543" s="21">
        <v>21648894.18</v>
      </c>
      <c r="AR543" s="21">
        <v>21648894.18</v>
      </c>
      <c r="AS543" s="21">
        <v>21648894.18</v>
      </c>
      <c r="AT543" s="21">
        <v>21648894.18</v>
      </c>
      <c r="AU543" s="21">
        <v>21648894.18</v>
      </c>
      <c r="AV543" s="21">
        <v>21648894.18</v>
      </c>
      <c r="AW543" s="21">
        <v>21648894.18</v>
      </c>
      <c r="AX543" s="21">
        <v>21648894.18</v>
      </c>
      <c r="AY543" s="21">
        <v>21648894.18</v>
      </c>
      <c r="AZ543" s="21">
        <v>21648894.18</v>
      </c>
      <c r="BA543" s="21">
        <v>21648894.18</v>
      </c>
      <c r="BB543" s="21">
        <v>21648894.18</v>
      </c>
      <c r="BC543" s="21">
        <v>21648894.18</v>
      </c>
      <c r="BD543" s="21">
        <v>21648894.18</v>
      </c>
      <c r="BE543" s="21">
        <v>21648894.18</v>
      </c>
      <c r="BF543" s="21">
        <v>21648894.18</v>
      </c>
      <c r="BG543" s="21">
        <v>21648894.18</v>
      </c>
      <c r="BH543" s="21">
        <v>21648894.18</v>
      </c>
      <c r="BI543" s="21">
        <v>21648894.18</v>
      </c>
      <c r="BJ543" s="21">
        <v>21648894.18</v>
      </c>
      <c r="BK543" s="21">
        <v>21648894.18</v>
      </c>
      <c r="BL543" s="21">
        <v>21648894.18</v>
      </c>
      <c r="BM543" s="21">
        <v>21648894.18</v>
      </c>
      <c r="BN543" s="21">
        <v>21648894.18</v>
      </c>
      <c r="BO543" s="21">
        <v>21648894.18</v>
      </c>
      <c r="BP543" s="21">
        <v>21648894.18</v>
      </c>
      <c r="BQ543" s="21">
        <v>21648894.18</v>
      </c>
      <c r="BR543" s="21">
        <v>21648894.18</v>
      </c>
      <c r="BS543" s="21">
        <v>21648894.18</v>
      </c>
      <c r="BT543" s="21">
        <v>21648894.18</v>
      </c>
      <c r="BU543" s="21">
        <v>21648894.18</v>
      </c>
      <c r="BV543" s="21">
        <v>21648894.18</v>
      </c>
      <c r="BW543" s="21">
        <v>21648894.18</v>
      </c>
      <c r="BX543" s="21">
        <v>21648894.18</v>
      </c>
      <c r="BY543" s="21">
        <v>21648894.18</v>
      </c>
      <c r="BZ543" s="21">
        <v>21648894.18</v>
      </c>
      <c r="CA543" s="21">
        <v>21648894.18</v>
      </c>
      <c r="CB543" s="21">
        <v>21648894.18</v>
      </c>
      <c r="CC543" s="21">
        <v>21648894.18</v>
      </c>
      <c r="CD543" s="21">
        <v>21648894.18</v>
      </c>
    </row>
    <row r="544" spans="1:82" x14ac:dyDescent="0.2">
      <c r="A544" s="9" t="s">
        <v>935</v>
      </c>
      <c r="B544" s="9" t="s">
        <v>111</v>
      </c>
      <c r="C544" s="9" t="s">
        <v>963</v>
      </c>
      <c r="D544" s="9" t="s">
        <v>964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-990882.93</v>
      </c>
      <c r="S544" s="21">
        <v>0</v>
      </c>
      <c r="T544" s="21">
        <v>-4855422.29</v>
      </c>
      <c r="U544" s="21">
        <v>-1462931.16</v>
      </c>
      <c r="V544" s="21">
        <v>-1381433.04</v>
      </c>
      <c r="W544" s="21">
        <v>-870002.12</v>
      </c>
      <c r="X544" s="21">
        <v>-597032.54</v>
      </c>
      <c r="Y544" s="21">
        <v>-225620.54000000004</v>
      </c>
      <c r="Z544" s="21">
        <v>-400847.72</v>
      </c>
      <c r="AA544" s="21">
        <v>-288721.39999999997</v>
      </c>
      <c r="AB544" s="21">
        <v>-159503.55000000002</v>
      </c>
      <c r="AC544" s="21">
        <v>-341373.65</v>
      </c>
      <c r="AD544" s="21">
        <v>-341373.65</v>
      </c>
      <c r="AE544" s="21">
        <v>-847891.76</v>
      </c>
      <c r="AF544" s="21">
        <v>-1221767.93</v>
      </c>
      <c r="AG544" s="21">
        <v>-33218819.210000001</v>
      </c>
      <c r="AH544" s="21">
        <v>-33115745.460000001</v>
      </c>
      <c r="AI544" s="21">
        <v>-33084727.98</v>
      </c>
      <c r="AJ544" s="21">
        <v>-85724</v>
      </c>
      <c r="AK544" s="21">
        <v>-644047.01</v>
      </c>
      <c r="AL544" s="21">
        <v>-29185</v>
      </c>
      <c r="AM544" s="21">
        <v>-71035</v>
      </c>
      <c r="AN544" s="21">
        <v>-71035</v>
      </c>
      <c r="AO544" s="21">
        <v>-71035</v>
      </c>
      <c r="AP544" s="21">
        <v>-71035</v>
      </c>
      <c r="AQ544" s="21">
        <v>-71035</v>
      </c>
      <c r="AR544" s="21">
        <v>-71035</v>
      </c>
      <c r="AS544" s="21">
        <v>-71035</v>
      </c>
      <c r="AT544" s="21">
        <v>-71035</v>
      </c>
      <c r="AU544" s="21">
        <v>-71035</v>
      </c>
      <c r="AV544" s="21">
        <v>-71035</v>
      </c>
      <c r="AW544" s="21">
        <v>-71035</v>
      </c>
      <c r="AX544" s="21">
        <v>-71035</v>
      </c>
      <c r="AY544" s="21">
        <v>-71035</v>
      </c>
      <c r="AZ544" s="21">
        <v>-71035</v>
      </c>
      <c r="BA544" s="21">
        <v>-71035</v>
      </c>
      <c r="BB544" s="21">
        <v>-71035</v>
      </c>
      <c r="BC544" s="21">
        <v>-71035</v>
      </c>
      <c r="BD544" s="21">
        <v>-71035</v>
      </c>
      <c r="BE544" s="21">
        <v>-71035</v>
      </c>
      <c r="BF544" s="21">
        <v>-71035</v>
      </c>
      <c r="BG544" s="21">
        <v>-71035</v>
      </c>
      <c r="BH544" s="21">
        <v>-71035</v>
      </c>
      <c r="BI544" s="21">
        <v>-71035</v>
      </c>
      <c r="BJ544" s="21">
        <v>-71035</v>
      </c>
      <c r="BK544" s="21">
        <v>-71035</v>
      </c>
      <c r="BL544" s="21">
        <v>-71035</v>
      </c>
      <c r="BM544" s="21">
        <v>-71035</v>
      </c>
      <c r="BN544" s="21">
        <v>-71035</v>
      </c>
      <c r="BO544" s="21">
        <v>-71035</v>
      </c>
      <c r="BP544" s="21">
        <v>-71035</v>
      </c>
      <c r="BQ544" s="21">
        <v>-71035</v>
      </c>
      <c r="BR544" s="21">
        <v>-71035</v>
      </c>
      <c r="BS544" s="21">
        <v>-71035</v>
      </c>
      <c r="BT544" s="21">
        <v>-71035</v>
      </c>
      <c r="BU544" s="21">
        <v>-71035</v>
      </c>
      <c r="BV544" s="21">
        <v>-71035</v>
      </c>
      <c r="BW544" s="21">
        <v>-71035</v>
      </c>
      <c r="BX544" s="21">
        <v>-71035</v>
      </c>
      <c r="BY544" s="21">
        <v>-71035</v>
      </c>
      <c r="BZ544" s="21">
        <v>-71035</v>
      </c>
      <c r="CA544" s="21">
        <v>-71035</v>
      </c>
      <c r="CB544" s="21">
        <v>-71035</v>
      </c>
      <c r="CC544" s="21">
        <v>-71035</v>
      </c>
      <c r="CD544" s="21">
        <v>-71035</v>
      </c>
    </row>
    <row r="545" spans="1:82" x14ac:dyDescent="0.2">
      <c r="A545" s="9" t="s">
        <v>935</v>
      </c>
      <c r="B545" s="9" t="s">
        <v>111</v>
      </c>
      <c r="C545" s="9" t="s">
        <v>574</v>
      </c>
      <c r="D545" s="9" t="s">
        <v>575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-105984889.08</v>
      </c>
      <c r="S545" s="21">
        <v>-81280883.819999993</v>
      </c>
      <c r="T545" s="21">
        <v>-12880963.6299999</v>
      </c>
      <c r="U545" s="21">
        <v>8466.17</v>
      </c>
      <c r="V545" s="21">
        <v>-0.01</v>
      </c>
      <c r="W545" s="21">
        <v>0</v>
      </c>
      <c r="X545" s="21">
        <v>-0.01</v>
      </c>
      <c r="Y545" s="21">
        <v>-0.01</v>
      </c>
      <c r="Z545" s="21">
        <v>-0.01</v>
      </c>
      <c r="AA545" s="21">
        <v>-0.01</v>
      </c>
      <c r="AB545" s="21">
        <v>-9.9999997764825821E-3</v>
      </c>
      <c r="AC545" s="21">
        <v>-0.01</v>
      </c>
      <c r="AD545" s="21">
        <v>-0.01</v>
      </c>
      <c r="AE545" s="21">
        <v>-0.01</v>
      </c>
      <c r="AF545" s="21">
        <v>-0.01</v>
      </c>
      <c r="AG545" s="21">
        <v>-0.01</v>
      </c>
      <c r="AH545" s="21">
        <v>-0.01</v>
      </c>
      <c r="AI545" s="21">
        <v>-0.01</v>
      </c>
      <c r="AJ545" s="21">
        <v>-0.01</v>
      </c>
      <c r="AK545" s="21">
        <v>-0.01</v>
      </c>
      <c r="AL545" s="21">
        <v>-0.01</v>
      </c>
      <c r="AM545" s="21">
        <v>-0.01</v>
      </c>
      <c r="AN545" s="21">
        <v>-0.01</v>
      </c>
      <c r="AO545" s="21">
        <v>-0.01</v>
      </c>
      <c r="AP545" s="21">
        <v>-0.01</v>
      </c>
      <c r="AQ545" s="21">
        <v>-0.01</v>
      </c>
      <c r="AR545" s="21">
        <v>-0.01</v>
      </c>
      <c r="AS545" s="21">
        <v>-0.01</v>
      </c>
      <c r="AT545" s="21">
        <v>-0.01</v>
      </c>
      <c r="AU545" s="21">
        <v>-0.01</v>
      </c>
      <c r="AV545" s="21">
        <v>-0.01</v>
      </c>
      <c r="AW545" s="21">
        <v>-0.01</v>
      </c>
      <c r="AX545" s="21">
        <v>-0.01</v>
      </c>
      <c r="AY545" s="21">
        <v>-0.01</v>
      </c>
      <c r="AZ545" s="21">
        <v>-0.01</v>
      </c>
      <c r="BA545" s="21">
        <v>-0.01</v>
      </c>
      <c r="BB545" s="21">
        <v>-0.01</v>
      </c>
      <c r="BC545" s="21">
        <v>-0.01</v>
      </c>
      <c r="BD545" s="21">
        <v>-0.01</v>
      </c>
      <c r="BE545" s="21">
        <v>-0.01</v>
      </c>
      <c r="BF545" s="21">
        <v>-0.01</v>
      </c>
      <c r="BG545" s="21">
        <v>-0.01</v>
      </c>
      <c r="BH545" s="21">
        <v>-0.01</v>
      </c>
      <c r="BI545" s="21">
        <v>-0.01</v>
      </c>
      <c r="BJ545" s="21">
        <v>-0.01</v>
      </c>
      <c r="BK545" s="21">
        <v>-0.01</v>
      </c>
      <c r="BL545" s="21">
        <v>-0.01</v>
      </c>
      <c r="BM545" s="21">
        <v>-0.01</v>
      </c>
      <c r="BN545" s="21">
        <v>-0.01</v>
      </c>
      <c r="BO545" s="21">
        <v>-0.01</v>
      </c>
      <c r="BP545" s="21">
        <v>-0.01</v>
      </c>
      <c r="BQ545" s="21">
        <v>-0.01</v>
      </c>
      <c r="BR545" s="21">
        <v>-0.01</v>
      </c>
      <c r="BS545" s="21">
        <v>-0.01</v>
      </c>
      <c r="BT545" s="21">
        <v>-0.01</v>
      </c>
      <c r="BU545" s="21">
        <v>-0.01</v>
      </c>
      <c r="BV545" s="21">
        <v>-0.01</v>
      </c>
      <c r="BW545" s="21">
        <v>-0.01</v>
      </c>
      <c r="BX545" s="21">
        <v>-0.01</v>
      </c>
      <c r="BY545" s="21">
        <v>-0.01</v>
      </c>
      <c r="BZ545" s="21">
        <v>-0.01</v>
      </c>
      <c r="CA545" s="21">
        <v>-0.01</v>
      </c>
      <c r="CB545" s="21">
        <v>-0.01</v>
      </c>
      <c r="CC545" s="21">
        <v>-0.01</v>
      </c>
      <c r="CD545" s="21">
        <v>-0.01</v>
      </c>
    </row>
    <row r="546" spans="1:82" x14ac:dyDescent="0.2">
      <c r="A546" s="9" t="s">
        <v>935</v>
      </c>
      <c r="B546" s="9" t="s">
        <v>111</v>
      </c>
      <c r="C546" s="9" t="s">
        <v>578</v>
      </c>
      <c r="D546" s="9" t="s">
        <v>579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-1463547.8</v>
      </c>
      <c r="Q546" s="21">
        <v>-1463547.8</v>
      </c>
      <c r="R546" s="21">
        <v>-3283500.85</v>
      </c>
      <c r="S546" s="21">
        <v>-1568220.29999999</v>
      </c>
      <c r="T546" s="21">
        <v>-1567095.67</v>
      </c>
      <c r="U546" s="21">
        <v>-1296861.3399999901</v>
      </c>
      <c r="V546" s="21">
        <v>-3483858.54</v>
      </c>
      <c r="W546" s="21">
        <v>-4491088.91</v>
      </c>
      <c r="X546" s="21">
        <v>-4803335.0999999996</v>
      </c>
      <c r="Y546" s="21">
        <v>-4759315.3099999996</v>
      </c>
      <c r="Z546" s="21">
        <v>-4768325.43</v>
      </c>
      <c r="AA546" s="21">
        <v>-5704901.3499999996</v>
      </c>
      <c r="AB546" s="21">
        <v>-4568080.2899999991</v>
      </c>
      <c r="AC546" s="21">
        <v>-8477791.0500000007</v>
      </c>
      <c r="AD546" s="21">
        <v>-8477791.0500000007</v>
      </c>
      <c r="AE546" s="21">
        <v>-4690159.5600000005</v>
      </c>
      <c r="AF546" s="21">
        <v>-4442214.3299999991</v>
      </c>
      <c r="AG546" s="21">
        <v>-4334472.18</v>
      </c>
      <c r="AH546" s="21">
        <v>-4680661.8099999996</v>
      </c>
      <c r="AI546" s="21">
        <v>-3968752.7899999898</v>
      </c>
      <c r="AJ546" s="21">
        <v>-5440287.6699999999</v>
      </c>
      <c r="AK546" s="21">
        <v>-6737438.8300000001</v>
      </c>
      <c r="AL546" s="21">
        <v>-6265865.4000000004</v>
      </c>
      <c r="AM546" s="21">
        <v>-5998810.75</v>
      </c>
      <c r="AN546" s="21">
        <v>-5818999.3769999994</v>
      </c>
      <c r="AO546" s="21">
        <v>-4659441.8957999991</v>
      </c>
      <c r="AP546" s="21">
        <v>-8647346.8709999993</v>
      </c>
      <c r="AQ546" s="21">
        <v>-8647346.8709999993</v>
      </c>
      <c r="AR546" s="21">
        <v>-4783962.7512000008</v>
      </c>
      <c r="AS546" s="21">
        <v>-4531058.6165999994</v>
      </c>
      <c r="AT546" s="21">
        <v>-4421161.6235999996</v>
      </c>
      <c r="AU546" s="21">
        <v>-4774275.0461999997</v>
      </c>
      <c r="AV546" s="21">
        <v>-4048127.84579999</v>
      </c>
      <c r="AW546" s="21">
        <v>-5549093.4233999997</v>
      </c>
      <c r="AX546" s="21">
        <v>-6872187.6066000005</v>
      </c>
      <c r="AY546" s="21">
        <v>-6391182.7080000006</v>
      </c>
      <c r="AZ546" s="21">
        <v>-6118786.9649999999</v>
      </c>
      <c r="BA546" s="21">
        <v>-5935379.3645399995</v>
      </c>
      <c r="BB546" s="21">
        <v>-4752630.7337159989</v>
      </c>
      <c r="BC546" s="21">
        <v>-8820293.8084200025</v>
      </c>
      <c r="BD546" s="21">
        <v>-8820293.8084200025</v>
      </c>
      <c r="BE546" s="21">
        <v>-4879642.0062240008</v>
      </c>
      <c r="BF546" s="21">
        <v>-4621679.7889319994</v>
      </c>
      <c r="BG546" s="21">
        <v>-4509584.8560719993</v>
      </c>
      <c r="BH546" s="21">
        <v>-4869760.5471240003</v>
      </c>
      <c r="BI546" s="21">
        <v>-4129090.4027159894</v>
      </c>
      <c r="BJ546" s="21">
        <v>-5660075.2918680003</v>
      </c>
      <c r="BK546" s="21">
        <v>-7009631.3587320009</v>
      </c>
      <c r="BL546" s="21">
        <v>-6519006.362160001</v>
      </c>
      <c r="BM546" s="21">
        <v>-6241162.7043000003</v>
      </c>
      <c r="BN546" s="21">
        <v>-6054086.9518307997</v>
      </c>
      <c r="BO546" s="21">
        <v>-4847683.3483903194</v>
      </c>
      <c r="BP546" s="21">
        <v>-8996699.6845883988</v>
      </c>
      <c r="BQ546" s="21">
        <v>-8996699.6845883988</v>
      </c>
      <c r="BR546" s="21">
        <v>-4977234.8463484813</v>
      </c>
      <c r="BS546" s="21">
        <v>-4714113.3847106397</v>
      </c>
      <c r="BT546" s="21">
        <v>-4599776.5531934397</v>
      </c>
      <c r="BU546" s="21">
        <v>-4967155.75806648</v>
      </c>
      <c r="BV546" s="21">
        <v>-4211672.210770309</v>
      </c>
      <c r="BW546" s="21">
        <v>-5773276.7977053607</v>
      </c>
      <c r="BX546" s="21">
        <v>-7149823.985906641</v>
      </c>
      <c r="BY546" s="21">
        <v>-6649386.4894032013</v>
      </c>
      <c r="BZ546" s="21">
        <v>-6365985.9583860002</v>
      </c>
      <c r="CA546" s="21">
        <v>-6175168.6908674156</v>
      </c>
      <c r="CB546" s="21">
        <v>-4944637.0153581258</v>
      </c>
      <c r="CC546" s="21">
        <v>-9176633.6782801691</v>
      </c>
      <c r="CD546" s="21">
        <v>-9176633.6782801691</v>
      </c>
    </row>
    <row r="547" spans="1:82" x14ac:dyDescent="0.2">
      <c r="A547" s="9" t="s">
        <v>935</v>
      </c>
      <c r="B547" s="9" t="s">
        <v>111</v>
      </c>
      <c r="C547" s="9" t="s">
        <v>159</v>
      </c>
      <c r="D547" s="9" t="s">
        <v>580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-1007031.79</v>
      </c>
      <c r="S547" s="21">
        <v>-3934245.54</v>
      </c>
      <c r="T547" s="21">
        <v>-10875945.449999999</v>
      </c>
      <c r="U547" s="21">
        <v>-15035709.2999999</v>
      </c>
      <c r="V547" s="21">
        <v>-11155320</v>
      </c>
      <c r="W547" s="21">
        <v>-15670852.689999999</v>
      </c>
      <c r="X547" s="21">
        <v>-15422419.979999999</v>
      </c>
      <c r="Y547" s="21">
        <v>-15868295.470000001</v>
      </c>
      <c r="Z547" s="21">
        <v>-17244451.41</v>
      </c>
      <c r="AA547" s="21">
        <v>-16175238.169999998</v>
      </c>
      <c r="AB547" s="21">
        <v>-18330706.460000001</v>
      </c>
      <c r="AC547" s="21">
        <v>-25443011.609999999</v>
      </c>
      <c r="AD547" s="21">
        <v>-25443011.609999999</v>
      </c>
      <c r="AE547" s="21">
        <v>-11247959.319999995</v>
      </c>
      <c r="AF547" s="21">
        <v>-13097859.050000004</v>
      </c>
      <c r="AG547" s="21">
        <v>-16442042.34</v>
      </c>
      <c r="AH547" s="21">
        <v>-20667095.18</v>
      </c>
      <c r="AI547" s="21">
        <v>-23756346.620000001</v>
      </c>
      <c r="AJ547" s="21">
        <v>-31787882.469999999</v>
      </c>
      <c r="AK547" s="21">
        <v>-41791486.939999998</v>
      </c>
      <c r="AL547" s="21">
        <v>-38721858.93</v>
      </c>
      <c r="AM547" s="21">
        <v>-42915709.280000001</v>
      </c>
      <c r="AN547" s="21">
        <v>-26747237.990000002</v>
      </c>
      <c r="AO547" s="21">
        <v>-21834258.690000005</v>
      </c>
      <c r="AP547" s="21">
        <v>-21834258.690000001</v>
      </c>
      <c r="AQ547" s="21">
        <v>-21834258.690000001</v>
      </c>
      <c r="AR547" s="21">
        <v>-21834258.690000001</v>
      </c>
      <c r="AS547" s="21">
        <v>-21834258.690000001</v>
      </c>
      <c r="AT547" s="21">
        <v>-21834258.690000001</v>
      </c>
      <c r="AU547" s="21">
        <v>-21834258.690000001</v>
      </c>
      <c r="AV547" s="21">
        <v>-21834258.690000001</v>
      </c>
      <c r="AW547" s="21">
        <v>-21834258.690000001</v>
      </c>
      <c r="AX547" s="21">
        <v>-21834258.690000001</v>
      </c>
      <c r="AY547" s="21">
        <v>-21834258.690000001</v>
      </c>
      <c r="AZ547" s="21">
        <v>-21834258.690000001</v>
      </c>
      <c r="BA547" s="21">
        <v>-21834258.690000001</v>
      </c>
      <c r="BB547" s="21">
        <v>-21834258.690000001</v>
      </c>
      <c r="BC547" s="21">
        <v>-21834258.690000001</v>
      </c>
      <c r="BD547" s="21">
        <v>-21834258.690000001</v>
      </c>
      <c r="BE547" s="21">
        <v>-21834258.690000001</v>
      </c>
      <c r="BF547" s="21">
        <v>-21834258.690000001</v>
      </c>
      <c r="BG547" s="21">
        <v>-21834258.690000001</v>
      </c>
      <c r="BH547" s="21">
        <v>-21834258.690000001</v>
      </c>
      <c r="BI547" s="21">
        <v>-21834258.690000001</v>
      </c>
      <c r="BJ547" s="21">
        <v>-21834258.690000001</v>
      </c>
      <c r="BK547" s="21">
        <v>-21834258.690000001</v>
      </c>
      <c r="BL547" s="21">
        <v>-21834258.690000001</v>
      </c>
      <c r="BM547" s="21">
        <v>-21834258.690000001</v>
      </c>
      <c r="BN547" s="21">
        <v>-21834258.690000001</v>
      </c>
      <c r="BO547" s="21">
        <v>-21834258.690000001</v>
      </c>
      <c r="BP547" s="21">
        <v>-21834258.690000001</v>
      </c>
      <c r="BQ547" s="21">
        <v>-21834258.690000001</v>
      </c>
      <c r="BR547" s="21">
        <v>-21834258.690000001</v>
      </c>
      <c r="BS547" s="21">
        <v>-21834258.690000001</v>
      </c>
      <c r="BT547" s="21">
        <v>-21834258.690000001</v>
      </c>
      <c r="BU547" s="21">
        <v>-21834258.690000001</v>
      </c>
      <c r="BV547" s="21">
        <v>-21834258.690000001</v>
      </c>
      <c r="BW547" s="21">
        <v>-21834258.690000001</v>
      </c>
      <c r="BX547" s="21">
        <v>-21834258.690000001</v>
      </c>
      <c r="BY547" s="21">
        <v>-21834258.690000001</v>
      </c>
      <c r="BZ547" s="21">
        <v>-21834258.690000001</v>
      </c>
      <c r="CA547" s="21">
        <v>-21834258.690000001</v>
      </c>
      <c r="CB547" s="21">
        <v>-21834258.690000001</v>
      </c>
      <c r="CC547" s="21">
        <v>-21834258.690000001</v>
      </c>
      <c r="CD547" s="21">
        <v>-21834258.690000001</v>
      </c>
    </row>
    <row r="548" spans="1:82" x14ac:dyDescent="0.2">
      <c r="A548" s="9" t="s">
        <v>935</v>
      </c>
      <c r="B548" s="9" t="s">
        <v>111</v>
      </c>
      <c r="C548" s="9" t="s">
        <v>581</v>
      </c>
      <c r="D548" s="9" t="s">
        <v>582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-3773.08</v>
      </c>
      <c r="S548" s="21">
        <v>10481.66</v>
      </c>
      <c r="T548" s="21">
        <v>-1864.78</v>
      </c>
      <c r="U548" s="21">
        <v>13549.79</v>
      </c>
      <c r="V548" s="21">
        <v>9990.64</v>
      </c>
      <c r="W548" s="21">
        <v>6814.15</v>
      </c>
      <c r="X548" s="21">
        <v>14213.75</v>
      </c>
      <c r="Y548" s="21">
        <v>-767.13999999999942</v>
      </c>
      <c r="Z548" s="21">
        <v>-7527.1500000000005</v>
      </c>
      <c r="AA548" s="21">
        <v>2009.3900000000012</v>
      </c>
      <c r="AB548" s="21">
        <v>46102.69</v>
      </c>
      <c r="AC548" s="21">
        <v>125965.49</v>
      </c>
      <c r="AD548" s="21">
        <v>125965.49</v>
      </c>
      <c r="AE548" s="21">
        <v>205.29000000000815</v>
      </c>
      <c r="AF548" s="21">
        <v>-9118.0199999999986</v>
      </c>
      <c r="AG548" s="21">
        <v>-27934.400000000001</v>
      </c>
      <c r="AH548" s="21">
        <v>-604009.69999999995</v>
      </c>
      <c r="AI548" s="21">
        <v>-969624.96</v>
      </c>
      <c r="AJ548" s="21">
        <v>-1352501.46</v>
      </c>
      <c r="AK548" s="21">
        <v>-1696020.53</v>
      </c>
      <c r="AL548" s="21">
        <v>-2076397.11</v>
      </c>
      <c r="AM548" s="21">
        <v>-2434860.94</v>
      </c>
      <c r="AN548" s="21">
        <v>2049.5778000000864</v>
      </c>
      <c r="AO548" s="21">
        <v>47024.743799999822</v>
      </c>
      <c r="AP548" s="21">
        <v>128484.79979999969</v>
      </c>
      <c r="AQ548" s="21">
        <v>128484.79979999969</v>
      </c>
      <c r="AR548" s="21">
        <v>209.39579999959096</v>
      </c>
      <c r="AS548" s="21">
        <v>-9300.3804000006057</v>
      </c>
      <c r="AT548" s="21">
        <v>-28493.088000000454</v>
      </c>
      <c r="AU548" s="21">
        <v>-616089.89400000032</v>
      </c>
      <c r="AV548" s="21">
        <v>-989017.45920000039</v>
      </c>
      <c r="AW548" s="21">
        <v>-1379551.4892000002</v>
      </c>
      <c r="AX548" s="21">
        <v>-1729940.9406000006</v>
      </c>
      <c r="AY548" s="21">
        <v>-2117925.0522000007</v>
      </c>
      <c r="AZ548" s="21">
        <v>-2483558.1588000003</v>
      </c>
      <c r="BA548" s="21">
        <v>2090.5693559995852</v>
      </c>
      <c r="BB548" s="21">
        <v>47965.238675999455</v>
      </c>
      <c r="BC548" s="21">
        <v>131054.49579599965</v>
      </c>
      <c r="BD548" s="21">
        <v>131054.49579599965</v>
      </c>
      <c r="BE548" s="21">
        <v>213.58371599949896</v>
      </c>
      <c r="BF548" s="21">
        <v>-9486.3880080003291</v>
      </c>
      <c r="BG548" s="21">
        <v>-29062.949760000221</v>
      </c>
      <c r="BH548" s="21">
        <v>-628411.69188000029</v>
      </c>
      <c r="BI548" s="21">
        <v>-1008797.8083840003</v>
      </c>
      <c r="BJ548" s="21">
        <v>-1407142.5189840002</v>
      </c>
      <c r="BK548" s="21">
        <v>-1764539.7594120004</v>
      </c>
      <c r="BL548" s="21">
        <v>-2160283.5532440003</v>
      </c>
      <c r="BM548" s="21">
        <v>-2533229.3219760004</v>
      </c>
      <c r="BN548" s="21">
        <v>2132.3807431195164</v>
      </c>
      <c r="BO548" s="21">
        <v>48924.543449519668</v>
      </c>
      <c r="BP548" s="21">
        <v>133675.5857119197</v>
      </c>
      <c r="BQ548" s="21">
        <v>133675.5857119197</v>
      </c>
      <c r="BR548" s="21">
        <v>217.8553903196007</v>
      </c>
      <c r="BS548" s="21">
        <v>-9676.1157681602053</v>
      </c>
      <c r="BT548" s="21">
        <v>-29644.208755200263</v>
      </c>
      <c r="BU548" s="21">
        <v>-640979.92571760016</v>
      </c>
      <c r="BV548" s="21">
        <v>-1028973.7645516801</v>
      </c>
      <c r="BW548" s="21">
        <v>-1435285.36936368</v>
      </c>
      <c r="BX548" s="21">
        <v>-1799830.5546002402</v>
      </c>
      <c r="BY548" s="21">
        <v>-2203489.2243088805</v>
      </c>
      <c r="BZ548" s="21">
        <v>-2583893.9084155201</v>
      </c>
      <c r="CA548" s="21">
        <v>2175.0283579820534</v>
      </c>
      <c r="CB548" s="21">
        <v>49903.034318510443</v>
      </c>
      <c r="CC548" s="21">
        <v>136349.09742615838</v>
      </c>
      <c r="CD548" s="21">
        <v>136349.09742615838</v>
      </c>
    </row>
    <row r="549" spans="1:82" x14ac:dyDescent="0.2">
      <c r="A549" s="9" t="s">
        <v>935</v>
      </c>
      <c r="B549" s="9" t="s">
        <v>111</v>
      </c>
      <c r="C549" s="9" t="s">
        <v>583</v>
      </c>
      <c r="D549" s="9" t="s">
        <v>584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-6580234.2199999997</v>
      </c>
      <c r="S549" s="21">
        <v>-16656943.579999899</v>
      </c>
      <c r="T549" s="21">
        <v>-25205301.309999999</v>
      </c>
      <c r="U549" s="21">
        <v>-29936526.25</v>
      </c>
      <c r="V549" s="21">
        <v>-14429796.59</v>
      </c>
      <c r="W549" s="21">
        <v>-19261255.899999999</v>
      </c>
      <c r="X549" s="21">
        <v>-39800034.890000001</v>
      </c>
      <c r="Y549" s="21">
        <v>-31040102.829999998</v>
      </c>
      <c r="Z549" s="21">
        <v>-39720169.310000002</v>
      </c>
      <c r="AA549" s="21">
        <v>-34448096.810000002</v>
      </c>
      <c r="AB549" s="21">
        <v>-71117409.620000005</v>
      </c>
      <c r="AC549" s="21">
        <v>-241151442.78999999</v>
      </c>
      <c r="AD549" s="21">
        <v>-241151442.78999999</v>
      </c>
      <c r="AE549" s="21">
        <v>-52390235.449999988</v>
      </c>
      <c r="AF549" s="21">
        <v>-32493606.780000001</v>
      </c>
      <c r="AG549" s="21">
        <v>-33618111.960000001</v>
      </c>
      <c r="AH549" s="21">
        <v>-76931240.560000002</v>
      </c>
      <c r="AI549" s="21">
        <v>-30304239.469999999</v>
      </c>
      <c r="AJ549" s="21">
        <v>-28508635.91</v>
      </c>
      <c r="AK549" s="21">
        <v>-86282812.269999996</v>
      </c>
      <c r="AL549" s="21">
        <v>-43310225.029999897</v>
      </c>
      <c r="AM549" s="21">
        <v>-33367654.73</v>
      </c>
      <c r="AN549" s="21">
        <v>-26791547.049493536</v>
      </c>
      <c r="AO549" s="21">
        <v>-59334000.064476661</v>
      </c>
      <c r="AP549" s="21">
        <v>-36775774.92046129</v>
      </c>
      <c r="AQ549" s="21">
        <v>-36775774.92046129</v>
      </c>
      <c r="AR549" s="21">
        <v>-21296962.053784527</v>
      </c>
      <c r="AS549" s="21">
        <v>-26969977.102404289</v>
      </c>
      <c r="AT549" s="21">
        <v>-33380250.516687751</v>
      </c>
      <c r="AU549" s="21">
        <v>-24020677.898910675</v>
      </c>
      <c r="AV549" s="21">
        <v>-26152575.879590977</v>
      </c>
      <c r="AW549" s="21">
        <v>-37114585.953910664</v>
      </c>
      <c r="AX549" s="21">
        <v>-31205024.810236137</v>
      </c>
      <c r="AY549" s="21">
        <v>-28521692.181203883</v>
      </c>
      <c r="AZ549" s="21">
        <v>-27833176.458910685</v>
      </c>
      <c r="BA549" s="21">
        <v>-20115860.30701033</v>
      </c>
      <c r="BB549" s="21">
        <v>-27450441.233910672</v>
      </c>
      <c r="BC549" s="21">
        <v>-23304112.910236135</v>
      </c>
      <c r="BD549" s="21">
        <v>-23304112.910236135</v>
      </c>
      <c r="BE549" s="21">
        <v>-24418966.120103203</v>
      </c>
      <c r="BF549" s="21">
        <v>-24574141.325828545</v>
      </c>
      <c r="BG549" s="21">
        <v>-29230816.802361265</v>
      </c>
      <c r="BH549" s="21">
        <v>-30668980.902439982</v>
      </c>
      <c r="BI549" s="21">
        <v>-23593294.115264498</v>
      </c>
      <c r="BJ549" s="21">
        <v>-24337576.022439975</v>
      </c>
      <c r="BK549" s="21">
        <v>-24018479.518490303</v>
      </c>
      <c r="BL549" s="21">
        <v>-27703554.48623224</v>
      </c>
      <c r="BM549" s="21">
        <v>-22338877.887439977</v>
      </c>
      <c r="BN549" s="21">
        <v>-22276588.333006434</v>
      </c>
      <c r="BO549" s="21">
        <v>-19982196.387439977</v>
      </c>
      <c r="BP549" s="21">
        <v>-25153256.847522549</v>
      </c>
      <c r="BQ549" s="21">
        <v>-25153256.847522549</v>
      </c>
      <c r="BR549" s="21">
        <v>-23416206.714056771</v>
      </c>
      <c r="BS549" s="21">
        <v>-26523272.001277141</v>
      </c>
      <c r="BT549" s="21">
        <v>-64623465.985024512</v>
      </c>
      <c r="BU549" s="21">
        <v>-29172796.432858676</v>
      </c>
      <c r="BV549" s="21">
        <v>-23893267.28502452</v>
      </c>
      <c r="BW549" s="21">
        <v>-24521288.307858672</v>
      </c>
      <c r="BX549" s="21">
        <v>-22158176.649540648</v>
      </c>
      <c r="BY549" s="21">
        <v>-21667256.204379354</v>
      </c>
      <c r="BZ549" s="21">
        <v>-20696266.202858668</v>
      </c>
      <c r="CA549" s="21">
        <v>-19283067.114056773</v>
      </c>
      <c r="CB549" s="21">
        <v>-19869211.837858669</v>
      </c>
      <c r="CC549" s="21">
        <v>-21527869.183411613</v>
      </c>
      <c r="CD549" s="21">
        <v>-21527869.183411613</v>
      </c>
    </row>
    <row r="550" spans="1:82" x14ac:dyDescent="0.2">
      <c r="A550" s="9" t="s">
        <v>935</v>
      </c>
      <c r="B550" s="9" t="s">
        <v>111</v>
      </c>
      <c r="C550" s="9" t="s">
        <v>587</v>
      </c>
      <c r="D550" s="9" t="s">
        <v>588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-8185920.9000000004</v>
      </c>
      <c r="Q550" s="21">
        <v>-8185920.9000000004</v>
      </c>
      <c r="R550" s="21">
        <v>-12098950.66</v>
      </c>
      <c r="S550" s="21">
        <v>-15986719.199999999</v>
      </c>
      <c r="T550" s="21">
        <v>-19490266.7999999</v>
      </c>
      <c r="U550" s="21">
        <v>-9997762.6199999992</v>
      </c>
      <c r="V550" s="21">
        <v>-7188977.3799999896</v>
      </c>
      <c r="W550" s="21">
        <v>-7975506.75</v>
      </c>
      <c r="X550" s="21">
        <v>-11615886.539999999</v>
      </c>
      <c r="Y550" s="21">
        <v>-15319218.169999998</v>
      </c>
      <c r="Z550" s="21">
        <v>-18536348.129999999</v>
      </c>
      <c r="AA550" s="21">
        <v>-9793269.0099999998</v>
      </c>
      <c r="AB550" s="21">
        <v>-11911391.779999999</v>
      </c>
      <c r="AC550" s="21">
        <v>-8277663.1099999994</v>
      </c>
      <c r="AD550" s="21">
        <v>-8277663.1099999994</v>
      </c>
      <c r="AE550" s="21">
        <v>-11852136.060000001</v>
      </c>
      <c r="AF550" s="21">
        <v>-15548511.66</v>
      </c>
      <c r="AG550" s="21">
        <v>-19235308.34</v>
      </c>
      <c r="AH550" s="21">
        <v>-9383323.7300000004</v>
      </c>
      <c r="AI550" s="21">
        <v>-10731242.43</v>
      </c>
      <c r="AJ550" s="21">
        <v>-5838333.4100000001</v>
      </c>
      <c r="AK550" s="21">
        <v>-8795080.8499999996</v>
      </c>
      <c r="AL550" s="21">
        <v>-11703732.7199999</v>
      </c>
      <c r="AM550" s="21">
        <v>-14585036.9</v>
      </c>
      <c r="AN550" s="21">
        <v>-9147226.5091666691</v>
      </c>
      <c r="AO550" s="21">
        <v>-10719847.120000001</v>
      </c>
      <c r="AP550" s="21">
        <v>-6124885.1400000025</v>
      </c>
      <c r="AQ550" s="21">
        <v>-6124885.1400000025</v>
      </c>
      <c r="AR550" s="21">
        <v>-9132259.8368055578</v>
      </c>
      <c r="AS550" s="21">
        <v>-12369314.475416675</v>
      </c>
      <c r="AT550" s="21">
        <v>-15312358.024583336</v>
      </c>
      <c r="AU550" s="21">
        <v>-9957323.0058333352</v>
      </c>
      <c r="AV550" s="21">
        <v>-11405659.626249999</v>
      </c>
      <c r="AW550" s="21">
        <v>-6755109.930416666</v>
      </c>
      <c r="AX550" s="21">
        <v>-9714308.3554166704</v>
      </c>
      <c r="AY550" s="21">
        <v>-12710988.124583334</v>
      </c>
      <c r="AZ550" s="21">
        <v>-15116756.611805554</v>
      </c>
      <c r="BA550" s="21">
        <v>-10170353.783333331</v>
      </c>
      <c r="BB550" s="21">
        <v>-11631456.81625</v>
      </c>
      <c r="BC550" s="21">
        <v>-7001666.7520833351</v>
      </c>
      <c r="BD550" s="21">
        <v>-7001666.7520833351</v>
      </c>
      <c r="BE550" s="21">
        <v>-9969043.6548611149</v>
      </c>
      <c r="BF550" s="21">
        <v>-13046531.620416664</v>
      </c>
      <c r="BG550" s="21">
        <v>-15643828.559583336</v>
      </c>
      <c r="BH550" s="21">
        <v>-10293604.499166667</v>
      </c>
      <c r="BI550" s="21">
        <v>-11501083.488333337</v>
      </c>
      <c r="BJ550" s="21">
        <v>-6738459.3854166716</v>
      </c>
      <c r="BK550" s="21">
        <v>-9430028.2291666791</v>
      </c>
      <c r="BL550" s="21">
        <v>-12169007.760416679</v>
      </c>
      <c r="BM550" s="21">
        <v>-14487987.291666679</v>
      </c>
      <c r="BN550" s="21">
        <v>-8930439.2166666761</v>
      </c>
      <c r="BO550" s="21">
        <v>-11672302.233333334</v>
      </c>
      <c r="BP550" s="21">
        <v>-6760078.2895833403</v>
      </c>
      <c r="BQ550" s="21">
        <v>-6760078.2895833403</v>
      </c>
      <c r="BR550" s="21">
        <v>-9600484.7729166672</v>
      </c>
      <c r="BS550" s="21">
        <v>-12342347.78958334</v>
      </c>
      <c r="BT550" s="21">
        <v>-15028110.806250006</v>
      </c>
      <c r="BU550" s="21">
        <v>-9761788.6729166657</v>
      </c>
      <c r="BV550" s="21">
        <v>-11775778.489583336</v>
      </c>
      <c r="BW550" s="21">
        <v>-7151995.0062499903</v>
      </c>
      <c r="BX550" s="21">
        <v>-10187343.729166668</v>
      </c>
      <c r="BY550" s="21">
        <v>-12150241.879166652</v>
      </c>
      <c r="BZ550" s="21">
        <v>-14340011.435416657</v>
      </c>
      <c r="CA550" s="21">
        <v>-9148979.0312499814</v>
      </c>
      <c r="CB550" s="21">
        <v>-11041815.729166653</v>
      </c>
      <c r="CC550" s="21">
        <v>-6902086.0937499888</v>
      </c>
      <c r="CD550" s="21">
        <v>-6902086.0937499888</v>
      </c>
    </row>
    <row r="551" spans="1:82" x14ac:dyDescent="0.2">
      <c r="A551" s="9" t="s">
        <v>935</v>
      </c>
      <c r="B551" s="9" t="s">
        <v>111</v>
      </c>
      <c r="C551" s="9" t="s">
        <v>592</v>
      </c>
      <c r="D551" s="9" t="s">
        <v>593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0</v>
      </c>
      <c r="P551" s="21">
        <v>-374934.53</v>
      </c>
      <c r="Q551" s="21">
        <v>-374934.53</v>
      </c>
      <c r="R551" s="21">
        <v>-421519.35999999999</v>
      </c>
      <c r="S551" s="21">
        <v>-467215.79</v>
      </c>
      <c r="T551" s="21">
        <v>-509223.81</v>
      </c>
      <c r="U551" s="21">
        <v>-559558.54</v>
      </c>
      <c r="V551" s="21">
        <v>-562327.4</v>
      </c>
      <c r="W551" s="21">
        <v>-30518.66</v>
      </c>
      <c r="X551" s="21">
        <v>-89852.42</v>
      </c>
      <c r="Y551" s="21">
        <v>-143788.29999999999</v>
      </c>
      <c r="Z551" s="21">
        <v>-199512.71999999997</v>
      </c>
      <c r="AA551" s="21">
        <v>-250744.85</v>
      </c>
      <c r="AB551" s="21">
        <v>-297145.15000000002</v>
      </c>
      <c r="AC551" s="21">
        <v>-352621.55000000005</v>
      </c>
      <c r="AD551" s="21">
        <v>-352621.55000000005</v>
      </c>
      <c r="AE551" s="21">
        <v>-355102.07</v>
      </c>
      <c r="AF551" s="21">
        <v>40851.02999999997</v>
      </c>
      <c r="AG551" s="21">
        <v>-463170.04</v>
      </c>
      <c r="AH551" s="21">
        <v>-590085.41</v>
      </c>
      <c r="AI551" s="21">
        <v>-714334.84</v>
      </c>
      <c r="AJ551" s="21">
        <v>-456125.69</v>
      </c>
      <c r="AK551" s="21">
        <v>-449985.65</v>
      </c>
      <c r="AL551" s="21">
        <v>-480965.27</v>
      </c>
      <c r="AM551" s="21">
        <v>-158020.23000000004</v>
      </c>
      <c r="AN551" s="21">
        <v>-240350.52409966645</v>
      </c>
      <c r="AO551" s="21">
        <v>-322685.99841633288</v>
      </c>
      <c r="AP551" s="21">
        <v>-399041.65308299934</v>
      </c>
      <c r="AQ551" s="21">
        <v>-399041.65308299934</v>
      </c>
      <c r="AR551" s="21">
        <v>-475402.48809966579</v>
      </c>
      <c r="AS551" s="21">
        <v>-554324.2602829989</v>
      </c>
      <c r="AT551" s="21">
        <v>-635806.96741633199</v>
      </c>
      <c r="AU551" s="21">
        <v>-719628.94504966505</v>
      </c>
      <c r="AV551" s="21">
        <v>-805790.19096633152</v>
      </c>
      <c r="AW551" s="21">
        <v>-17695.23000000004</v>
      </c>
      <c r="AX551" s="21">
        <v>-17695.23000000004</v>
      </c>
      <c r="AY551" s="21">
        <v>-110874.28298333322</v>
      </c>
      <c r="AZ551" s="21">
        <v>-206392.60646666621</v>
      </c>
      <c r="BA551" s="21">
        <v>-304250.19823333248</v>
      </c>
      <c r="BB551" s="21">
        <v>-404447.06049999921</v>
      </c>
      <c r="BC551" s="21">
        <v>-506983.19104999909</v>
      </c>
      <c r="BD551" s="21">
        <v>-506983.19104999909</v>
      </c>
      <c r="BE551" s="21">
        <v>-611858.59209999861</v>
      </c>
      <c r="BF551" s="21">
        <v>-717710.8559833318</v>
      </c>
      <c r="BG551" s="21">
        <v>-824539.98491666466</v>
      </c>
      <c r="BH551" s="21">
        <v>-932345.97889999766</v>
      </c>
      <c r="BI551" s="21">
        <v>-1041128.8379333308</v>
      </c>
      <c r="BJ551" s="21">
        <v>-17695.230000000272</v>
      </c>
      <c r="BK551" s="21">
        <v>-17695.230000000447</v>
      </c>
      <c r="BL551" s="21">
        <v>-129408.6819666666</v>
      </c>
      <c r="BM551" s="21">
        <v>-242098.99676666642</v>
      </c>
      <c r="BN551" s="21">
        <v>-355766.17661666591</v>
      </c>
      <c r="BO551" s="21">
        <v>-470410.2215166656</v>
      </c>
      <c r="BP551" s="21">
        <v>-586031.12924999837</v>
      </c>
      <c r="BQ551" s="21">
        <v>-586031.12924999837</v>
      </c>
      <c r="BR551" s="21">
        <v>-702628.90203333087</v>
      </c>
      <c r="BS551" s="21">
        <v>-819741.37373333052</v>
      </c>
      <c r="BT551" s="21">
        <v>-937368.54213333037</v>
      </c>
      <c r="BU551" s="21">
        <v>-1055510.4094499969</v>
      </c>
      <c r="BV551" s="21">
        <v>-1174166.9734666632</v>
      </c>
      <c r="BW551" s="21">
        <v>-17695.230000000447</v>
      </c>
      <c r="BX551" s="21">
        <v>-17695.229999999981</v>
      </c>
      <c r="BY551" s="21">
        <v>-137895.8885499998</v>
      </c>
      <c r="BZ551" s="21">
        <v>-258611.24379999936</v>
      </c>
      <c r="CA551" s="21">
        <v>-379841.29796666559</v>
      </c>
      <c r="CB551" s="21">
        <v>-501586.04883333202</v>
      </c>
      <c r="CC551" s="21">
        <v>-623845.49861666514</v>
      </c>
      <c r="CD551" s="21">
        <v>-623845.49861666514</v>
      </c>
    </row>
    <row r="552" spans="1:82" x14ac:dyDescent="0.2">
      <c r="A552" s="9" t="s">
        <v>935</v>
      </c>
      <c r="B552" s="9" t="s">
        <v>111</v>
      </c>
      <c r="C552" s="9" t="s">
        <v>594</v>
      </c>
      <c r="D552" s="9" t="s">
        <v>595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-3798416.8</v>
      </c>
      <c r="S552" s="21">
        <v>-3814837.36</v>
      </c>
      <c r="T552" s="21">
        <v>-4530438.22</v>
      </c>
      <c r="U552" s="21">
        <v>-4902121.68</v>
      </c>
      <c r="V552" s="21">
        <v>-2025058.38</v>
      </c>
      <c r="W552" s="21">
        <v>-2802951.98999999</v>
      </c>
      <c r="X552" s="21">
        <v>-4162473.8299999996</v>
      </c>
      <c r="Y552" s="21">
        <v>-3666838.8300000005</v>
      </c>
      <c r="Z552" s="21">
        <v>-3956296.4300000006</v>
      </c>
      <c r="AA552" s="21">
        <v>-1087872.77</v>
      </c>
      <c r="AB552" s="21">
        <v>-1422743.97</v>
      </c>
      <c r="AC552" s="21">
        <v>-2219567.65</v>
      </c>
      <c r="AD552" s="21">
        <v>-2219567.65</v>
      </c>
      <c r="AE552" s="21">
        <v>-3469584.49</v>
      </c>
      <c r="AF552" s="21">
        <v>-3492644.8100000005</v>
      </c>
      <c r="AG552" s="21">
        <v>-3906016.23999999</v>
      </c>
      <c r="AH552" s="21">
        <v>-960551.13</v>
      </c>
      <c r="AI552" s="21">
        <v>-1442678.04</v>
      </c>
      <c r="AJ552" s="21">
        <v>-2060234.11</v>
      </c>
      <c r="AK552" s="21">
        <v>-3160617.56</v>
      </c>
      <c r="AL552" s="21">
        <v>-3602801.02999999</v>
      </c>
      <c r="AM552" s="21">
        <v>-6702160.2400000002</v>
      </c>
      <c r="AN552" s="21">
        <v>-6702160.2400000002</v>
      </c>
      <c r="AO552" s="21">
        <v>-6702160.2400000002</v>
      </c>
      <c r="AP552" s="21">
        <v>-6702160.2400000002</v>
      </c>
      <c r="AQ552" s="21">
        <v>-6702160.2400000002</v>
      </c>
      <c r="AR552" s="21">
        <v>-6702160.2400000002</v>
      </c>
      <c r="AS552" s="21">
        <v>-6702160.2400000002</v>
      </c>
      <c r="AT552" s="21">
        <v>-6702160.2400000002</v>
      </c>
      <c r="AU552" s="21">
        <v>-6702160.2400000002</v>
      </c>
      <c r="AV552" s="21">
        <v>-6702160.2400000002</v>
      </c>
      <c r="AW552" s="21">
        <v>-6702160.2400000002</v>
      </c>
      <c r="AX552" s="21">
        <v>-6702160.2400000002</v>
      </c>
      <c r="AY552" s="21">
        <v>-6702160.2400000002</v>
      </c>
      <c r="AZ552" s="21">
        <v>-6702160.2400000002</v>
      </c>
      <c r="BA552" s="21">
        <v>-6702160.2400000002</v>
      </c>
      <c r="BB552" s="21">
        <v>-6702160.2400000002</v>
      </c>
      <c r="BC552" s="21">
        <v>-6702160.2400000002</v>
      </c>
      <c r="BD552" s="21">
        <v>-6702160.2400000002</v>
      </c>
      <c r="BE552" s="21">
        <v>-6702160.2400000002</v>
      </c>
      <c r="BF552" s="21">
        <v>-6702160.2400000002</v>
      </c>
      <c r="BG552" s="21">
        <v>-6702160.2400000002</v>
      </c>
      <c r="BH552" s="21">
        <v>-6702160.2400000002</v>
      </c>
      <c r="BI552" s="21">
        <v>-6702160.2400000002</v>
      </c>
      <c r="BJ552" s="21">
        <v>-6702160.2400000002</v>
      </c>
      <c r="BK552" s="21">
        <v>-6702160.2400000002</v>
      </c>
      <c r="BL552" s="21">
        <v>-6702160.2400000002</v>
      </c>
      <c r="BM552" s="21">
        <v>-6702160.2400000002</v>
      </c>
      <c r="BN552" s="21">
        <v>-6702160.2400000002</v>
      </c>
      <c r="BO552" s="21">
        <v>-6702160.2400000002</v>
      </c>
      <c r="BP552" s="21">
        <v>-6702160.2400000002</v>
      </c>
      <c r="BQ552" s="21">
        <v>-6702160.2400000002</v>
      </c>
      <c r="BR552" s="21">
        <v>-6702160.2400000002</v>
      </c>
      <c r="BS552" s="21">
        <v>-6702160.2400000002</v>
      </c>
      <c r="BT552" s="21">
        <v>-6702160.2400000002</v>
      </c>
      <c r="BU552" s="21">
        <v>-6702160.2400000002</v>
      </c>
      <c r="BV552" s="21">
        <v>-6702160.2400000002</v>
      </c>
      <c r="BW552" s="21">
        <v>-6702160.2400000002</v>
      </c>
      <c r="BX552" s="21">
        <v>-6702160.2400000002</v>
      </c>
      <c r="BY552" s="21">
        <v>-6702160.2400000002</v>
      </c>
      <c r="BZ552" s="21">
        <v>-6702160.2400000002</v>
      </c>
      <c r="CA552" s="21">
        <v>-6702160.2400000002</v>
      </c>
      <c r="CB552" s="21">
        <v>-6702160.2400000002</v>
      </c>
      <c r="CC552" s="21">
        <v>-6702160.2400000002</v>
      </c>
      <c r="CD552" s="21">
        <v>-6702160.2400000002</v>
      </c>
    </row>
    <row r="553" spans="1:82" x14ac:dyDescent="0.2">
      <c r="A553" s="9" t="s">
        <v>935</v>
      </c>
      <c r="B553" s="9" t="s">
        <v>111</v>
      </c>
      <c r="C553" s="9" t="s">
        <v>596</v>
      </c>
      <c r="D553" s="9" t="s">
        <v>597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-9701159.1999999993</v>
      </c>
      <c r="Q553" s="21">
        <v>-9701159.1999999993</v>
      </c>
      <c r="R553" s="21">
        <v>-9671000</v>
      </c>
      <c r="S553" s="21">
        <v>-9701159.1999999993</v>
      </c>
      <c r="T553" s="21">
        <v>-9701159.1999999993</v>
      </c>
      <c r="U553" s="21">
        <v>-9701159.1999999993</v>
      </c>
      <c r="V553" s="21">
        <v>-9701159.1999999993</v>
      </c>
      <c r="W553" s="21">
        <v>-5424660.6099999901</v>
      </c>
      <c r="X553" s="21">
        <v>-5424660.6100000003</v>
      </c>
      <c r="Y553" s="21">
        <v>-4244400.53</v>
      </c>
      <c r="Z553" s="21">
        <v>-4244400.53</v>
      </c>
      <c r="AA553" s="21">
        <v>-4244400.53</v>
      </c>
      <c r="AB553" s="21">
        <v>-4244400.53</v>
      </c>
      <c r="AC553" s="21">
        <v>-2371628.1800000002</v>
      </c>
      <c r="AD553" s="21">
        <v>-2371628.1800000002</v>
      </c>
      <c r="AE553" s="21">
        <v>-2371628.1800000002</v>
      </c>
      <c r="AF553" s="21">
        <v>-1613509.9800000002</v>
      </c>
      <c r="AG553" s="21">
        <v>-1613509.98</v>
      </c>
      <c r="AH553" s="21">
        <v>-1613509.98</v>
      </c>
      <c r="AI553" s="21">
        <v>-1613509.98</v>
      </c>
      <c r="AJ553" s="21">
        <v>-1896566.72</v>
      </c>
      <c r="AK553" s="21">
        <v>-1896566.72</v>
      </c>
      <c r="AL553" s="21">
        <v>-1896566.72</v>
      </c>
      <c r="AM553" s="21">
        <v>-1896566.72</v>
      </c>
      <c r="AN553" s="21">
        <v>-1896567</v>
      </c>
      <c r="AO553" s="21">
        <v>-1896567</v>
      </c>
      <c r="AP553" s="21">
        <v>-2251846</v>
      </c>
      <c r="AQ553" s="21">
        <v>-2251846</v>
      </c>
      <c r="AR553" s="21">
        <v>-2251846</v>
      </c>
      <c r="AS553" s="21">
        <v>-2251846</v>
      </c>
      <c r="AT553" s="21">
        <v>-2251846</v>
      </c>
      <c r="AU553" s="21">
        <v>-2251846</v>
      </c>
      <c r="AV553" s="21">
        <v>-2251846</v>
      </c>
      <c r="AW553" s="21">
        <v>-2251846</v>
      </c>
      <c r="AX553" s="21">
        <v>-2251846</v>
      </c>
      <c r="AY553" s="21">
        <v>-2251846</v>
      </c>
      <c r="AZ553" s="21">
        <v>-2251846</v>
      </c>
      <c r="BA553" s="21">
        <v>-2251846</v>
      </c>
      <c r="BB553" s="21">
        <v>-2251846</v>
      </c>
      <c r="BC553" s="21">
        <v>-1678050</v>
      </c>
      <c r="BD553" s="21">
        <v>-1678050</v>
      </c>
      <c r="BE553" s="21">
        <v>-1678050</v>
      </c>
      <c r="BF553" s="21">
        <v>-1678050</v>
      </c>
      <c r="BG553" s="21">
        <v>-1678050</v>
      </c>
      <c r="BH553" s="21">
        <v>-1678050</v>
      </c>
      <c r="BI553" s="21">
        <v>-1678050</v>
      </c>
      <c r="BJ553" s="21">
        <v>-1678050</v>
      </c>
      <c r="BK553" s="21">
        <v>-1678050</v>
      </c>
      <c r="BL553" s="21">
        <v>-1678050</v>
      </c>
      <c r="BM553" s="21">
        <v>-1678050</v>
      </c>
      <c r="BN553" s="21">
        <v>-1678050</v>
      </c>
      <c r="BO553" s="21">
        <v>-1678050</v>
      </c>
      <c r="BP553" s="21">
        <v>-1745172</v>
      </c>
      <c r="BQ553" s="21">
        <v>-1745172</v>
      </c>
      <c r="BR553" s="21">
        <v>-1745172</v>
      </c>
      <c r="BS553" s="21">
        <v>-1745172</v>
      </c>
      <c r="BT553" s="21">
        <v>-1745172</v>
      </c>
      <c r="BU553" s="21">
        <v>-1745172</v>
      </c>
      <c r="BV553" s="21">
        <v>-1745172</v>
      </c>
      <c r="BW553" s="21">
        <v>-1745172</v>
      </c>
      <c r="BX553" s="21">
        <v>-1745172</v>
      </c>
      <c r="BY553" s="21">
        <v>-1745172</v>
      </c>
      <c r="BZ553" s="21">
        <v>-1745172</v>
      </c>
      <c r="CA553" s="21">
        <v>-1745172</v>
      </c>
      <c r="CB553" s="21">
        <v>-1745172</v>
      </c>
      <c r="CC553" s="21">
        <v>-1814979</v>
      </c>
      <c r="CD553" s="21">
        <v>-1814979</v>
      </c>
    </row>
    <row r="554" spans="1:82" x14ac:dyDescent="0.2">
      <c r="A554" s="9" t="s">
        <v>935</v>
      </c>
      <c r="B554" s="9" t="s">
        <v>111</v>
      </c>
      <c r="C554" s="9" t="s">
        <v>598</v>
      </c>
      <c r="D554" s="9" t="s">
        <v>599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-1425737.07</v>
      </c>
      <c r="S554" s="21">
        <v>-2996618.39</v>
      </c>
      <c r="T554" s="21">
        <v>-6335744.2199999997</v>
      </c>
      <c r="U554" s="21">
        <v>-5931005.1499999901</v>
      </c>
      <c r="V554" s="21">
        <v>-7602434.7800000003</v>
      </c>
      <c r="W554" s="21">
        <v>-7167039.7599999998</v>
      </c>
      <c r="X554" s="21">
        <v>-8165199.6999999993</v>
      </c>
      <c r="Y554" s="21">
        <v>-7988733.6400000006</v>
      </c>
      <c r="Z554" s="21">
        <v>-8645780.1999999993</v>
      </c>
      <c r="AA554" s="21">
        <v>-9638602.6499999985</v>
      </c>
      <c r="AB554" s="21">
        <v>-10637379.85</v>
      </c>
      <c r="AC554" s="21">
        <v>-12189080.119999999</v>
      </c>
      <c r="AD554" s="21">
        <v>-12189080.119999999</v>
      </c>
      <c r="AE554" s="21">
        <v>-13095238.6</v>
      </c>
      <c r="AF554" s="21">
        <v>-12619366.6</v>
      </c>
      <c r="AG554" s="21">
        <v>-2424673.65</v>
      </c>
      <c r="AH554" s="21">
        <v>-3332538.1799999899</v>
      </c>
      <c r="AI554" s="21">
        <v>-4210789.0999999996</v>
      </c>
      <c r="AJ554" s="21">
        <v>-5087003.7899999898</v>
      </c>
      <c r="AK554" s="21">
        <v>-5854984.0999999996</v>
      </c>
      <c r="AL554" s="21">
        <v>-6732444.0699999901</v>
      </c>
      <c r="AM554" s="21">
        <v>-7609228.6400000006</v>
      </c>
      <c r="AN554" s="21">
        <v>-8383404</v>
      </c>
      <c r="AO554" s="21">
        <v>-9145982</v>
      </c>
      <c r="AP554" s="21">
        <v>-9805225</v>
      </c>
      <c r="AQ554" s="21">
        <v>-9805225</v>
      </c>
      <c r="AR554" s="21">
        <v>-10540763</v>
      </c>
      <c r="AS554" s="21">
        <v>-9794444</v>
      </c>
      <c r="AT554" s="21">
        <v>-3251923</v>
      </c>
      <c r="AU554" s="21">
        <v>-4020894</v>
      </c>
      <c r="AV554" s="21">
        <v>-4802363</v>
      </c>
      <c r="AW554" s="21">
        <v>-5606879</v>
      </c>
      <c r="AX554" s="21">
        <v>-6403205</v>
      </c>
      <c r="AY554" s="21">
        <v>-7196216</v>
      </c>
      <c r="AZ554" s="21">
        <v>-7969499</v>
      </c>
      <c r="BA554" s="21">
        <v>-8780330</v>
      </c>
      <c r="BB554" s="21">
        <v>-9579013</v>
      </c>
      <c r="BC554" s="21">
        <v>-10269469</v>
      </c>
      <c r="BD554" s="21">
        <v>-10269469</v>
      </c>
      <c r="BE554" s="21">
        <v>-11039832</v>
      </c>
      <c r="BF554" s="21">
        <v>-10258177</v>
      </c>
      <c r="BG554" s="21">
        <v>-3405890</v>
      </c>
      <c r="BH554" s="21">
        <v>-4211269</v>
      </c>
      <c r="BI554" s="21">
        <v>-5029738</v>
      </c>
      <c r="BJ554" s="21">
        <v>-5872345</v>
      </c>
      <c r="BK554" s="21">
        <v>-6706374</v>
      </c>
      <c r="BL554" s="21">
        <v>-7536932</v>
      </c>
      <c r="BM554" s="21">
        <v>-8346828</v>
      </c>
      <c r="BN554" s="21">
        <v>-9196048</v>
      </c>
      <c r="BO554" s="21">
        <v>-10032546</v>
      </c>
      <c r="BP554" s="21">
        <v>-10755693</v>
      </c>
      <c r="BQ554" s="21">
        <v>-10755693</v>
      </c>
      <c r="BR554" s="21">
        <v>-11562530</v>
      </c>
      <c r="BS554" s="21">
        <v>-10743867</v>
      </c>
      <c r="BT554" s="21">
        <v>-3567148</v>
      </c>
      <c r="BU554" s="21">
        <v>-4410658</v>
      </c>
      <c r="BV554" s="21">
        <v>-5267879</v>
      </c>
      <c r="BW554" s="21">
        <v>-6150380</v>
      </c>
      <c r="BX554" s="21">
        <v>-7023898</v>
      </c>
      <c r="BY554" s="21">
        <v>-7893779</v>
      </c>
      <c r="BZ554" s="21">
        <v>-8742021</v>
      </c>
      <c r="CA554" s="21">
        <v>-9631449</v>
      </c>
      <c r="CB554" s="21">
        <v>-10507552</v>
      </c>
      <c r="CC554" s="21">
        <v>-11264938</v>
      </c>
      <c r="CD554" s="21">
        <v>-11264938</v>
      </c>
    </row>
    <row r="555" spans="1:82" x14ac:dyDescent="0.2">
      <c r="A555" s="9" t="s">
        <v>935</v>
      </c>
      <c r="B555" s="9" t="s">
        <v>111</v>
      </c>
      <c r="C555" s="9" t="s">
        <v>600</v>
      </c>
      <c r="D555" s="9" t="s">
        <v>601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-9984454.4600000009</v>
      </c>
      <c r="S555" s="21">
        <v>-22892517.390000001</v>
      </c>
      <c r="T555" s="21">
        <v>-22874766.600000001</v>
      </c>
      <c r="U555" s="21">
        <v>-20237365.84</v>
      </c>
      <c r="V555" s="21">
        <v>-22556380.350000001</v>
      </c>
      <c r="W555" s="21">
        <v>-15550251.66</v>
      </c>
      <c r="X555" s="21">
        <v>-15164356.18</v>
      </c>
      <c r="Y555" s="21">
        <v>-11337790.439999999</v>
      </c>
      <c r="Z555" s="21">
        <v>-11752460.199999999</v>
      </c>
      <c r="AA555" s="21">
        <v>-13314743.789999999</v>
      </c>
      <c r="AB555" s="21">
        <v>-16614106.479999999</v>
      </c>
      <c r="AC555" s="21">
        <v>-20127745.18</v>
      </c>
      <c r="AD555" s="21">
        <v>-20127745.18</v>
      </c>
      <c r="AE555" s="21">
        <v>-14974122.739999998</v>
      </c>
      <c r="AF555" s="21">
        <v>-10646151.440000001</v>
      </c>
      <c r="AG555" s="21">
        <v>-9815760.3899999894</v>
      </c>
      <c r="AH555" s="21">
        <v>-9025224.6899999995</v>
      </c>
      <c r="AI555" s="21">
        <v>-9338822.9799999893</v>
      </c>
      <c r="AJ555" s="21">
        <v>-6276339.2300000004</v>
      </c>
      <c r="AK555" s="21">
        <v>-6043923.2699999996</v>
      </c>
      <c r="AL555" s="21">
        <v>-7047709.4299999997</v>
      </c>
      <c r="AM555" s="21">
        <v>-7563447.4499999993</v>
      </c>
      <c r="AN555" s="21">
        <v>-13581038.6658</v>
      </c>
      <c r="AO555" s="21">
        <v>-16946388.6096</v>
      </c>
      <c r="AP555" s="21">
        <v>-20530300.0836</v>
      </c>
      <c r="AQ555" s="21">
        <v>-20530300.0836</v>
      </c>
      <c r="AR555" s="21">
        <v>-15273605.194799999</v>
      </c>
      <c r="AS555" s="21">
        <v>-10859074.468800001</v>
      </c>
      <c r="AT555" s="21">
        <v>-10012075.597799988</v>
      </c>
      <c r="AU555" s="21">
        <v>-9205729.1837999988</v>
      </c>
      <c r="AV555" s="21">
        <v>-9525599.439599989</v>
      </c>
      <c r="AW555" s="21">
        <v>-6401866.0146000003</v>
      </c>
      <c r="AX555" s="21">
        <v>-6164801.7353999997</v>
      </c>
      <c r="AY555" s="21">
        <v>-7188663.6186000006</v>
      </c>
      <c r="AZ555" s="21">
        <v>-7714716.3989999993</v>
      </c>
      <c r="BA555" s="21">
        <v>-13852659.439116001</v>
      </c>
      <c r="BB555" s="21">
        <v>-17285316.381792001</v>
      </c>
      <c r="BC555" s="21">
        <v>-20940906.085271999</v>
      </c>
      <c r="BD555" s="21">
        <v>-20940906.085271999</v>
      </c>
      <c r="BE555" s="21">
        <v>-15579077.298695998</v>
      </c>
      <c r="BF555" s="21">
        <v>-11076255.958176002</v>
      </c>
      <c r="BG555" s="21">
        <v>-10212317.109755989</v>
      </c>
      <c r="BH555" s="21">
        <v>-9389843.7674759999</v>
      </c>
      <c r="BI555" s="21">
        <v>-9716111.4283919893</v>
      </c>
      <c r="BJ555" s="21">
        <v>-6529903.3348920001</v>
      </c>
      <c r="BK555" s="21">
        <v>-6288097.7701079994</v>
      </c>
      <c r="BL555" s="21">
        <v>-7332436.8909719996</v>
      </c>
      <c r="BM555" s="21">
        <v>-7869010.7269799998</v>
      </c>
      <c r="BN555" s="21">
        <v>-14129712.627898321</v>
      </c>
      <c r="BO555" s="21">
        <v>-17631022.709427841</v>
      </c>
      <c r="BP555" s="21">
        <v>-21359724.206977438</v>
      </c>
      <c r="BQ555" s="21">
        <v>-21359724.206977438</v>
      </c>
      <c r="BR555" s="21">
        <v>-15890658.844669918</v>
      </c>
      <c r="BS555" s="21">
        <v>-11297781.077339523</v>
      </c>
      <c r="BT555" s="21">
        <v>-10416563.451951109</v>
      </c>
      <c r="BU555" s="21">
        <v>-9577640.6428255197</v>
      </c>
      <c r="BV555" s="21">
        <v>-9910433.6569598299</v>
      </c>
      <c r="BW555" s="21">
        <v>-6660501.4015898407</v>
      </c>
      <c r="BX555" s="21">
        <v>-6413859.7255101595</v>
      </c>
      <c r="BY555" s="21">
        <v>-7479085.6287914384</v>
      </c>
      <c r="BZ555" s="21">
        <v>-8026390.9415196003</v>
      </c>
      <c r="CA555" s="21">
        <v>-14412306.880456284</v>
      </c>
      <c r="CB555" s="21">
        <v>-17983643.163616396</v>
      </c>
      <c r="CC555" s="21">
        <v>-21786918.691116989</v>
      </c>
      <c r="CD555" s="21">
        <v>-21786918.691116989</v>
      </c>
    </row>
    <row r="556" spans="1:82" x14ac:dyDescent="0.2">
      <c r="A556" s="9" t="s">
        <v>935</v>
      </c>
      <c r="B556" s="9" t="s">
        <v>111</v>
      </c>
      <c r="C556" s="9" t="s">
        <v>602</v>
      </c>
      <c r="D556" s="9" t="s">
        <v>603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-32145655.870000001</v>
      </c>
      <c r="S556" s="21">
        <v>-20284761.039999999</v>
      </c>
      <c r="T556" s="21">
        <v>-22099402.199999999</v>
      </c>
      <c r="U556" s="21">
        <v>-15290615.2099999</v>
      </c>
      <c r="V556" s="21">
        <v>-21636563.940000001</v>
      </c>
      <c r="W556" s="21">
        <v>-17995161.280000001</v>
      </c>
      <c r="X556" s="21">
        <v>-25111438.300000001</v>
      </c>
      <c r="Y556" s="21">
        <v>-27780321.390000001</v>
      </c>
      <c r="Z556" s="21">
        <v>-41915344.25</v>
      </c>
      <c r="AA556" s="21">
        <v>-28552702.950000003</v>
      </c>
      <c r="AB556" s="21">
        <v>-18965714.050000001</v>
      </c>
      <c r="AC556" s="21">
        <v>-21525273.650000002</v>
      </c>
      <c r="AD556" s="21">
        <v>-21525273.650000002</v>
      </c>
      <c r="AE556" s="21">
        <v>-19938421.449999999</v>
      </c>
      <c r="AF556" s="21">
        <v>-18936075.949999999</v>
      </c>
      <c r="AG556" s="21">
        <v>-16439785.8899999</v>
      </c>
      <c r="AH556" s="21">
        <v>-16091351.529999999</v>
      </c>
      <c r="AI556" s="21">
        <v>-18203311.289999999</v>
      </c>
      <c r="AJ556" s="21">
        <v>-3526917.5199999898</v>
      </c>
      <c r="AK556" s="21">
        <v>-4838563.9399999902</v>
      </c>
      <c r="AL556" s="21">
        <v>-7754688.9199999999</v>
      </c>
      <c r="AM556" s="21">
        <v>-7790830.6899999995</v>
      </c>
      <c r="AN556" s="21">
        <v>-7878875.3806451596</v>
      </c>
      <c r="AO556" s="21">
        <v>-8594683.0899999999</v>
      </c>
      <c r="AP556" s="21">
        <v>-9772336.2483870909</v>
      </c>
      <c r="AQ556" s="21">
        <v>-9772336.2483870909</v>
      </c>
      <c r="AR556" s="21">
        <v>-10687535.9032258</v>
      </c>
      <c r="AS556" s="21">
        <v>-9915884.7821428496</v>
      </c>
      <c r="AT556" s="21">
        <v>-8899375.0903225802</v>
      </c>
      <c r="AU556" s="21">
        <v>-6159763.27999999</v>
      </c>
      <c r="AV556" s="21">
        <v>-11629458.793548301</v>
      </c>
      <c r="AW556" s="21">
        <v>-13712014.4366666</v>
      </c>
      <c r="AX556" s="21">
        <v>-14314626.5870967</v>
      </c>
      <c r="AY556" s="21">
        <v>-14631684.9806451</v>
      </c>
      <c r="AZ556" s="21">
        <v>-9230215.5700000003</v>
      </c>
      <c r="BA556" s="21">
        <v>-8339600.57419354</v>
      </c>
      <c r="BB556" s="21">
        <v>-9648915.0733333305</v>
      </c>
      <c r="BC556" s="21">
        <v>-10235101.716128999</v>
      </c>
      <c r="BD556" s="21">
        <v>-10235101.716128999</v>
      </c>
      <c r="BE556" s="21">
        <v>-10220066.8999999</v>
      </c>
      <c r="BF556" s="21">
        <v>-8955441.1999999993</v>
      </c>
      <c r="BG556" s="21">
        <v>-8126104.9000000004</v>
      </c>
      <c r="BH556" s="21">
        <v>-12296002</v>
      </c>
      <c r="BI556" s="21">
        <v>-10481603.699999999</v>
      </c>
      <c r="BJ556" s="21">
        <v>-14535717</v>
      </c>
      <c r="BK556" s="21">
        <v>-13505714.699999999</v>
      </c>
      <c r="BL556" s="21">
        <v>-14585627.699999999</v>
      </c>
      <c r="BM556" s="21">
        <v>-13152772</v>
      </c>
      <c r="BN556" s="21">
        <v>-10836291.699999999</v>
      </c>
      <c r="BO556" s="21">
        <v>-5914134</v>
      </c>
      <c r="BP556" s="21">
        <v>-8067596.9000000004</v>
      </c>
      <c r="BQ556" s="21">
        <v>-8067596.9000000004</v>
      </c>
      <c r="BR556" s="21">
        <v>-8470242.9000000004</v>
      </c>
      <c r="BS556" s="21">
        <v>-7303747.2000000002</v>
      </c>
      <c r="BT556" s="21">
        <v>-5500483.9000000004</v>
      </c>
      <c r="BU556" s="21">
        <v>-9799319</v>
      </c>
      <c r="BV556" s="21">
        <v>-9340617.6999999993</v>
      </c>
      <c r="BW556" s="21">
        <v>-11606382</v>
      </c>
      <c r="BX556" s="21">
        <v>-13727148.699999999</v>
      </c>
      <c r="BY556" s="21">
        <v>-14699382.699999999</v>
      </c>
      <c r="BZ556" s="21">
        <v>-13628293.999999899</v>
      </c>
      <c r="CA556" s="21">
        <v>-9928865.6999999993</v>
      </c>
      <c r="CB556" s="21">
        <v>-3570994</v>
      </c>
      <c r="CC556" s="21">
        <v>-7964494.9000000004</v>
      </c>
      <c r="CD556" s="21">
        <v>-7964494.9000000004</v>
      </c>
    </row>
    <row r="557" spans="1:82" x14ac:dyDescent="0.2">
      <c r="A557" s="9" t="s">
        <v>935</v>
      </c>
      <c r="B557" s="9" t="s">
        <v>111</v>
      </c>
      <c r="C557" s="9" t="s">
        <v>173</v>
      </c>
      <c r="D557" s="9" t="s">
        <v>604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-10666735.050000001</v>
      </c>
      <c r="Q557" s="21">
        <v>-10666735.050000001</v>
      </c>
      <c r="R557" s="21">
        <v>-2723587.09</v>
      </c>
      <c r="S557" s="21">
        <v>-5533960.1699999999</v>
      </c>
      <c r="T557" s="21">
        <v>-8342456.6399999997</v>
      </c>
      <c r="U557" s="21">
        <v>-11467687.16</v>
      </c>
      <c r="V557" s="21">
        <v>-14061953.6299999</v>
      </c>
      <c r="W557" s="21">
        <v>-16872148.100000001</v>
      </c>
      <c r="X557" s="21">
        <v>-19682776.700000003</v>
      </c>
      <c r="Y557" s="21">
        <v>-22493410.68</v>
      </c>
      <c r="Z557" s="21">
        <v>-25239469.379999999</v>
      </c>
      <c r="AA557" s="21">
        <v>-28026668.699999999</v>
      </c>
      <c r="AB557" s="21">
        <v>-8947083.3499999978</v>
      </c>
      <c r="AC557" s="21">
        <v>-11136399.959999999</v>
      </c>
      <c r="AD557" s="21">
        <v>-11136399.959999999</v>
      </c>
      <c r="AE557" s="21">
        <v>-7374738.0600000005</v>
      </c>
      <c r="AF557" s="21">
        <v>-10255261.109999999</v>
      </c>
      <c r="AG557" s="21">
        <v>-8770469.8499999996</v>
      </c>
      <c r="AH557" s="21">
        <v>-11645703.970000001</v>
      </c>
      <c r="AI557" s="21">
        <v>-14768814.880000001</v>
      </c>
      <c r="AJ557" s="21">
        <v>-16945823.670000002</v>
      </c>
      <c r="AK557" s="21">
        <v>-19746080.190000001</v>
      </c>
      <c r="AL557" s="21">
        <v>-22485845.189999901</v>
      </c>
      <c r="AM557" s="21">
        <v>-25027816.790000003</v>
      </c>
      <c r="AN557" s="21">
        <v>-27770895.890000001</v>
      </c>
      <c r="AO557" s="21">
        <v>-7766814.8762127645</v>
      </c>
      <c r="AP557" s="21">
        <v>-7497247.5859000031</v>
      </c>
      <c r="AQ557" s="21">
        <v>-7497247.5859000031</v>
      </c>
      <c r="AR557" s="21">
        <v>-4248557.939933341</v>
      </c>
      <c r="AS557" s="21">
        <v>-7367238.6822666768</v>
      </c>
      <c r="AT557" s="21">
        <v>-10485919.424600014</v>
      </c>
      <c r="AU557" s="21">
        <v>-13604600.166933352</v>
      </c>
      <c r="AV557" s="21">
        <v>-16723280.90926669</v>
      </c>
      <c r="AW557" s="21">
        <v>-19841961.651600026</v>
      </c>
      <c r="AX557" s="21">
        <v>-22960642.393933363</v>
      </c>
      <c r="AY557" s="21">
        <v>-26079323.136266693</v>
      </c>
      <c r="AZ557" s="21">
        <v>-29198003.878600031</v>
      </c>
      <c r="BA557" s="21">
        <v>-32316684.620933361</v>
      </c>
      <c r="BB557" s="21">
        <v>-10744969.880766699</v>
      </c>
      <c r="BC557" s="21">
        <v>-11012719.579600012</v>
      </c>
      <c r="BD557" s="21">
        <v>-11012719.579600012</v>
      </c>
      <c r="BE557" s="21">
        <v>-5122006.5058006253</v>
      </c>
      <c r="BF557" s="21">
        <v>-9107503.1122938301</v>
      </c>
      <c r="BG557" s="21">
        <v>-13092999.718787039</v>
      </c>
      <c r="BH557" s="21">
        <v>-17078496.325280249</v>
      </c>
      <c r="BI557" s="21">
        <v>-21063992.931773461</v>
      </c>
      <c r="BJ557" s="21">
        <v>-25049489.538266674</v>
      </c>
      <c r="BK557" s="21">
        <v>-29034986.144759886</v>
      </c>
      <c r="BL557" s="21">
        <v>-33020482.751253091</v>
      </c>
      <c r="BM557" s="21">
        <v>-37005979.357746296</v>
      </c>
      <c r="BN557" s="21">
        <v>-40991475.9642395</v>
      </c>
      <c r="BO557" s="21">
        <v>-10652171.911959892</v>
      </c>
      <c r="BP557" s="21">
        <v>-10939759.860818388</v>
      </c>
      <c r="BQ557" s="21">
        <v>-10939759.860818388</v>
      </c>
      <c r="BR557" s="21">
        <v>-5793403.8619139809</v>
      </c>
      <c r="BS557" s="21">
        <v>-10443797.776851417</v>
      </c>
      <c r="BT557" s="21">
        <v>-15094191.691788832</v>
      </c>
      <c r="BU557" s="21">
        <v>-19744585.606726266</v>
      </c>
      <c r="BV557" s="21">
        <v>-24394979.521663688</v>
      </c>
      <c r="BW557" s="21">
        <v>-29045373.43660111</v>
      </c>
      <c r="BX557" s="21">
        <v>-33695767.351538546</v>
      </c>
      <c r="BY557" s="21">
        <v>-38346161.266475968</v>
      </c>
      <c r="BZ557" s="21">
        <v>-42996555.18141339</v>
      </c>
      <c r="CA557" s="21">
        <v>-47646949.096350811</v>
      </c>
      <c r="CB557" s="21">
        <v>-10561961.163047658</v>
      </c>
      <c r="CC557" s="21">
        <v>-10868259.336457426</v>
      </c>
      <c r="CD557" s="21">
        <v>-10868259.336457426</v>
      </c>
    </row>
    <row r="558" spans="1:82" x14ac:dyDescent="0.2">
      <c r="A558" s="9" t="s">
        <v>935</v>
      </c>
      <c r="B558" s="9" t="s">
        <v>111</v>
      </c>
      <c r="C558" s="9" t="s">
        <v>605</v>
      </c>
      <c r="D558" s="9" t="s">
        <v>606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-472701.29</v>
      </c>
      <c r="Q558" s="21">
        <v>-472701.29</v>
      </c>
      <c r="R558" s="21">
        <v>0</v>
      </c>
      <c r="S558" s="21">
        <v>-135269.19</v>
      </c>
      <c r="T558" s="21">
        <v>-205784.75</v>
      </c>
      <c r="U558" s="21">
        <v>-280422.17</v>
      </c>
      <c r="V558" s="21">
        <v>-365139.34</v>
      </c>
      <c r="W558" s="21">
        <v>-454667.03</v>
      </c>
      <c r="X558" s="21">
        <v>-98744.390000000014</v>
      </c>
      <c r="Y558" s="21">
        <v>-192469.07</v>
      </c>
      <c r="Z558" s="21">
        <v>-286764.34999999998</v>
      </c>
      <c r="AA558" s="21">
        <v>-369144.17</v>
      </c>
      <c r="AB558" s="21">
        <v>-442203.16</v>
      </c>
      <c r="AC558" s="21">
        <v>-514039.49</v>
      </c>
      <c r="AD558" s="21">
        <v>-514039.49</v>
      </c>
      <c r="AE558" s="21">
        <v>-73173.25</v>
      </c>
      <c r="AF558" s="21">
        <v>-146346.49</v>
      </c>
      <c r="AG558" s="21">
        <v>-211639.91</v>
      </c>
      <c r="AH558" s="21">
        <v>-291733.90999999997</v>
      </c>
      <c r="AI558" s="21">
        <v>-367537.6</v>
      </c>
      <c r="AJ558" s="21">
        <v>-439531.06</v>
      </c>
      <c r="AK558" s="21">
        <v>-82675.820000000007</v>
      </c>
      <c r="AL558" s="21">
        <v>-188781.18</v>
      </c>
      <c r="AM558" s="21">
        <v>-286361.45</v>
      </c>
      <c r="AN558" s="21">
        <v>-365564.82944613782</v>
      </c>
      <c r="AO558" s="21">
        <v>-438586.81639908848</v>
      </c>
      <c r="AP558" s="21">
        <v>-514467.02448810556</v>
      </c>
      <c r="AQ558" s="21">
        <v>-514467.02448810556</v>
      </c>
      <c r="AR558" s="21">
        <v>547911.29333036416</v>
      </c>
      <c r="AS558" s="21">
        <v>476326.21288294351</v>
      </c>
      <c r="AT558" s="21">
        <v>405591.23403157812</v>
      </c>
      <c r="AU558" s="21">
        <v>336187.25714591431</v>
      </c>
      <c r="AV558" s="21">
        <v>257474.15202269144</v>
      </c>
      <c r="AW558" s="21">
        <v>166730.50901044277</v>
      </c>
      <c r="AX558" s="21">
        <v>541303.14920105354</v>
      </c>
      <c r="AY558" s="21">
        <v>444195.016481984</v>
      </c>
      <c r="AZ558" s="21">
        <v>353191.13609191315</v>
      </c>
      <c r="BA558" s="21">
        <v>274260.49540744605</v>
      </c>
      <c r="BB558" s="21">
        <v>202022.93363297448</v>
      </c>
      <c r="BC558" s="21">
        <v>123905.84502939209</v>
      </c>
      <c r="BD558" s="21">
        <v>123905.84502939209</v>
      </c>
      <c r="BE558" s="21">
        <v>569806.21318979957</v>
      </c>
      <c r="BF558" s="21">
        <v>506862.54363416112</v>
      </c>
      <c r="BG558" s="21">
        <v>443237.92801687337</v>
      </c>
      <c r="BH558" s="21">
        <v>381957.30294812011</v>
      </c>
      <c r="BI558" s="21">
        <v>312299.31579439691</v>
      </c>
      <c r="BJ558" s="21">
        <v>231087.90623541191</v>
      </c>
      <c r="BK558" s="21">
        <v>555017.50047907897</v>
      </c>
      <c r="BL558" s="21">
        <v>471922.81080018525</v>
      </c>
      <c r="BM558" s="21">
        <v>393205.79700439278</v>
      </c>
      <c r="BN558" s="21">
        <v>325998.91326102556</v>
      </c>
      <c r="BO558" s="21">
        <v>262540.02242725925</v>
      </c>
      <c r="BP558" s="21">
        <v>191784.23650407308</v>
      </c>
      <c r="BQ558" s="21">
        <v>191784.23650407308</v>
      </c>
      <c r="BR558" s="21">
        <v>570189.84116661525</v>
      </c>
      <c r="BS558" s="21">
        <v>508254.15565006906</v>
      </c>
      <c r="BT558" s="21">
        <v>447896.76197669812</v>
      </c>
      <c r="BU558" s="21">
        <v>386422.73423783295</v>
      </c>
      <c r="BV558" s="21">
        <v>318004.65951650066</v>
      </c>
      <c r="BW558" s="21">
        <v>237992.04793381179</v>
      </c>
      <c r="BX558" s="21">
        <v>553119.8650274385</v>
      </c>
      <c r="BY558" s="21">
        <v>468290.31851278187</v>
      </c>
      <c r="BZ558" s="21">
        <v>389626.99544648093</v>
      </c>
      <c r="CA558" s="21">
        <v>321717.71997584595</v>
      </c>
      <c r="CB558" s="21">
        <v>259838.84553627309</v>
      </c>
      <c r="CC558" s="21">
        <v>191978.30171784761</v>
      </c>
      <c r="CD558" s="21">
        <v>191978.30171784761</v>
      </c>
    </row>
    <row r="559" spans="1:82" x14ac:dyDescent="0.2">
      <c r="A559" s="9" t="s">
        <v>935</v>
      </c>
      <c r="B559" s="9" t="s">
        <v>111</v>
      </c>
      <c r="C559" s="9" t="s">
        <v>609</v>
      </c>
      <c r="D559" s="9" t="s">
        <v>610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-3154312.32</v>
      </c>
      <c r="Q559" s="21">
        <v>-3154312.32</v>
      </c>
      <c r="R559" s="21">
        <v>-3816650.96999999</v>
      </c>
      <c r="S559" s="21">
        <v>-3126800.84</v>
      </c>
      <c r="T559" s="21">
        <v>-2775858.61</v>
      </c>
      <c r="U559" s="21">
        <v>-2796420.03</v>
      </c>
      <c r="V559" s="21">
        <v>-3130053.2699999898</v>
      </c>
      <c r="W559" s="21">
        <v>-3893867.46</v>
      </c>
      <c r="X559" s="21">
        <v>-4369236.8000000007</v>
      </c>
      <c r="Y559" s="21">
        <v>-4333211.72</v>
      </c>
      <c r="Z559" s="21">
        <v>-4379034.7799999993</v>
      </c>
      <c r="AA559" s="21">
        <v>-4132276.93</v>
      </c>
      <c r="AB559" s="21">
        <v>-3104043</v>
      </c>
      <c r="AC559" s="21">
        <v>-3219171.48</v>
      </c>
      <c r="AD559" s="21">
        <v>-3219171.48</v>
      </c>
      <c r="AE559" s="21">
        <v>-3304113.9</v>
      </c>
      <c r="AF559" s="21">
        <v>-3203990.09</v>
      </c>
      <c r="AG559" s="21">
        <v>-3129778.05</v>
      </c>
      <c r="AH559" s="21">
        <v>-3198348.48999999</v>
      </c>
      <c r="AI559" s="21">
        <v>-1788196.75</v>
      </c>
      <c r="AJ559" s="21">
        <v>-5603093.3799999999</v>
      </c>
      <c r="AK559" s="21">
        <v>-4676314.43</v>
      </c>
      <c r="AL559" s="21">
        <v>-4600440.26</v>
      </c>
      <c r="AM559" s="21">
        <v>-4238769.43</v>
      </c>
      <c r="AN559" s="21">
        <v>-4631445.7415029183</v>
      </c>
      <c r="AO559" s="21">
        <v>-4000102.5891180001</v>
      </c>
      <c r="AP559" s="21">
        <v>-4039778.2681684047</v>
      </c>
      <c r="AQ559" s="21">
        <v>-4039778.2681684047</v>
      </c>
      <c r="AR559" s="21">
        <v>-4359324.5666101389</v>
      </c>
      <c r="AS559" s="21">
        <v>-4091936.4740549885</v>
      </c>
      <c r="AT559" s="21">
        <v>-3729284.7625850514</v>
      </c>
      <c r="AU559" s="21">
        <v>-3694115.6443323269</v>
      </c>
      <c r="AV559" s="21">
        <v>-4048257.1053057462</v>
      </c>
      <c r="AW559" s="21">
        <v>-4929639.2673391402</v>
      </c>
      <c r="AX559" s="21">
        <v>-5492452.4668405056</v>
      </c>
      <c r="AY559" s="21">
        <v>-5535120.668824017</v>
      </c>
      <c r="AZ559" s="21">
        <v>-5197089.7146256194</v>
      </c>
      <c r="BA559" s="21">
        <v>-4463515.8185998201</v>
      </c>
      <c r="BB559" s="21">
        <v>-3818076.0163382515</v>
      </c>
      <c r="BC559" s="21">
        <v>-3972906.2338335067</v>
      </c>
      <c r="BD559" s="21">
        <v>-3972906.2338335067</v>
      </c>
      <c r="BE559" s="21">
        <v>-3543557.1119803935</v>
      </c>
      <c r="BF559" s="21">
        <v>-3237718.5522983223</v>
      </c>
      <c r="BG559" s="21">
        <v>-2993549.8896068186</v>
      </c>
      <c r="BH559" s="21">
        <v>-2952651.8791250587</v>
      </c>
      <c r="BI559" s="21">
        <v>-3223097.8328780532</v>
      </c>
      <c r="BJ559" s="21">
        <v>-3930064.2201387286</v>
      </c>
      <c r="BK559" s="21">
        <v>-4337424.7202961296</v>
      </c>
      <c r="BL559" s="21">
        <v>-4333598.7911085784</v>
      </c>
      <c r="BM559" s="21">
        <v>-4105601.8084198087</v>
      </c>
      <c r="BN559" s="21">
        <v>-3574180.6290063858</v>
      </c>
      <c r="BO559" s="21">
        <v>-3039567.0253427029</v>
      </c>
      <c r="BP559" s="21">
        <v>-3188219.8097688407</v>
      </c>
      <c r="BQ559" s="21">
        <v>-3188219.8097688407</v>
      </c>
      <c r="BR559" s="21">
        <v>-3684018.305910036</v>
      </c>
      <c r="BS559" s="21">
        <v>-3367110.2901699841</v>
      </c>
      <c r="BT559" s="21">
        <v>-3109170.3151412159</v>
      </c>
      <c r="BU559" s="21">
        <v>-3068363.951903984</v>
      </c>
      <c r="BV559" s="21">
        <v>-3353434.1750986874</v>
      </c>
      <c r="BW559" s="21">
        <v>-4101292.3208895922</v>
      </c>
      <c r="BX559" s="21">
        <v>-4531861.4546622485</v>
      </c>
      <c r="BY559" s="21">
        <v>-4529767.1959724873</v>
      </c>
      <c r="BZ559" s="21">
        <v>-4292222.2406433225</v>
      </c>
      <c r="CA559" s="21">
        <v>-3733585.3882807195</v>
      </c>
      <c r="CB559" s="21">
        <v>-3171930.4155276418</v>
      </c>
      <c r="CC559" s="21">
        <v>-3326793.1512005925</v>
      </c>
      <c r="CD559" s="21">
        <v>-3326793.1512005925</v>
      </c>
    </row>
    <row r="560" spans="1:82" x14ac:dyDescent="0.2">
      <c r="A560" s="9" t="s">
        <v>935</v>
      </c>
      <c r="B560" s="9" t="s">
        <v>111</v>
      </c>
      <c r="C560" s="9" t="s">
        <v>965</v>
      </c>
      <c r="D560" s="9" t="s">
        <v>966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-103796</v>
      </c>
      <c r="T560" s="21">
        <v>-155694</v>
      </c>
      <c r="U560" s="21">
        <v>-207592</v>
      </c>
      <c r="V560" s="21">
        <v>-259490</v>
      </c>
      <c r="W560" s="21">
        <v>-259490</v>
      </c>
      <c r="X560" s="21">
        <v>-363286</v>
      </c>
      <c r="Y560" s="21">
        <v>-415184</v>
      </c>
      <c r="Z560" s="21">
        <v>-467082</v>
      </c>
      <c r="AA560" s="21">
        <v>-518980</v>
      </c>
      <c r="AB560" s="21">
        <v>-570878</v>
      </c>
      <c r="AC560" s="21">
        <v>0</v>
      </c>
      <c r="AD560" s="21">
        <v>0</v>
      </c>
      <c r="AE560" s="21">
        <v>-52416.67</v>
      </c>
      <c r="AF560" s="21">
        <v>-104833.34</v>
      </c>
      <c r="AG560" s="21">
        <v>-157250.01</v>
      </c>
      <c r="AH560" s="21">
        <v>-209666.68</v>
      </c>
      <c r="AI560" s="21">
        <v>-262083.35</v>
      </c>
      <c r="AJ560" s="21">
        <v>-314500.02</v>
      </c>
      <c r="AK560" s="21">
        <v>-366916.69</v>
      </c>
      <c r="AL560" s="21">
        <v>-419333.36</v>
      </c>
      <c r="AM560" s="21">
        <v>-471750.02999999997</v>
      </c>
      <c r="AN560" s="21">
        <v>-471750.02999999997</v>
      </c>
      <c r="AO560" s="21">
        <v>-471750.02999999997</v>
      </c>
      <c r="AP560" s="21">
        <v>-471750.02999999997</v>
      </c>
      <c r="AQ560" s="21">
        <v>-471750.02999999997</v>
      </c>
      <c r="AR560" s="21">
        <v>-471750.02999999997</v>
      </c>
      <c r="AS560" s="21">
        <v>-471750.02999999997</v>
      </c>
      <c r="AT560" s="21">
        <v>-471750.02999999997</v>
      </c>
      <c r="AU560" s="21">
        <v>-471750.02999999997</v>
      </c>
      <c r="AV560" s="21">
        <v>-471750.02999999997</v>
      </c>
      <c r="AW560" s="21">
        <v>-471750.02999999997</v>
      </c>
      <c r="AX560" s="21">
        <v>-471750.02999999997</v>
      </c>
      <c r="AY560" s="21">
        <v>-471750.02999999997</v>
      </c>
      <c r="AZ560" s="21">
        <v>-471750.02999999997</v>
      </c>
      <c r="BA560" s="21">
        <v>-471750.02999999997</v>
      </c>
      <c r="BB560" s="21">
        <v>-471750.02999999997</v>
      </c>
      <c r="BC560" s="21">
        <v>-471750.02999999997</v>
      </c>
      <c r="BD560" s="21">
        <v>-471750.02999999997</v>
      </c>
      <c r="BE560" s="21">
        <v>-471750.02999999997</v>
      </c>
      <c r="BF560" s="21">
        <v>-471750.02999999997</v>
      </c>
      <c r="BG560" s="21">
        <v>-471750.02999999997</v>
      </c>
      <c r="BH560" s="21">
        <v>-471750.02999999997</v>
      </c>
      <c r="BI560" s="21">
        <v>-471750.02999999997</v>
      </c>
      <c r="BJ560" s="21">
        <v>-471750.02999999997</v>
      </c>
      <c r="BK560" s="21">
        <v>-471750.02999999997</v>
      </c>
      <c r="BL560" s="21">
        <v>-471750.02999999997</v>
      </c>
      <c r="BM560" s="21">
        <v>-471750.02999999997</v>
      </c>
      <c r="BN560" s="21">
        <v>-471750.02999999997</v>
      </c>
      <c r="BO560" s="21">
        <v>-471750.02999999997</v>
      </c>
      <c r="BP560" s="21">
        <v>-471750.02999999997</v>
      </c>
      <c r="BQ560" s="21">
        <v>-471750.02999999997</v>
      </c>
      <c r="BR560" s="21">
        <v>-471750.02999999997</v>
      </c>
      <c r="BS560" s="21">
        <v>-471750.02999999997</v>
      </c>
      <c r="BT560" s="21">
        <v>-471750.02999999997</v>
      </c>
      <c r="BU560" s="21">
        <v>-471750.02999999997</v>
      </c>
      <c r="BV560" s="21">
        <v>-471750.02999999997</v>
      </c>
      <c r="BW560" s="21">
        <v>-471750.02999999997</v>
      </c>
      <c r="BX560" s="21">
        <v>-471750.02999999997</v>
      </c>
      <c r="BY560" s="21">
        <v>-471750.02999999997</v>
      </c>
      <c r="BZ560" s="21">
        <v>-471750.02999999997</v>
      </c>
      <c r="CA560" s="21">
        <v>-471750.02999999997</v>
      </c>
      <c r="CB560" s="21">
        <v>-471750.02999999997</v>
      </c>
      <c r="CC560" s="21">
        <v>-471750.02999999997</v>
      </c>
      <c r="CD560" s="21">
        <v>-471750.02999999997</v>
      </c>
    </row>
    <row r="561" spans="1:82" x14ac:dyDescent="0.2">
      <c r="A561" s="9" t="s">
        <v>935</v>
      </c>
      <c r="B561" s="9" t="s">
        <v>111</v>
      </c>
      <c r="C561" s="9" t="s">
        <v>611</v>
      </c>
      <c r="D561" s="9" t="s">
        <v>612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-342556.52</v>
      </c>
      <c r="S561" s="21">
        <v>-465080.93</v>
      </c>
      <c r="T561" s="21">
        <v>-612616.78</v>
      </c>
      <c r="U561" s="21">
        <v>-743517.81</v>
      </c>
      <c r="V561" s="21">
        <v>-630816.11</v>
      </c>
      <c r="W561" s="21">
        <v>-726871.09</v>
      </c>
      <c r="X561" s="21">
        <v>-759943.21000000008</v>
      </c>
      <c r="Y561" s="21">
        <v>-807220.33</v>
      </c>
      <c r="Z561" s="21">
        <v>-855188.02999999991</v>
      </c>
      <c r="AA561" s="21">
        <v>-749047.52</v>
      </c>
      <c r="AB561" s="21">
        <v>-842762.55</v>
      </c>
      <c r="AC561" s="21">
        <v>-1150741.8899999999</v>
      </c>
      <c r="AD561" s="21">
        <v>-1150741.8899999999</v>
      </c>
      <c r="AE561" s="21">
        <v>-1345354.18</v>
      </c>
      <c r="AF561" s="21">
        <v>-1359898.2099999997</v>
      </c>
      <c r="AG561" s="21">
        <v>-588150.04</v>
      </c>
      <c r="AH561" s="21">
        <v>-433485.94</v>
      </c>
      <c r="AI561" s="21">
        <v>-523275.12</v>
      </c>
      <c r="AJ561" s="21">
        <v>-647529.54</v>
      </c>
      <c r="AK561" s="21">
        <v>-765928.6</v>
      </c>
      <c r="AL561" s="21">
        <v>-862959.38</v>
      </c>
      <c r="AM561" s="21">
        <v>-1107403.57</v>
      </c>
      <c r="AN561" s="21">
        <v>-764028.47039999999</v>
      </c>
      <c r="AO561" s="21">
        <v>-859617.80100000021</v>
      </c>
      <c r="AP561" s="21">
        <v>-1173756.7278</v>
      </c>
      <c r="AQ561" s="21">
        <v>-1173756.7278</v>
      </c>
      <c r="AR561" s="21">
        <v>-1372261.2635999999</v>
      </c>
      <c r="AS561" s="21">
        <v>-1387096.1741999998</v>
      </c>
      <c r="AT561" s="21">
        <v>-599913.04080000008</v>
      </c>
      <c r="AU561" s="21">
        <v>-442155.65880000009</v>
      </c>
      <c r="AV561" s="21">
        <v>-533740.62239999999</v>
      </c>
      <c r="AW561" s="21">
        <v>-660480.13079999993</v>
      </c>
      <c r="AX561" s="21">
        <v>-781247.17200000014</v>
      </c>
      <c r="AY561" s="21">
        <v>-880218.56760000018</v>
      </c>
      <c r="AZ561" s="21">
        <v>-1129551.6414000001</v>
      </c>
      <c r="BA561" s="21">
        <v>-779309.03980799997</v>
      </c>
      <c r="BB561" s="21">
        <v>-876810.15702000004</v>
      </c>
      <c r="BC561" s="21">
        <v>-1197231.8623560001</v>
      </c>
      <c r="BD561" s="21">
        <v>-1197231.8623560001</v>
      </c>
      <c r="BE561" s="21">
        <v>-1399706.488872</v>
      </c>
      <c r="BF561" s="21">
        <v>-1414838.0976839997</v>
      </c>
      <c r="BG561" s="21">
        <v>-611911.30161600013</v>
      </c>
      <c r="BH561" s="21">
        <v>-450998.77197600005</v>
      </c>
      <c r="BI561" s="21">
        <v>-544415.43484799995</v>
      </c>
      <c r="BJ561" s="21">
        <v>-673689.73341600003</v>
      </c>
      <c r="BK561" s="21">
        <v>-796872.1154400002</v>
      </c>
      <c r="BL561" s="21">
        <v>-897822.93895200011</v>
      </c>
      <c r="BM561" s="21">
        <v>-1152142.674228</v>
      </c>
      <c r="BN561" s="21">
        <v>-794895.22060415999</v>
      </c>
      <c r="BO561" s="21">
        <v>-894346.36016040004</v>
      </c>
      <c r="BP561" s="21">
        <v>-1221176.4996031201</v>
      </c>
      <c r="BQ561" s="21">
        <v>-1221176.4996031201</v>
      </c>
      <c r="BR561" s="21">
        <v>-1427700.6186494401</v>
      </c>
      <c r="BS561" s="21">
        <v>-1443134.8596376798</v>
      </c>
      <c r="BT561" s="21">
        <v>-624149.52764832019</v>
      </c>
      <c r="BU561" s="21">
        <v>-460018.74741552002</v>
      </c>
      <c r="BV561" s="21">
        <v>-555303.74354495993</v>
      </c>
      <c r="BW561" s="21">
        <v>-687163.52808432002</v>
      </c>
      <c r="BX561" s="21">
        <v>-812809.55774880014</v>
      </c>
      <c r="BY561" s="21">
        <v>-915779.39773104014</v>
      </c>
      <c r="BZ561" s="21">
        <v>-1175185.52771256</v>
      </c>
      <c r="CA561" s="21">
        <v>-810793.1250162432</v>
      </c>
      <c r="CB561" s="21">
        <v>-912233.28736360813</v>
      </c>
      <c r="CC561" s="21">
        <v>-1245600.0295951825</v>
      </c>
      <c r="CD561" s="21">
        <v>-1245600.0295951825</v>
      </c>
    </row>
    <row r="562" spans="1:82" x14ac:dyDescent="0.2">
      <c r="A562" s="9" t="s">
        <v>935</v>
      </c>
      <c r="B562" s="9" t="s">
        <v>111</v>
      </c>
      <c r="C562" s="9" t="s">
        <v>613</v>
      </c>
      <c r="D562" s="9" t="s">
        <v>614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  <c r="V562" s="21">
        <v>0</v>
      </c>
      <c r="W562" s="21">
        <v>0</v>
      </c>
      <c r="X562" s="21">
        <v>0</v>
      </c>
      <c r="Y562" s="21">
        <v>0</v>
      </c>
      <c r="Z562" s="21">
        <v>0</v>
      </c>
      <c r="AA562" s="21">
        <v>0</v>
      </c>
      <c r="AB562" s="21">
        <v>0</v>
      </c>
      <c r="AC562" s="21">
        <v>0</v>
      </c>
      <c r="AD562" s="21">
        <v>0</v>
      </c>
      <c r="AE562" s="21">
        <v>-16683.46</v>
      </c>
      <c r="AF562" s="21">
        <v>-653.45999999999913</v>
      </c>
      <c r="AG562" s="21">
        <v>0</v>
      </c>
      <c r="AH562" s="21">
        <v>0</v>
      </c>
      <c r="AI562" s="21">
        <v>0</v>
      </c>
      <c r="AJ562" s="21">
        <v>-187.58</v>
      </c>
      <c r="AK562" s="21">
        <v>-288.20999999999998</v>
      </c>
      <c r="AL562" s="21">
        <v>0</v>
      </c>
      <c r="AM562" s="21">
        <v>-619.22</v>
      </c>
      <c r="AN562" s="21">
        <v>0</v>
      </c>
      <c r="AO562" s="21">
        <v>0</v>
      </c>
      <c r="AP562" s="21">
        <v>0</v>
      </c>
      <c r="AQ562" s="21">
        <v>0</v>
      </c>
      <c r="AR562" s="21">
        <v>-17017.129199999999</v>
      </c>
      <c r="AS562" s="21">
        <v>-666.52919999999722</v>
      </c>
      <c r="AT562" s="21">
        <v>0</v>
      </c>
      <c r="AU562" s="21">
        <v>0</v>
      </c>
      <c r="AV562" s="21">
        <v>0</v>
      </c>
      <c r="AW562" s="21">
        <v>-191.33159999999884</v>
      </c>
      <c r="AX562" s="21">
        <v>-293.97419999999886</v>
      </c>
      <c r="AY562" s="21">
        <v>0</v>
      </c>
      <c r="AZ562" s="21">
        <v>-631.6043999999988</v>
      </c>
      <c r="BA562" s="21">
        <v>0</v>
      </c>
      <c r="BB562" s="21">
        <v>0</v>
      </c>
      <c r="BC562" s="21">
        <v>0</v>
      </c>
      <c r="BD562" s="21">
        <v>0</v>
      </c>
      <c r="BE562" s="21">
        <v>-17357.471784000001</v>
      </c>
      <c r="BF562" s="21">
        <v>-679.8597839999984</v>
      </c>
      <c r="BG562" s="21">
        <v>0</v>
      </c>
      <c r="BH562" s="21">
        <v>0</v>
      </c>
      <c r="BI562" s="21">
        <v>0</v>
      </c>
      <c r="BJ562" s="21">
        <v>-195.15823199999886</v>
      </c>
      <c r="BK562" s="21">
        <v>-299.85368399999879</v>
      </c>
      <c r="BL562" s="21">
        <v>0</v>
      </c>
      <c r="BM562" s="21">
        <v>-644.2364879999991</v>
      </c>
      <c r="BN562" s="21">
        <v>0</v>
      </c>
      <c r="BO562" s="21">
        <v>0</v>
      </c>
      <c r="BP562" s="21">
        <v>0</v>
      </c>
      <c r="BQ562" s="21">
        <v>0</v>
      </c>
      <c r="BR562" s="21">
        <v>-17704.621219680001</v>
      </c>
      <c r="BS562" s="21">
        <v>-693.45697967999877</v>
      </c>
      <c r="BT562" s="21">
        <v>0</v>
      </c>
      <c r="BU562" s="21">
        <v>0</v>
      </c>
      <c r="BV562" s="21">
        <v>0</v>
      </c>
      <c r="BW562" s="21">
        <v>-199.06139663999886</v>
      </c>
      <c r="BX562" s="21">
        <v>-305.85075767999888</v>
      </c>
      <c r="BY562" s="21">
        <v>0</v>
      </c>
      <c r="BZ562" s="21">
        <v>-657.12121775999913</v>
      </c>
      <c r="CA562" s="21">
        <v>0</v>
      </c>
      <c r="CB562" s="21">
        <v>0</v>
      </c>
      <c r="CC562" s="21">
        <v>0</v>
      </c>
      <c r="CD562" s="21">
        <v>0</v>
      </c>
    </row>
    <row r="563" spans="1:82" x14ac:dyDescent="0.2">
      <c r="A563" s="9" t="s">
        <v>935</v>
      </c>
      <c r="B563" s="9" t="s">
        <v>111</v>
      </c>
      <c r="C563" s="9" t="s">
        <v>615</v>
      </c>
      <c r="D563" s="9" t="s">
        <v>616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-2353278.5699999998</v>
      </c>
      <c r="Q563" s="21">
        <v>-2353278.5699999998</v>
      </c>
      <c r="R563" s="21">
        <v>-2482175</v>
      </c>
      <c r="S563" s="21">
        <v>-2392815.71</v>
      </c>
      <c r="T563" s="21">
        <v>-2138694.54</v>
      </c>
      <c r="U563" s="21">
        <v>-1783006.42</v>
      </c>
      <c r="V563" s="21">
        <v>-2330516.12</v>
      </c>
      <c r="W563" s="21">
        <v>-2864614.04</v>
      </c>
      <c r="X563" s="21">
        <v>-3505184.89</v>
      </c>
      <c r="Y563" s="21">
        <v>-3373575.33</v>
      </c>
      <c r="Z563" s="21">
        <v>-3406185.89</v>
      </c>
      <c r="AA563" s="21">
        <v>-3172822.4000000004</v>
      </c>
      <c r="AB563" s="21">
        <v>-2294608.9899999998</v>
      </c>
      <c r="AC563" s="21">
        <v>-2367048.4200000004</v>
      </c>
      <c r="AD563" s="21">
        <v>-2367048.4200000004</v>
      </c>
      <c r="AE563" s="21">
        <v>-2429721.5699999998</v>
      </c>
      <c r="AF563" s="21">
        <v>-2686855.59</v>
      </c>
      <c r="AG563" s="21">
        <v>-4078153.1199999899</v>
      </c>
      <c r="AH563" s="21">
        <v>-3928724.25</v>
      </c>
      <c r="AI563" s="21">
        <v>-3008058.38</v>
      </c>
      <c r="AJ563" s="21">
        <v>-4162081.96999999</v>
      </c>
      <c r="AK563" s="21">
        <v>-5601782.1699999999</v>
      </c>
      <c r="AL563" s="21">
        <v>-6035004.1600000001</v>
      </c>
      <c r="AM563" s="21">
        <v>-5660423.96</v>
      </c>
      <c r="AN563" s="21">
        <v>-5211831.6704655057</v>
      </c>
      <c r="AO563" s="21">
        <v>-4900478.1104733115</v>
      </c>
      <c r="AP563" s="21">
        <v>-5002714.2171035372</v>
      </c>
      <c r="AQ563" s="21">
        <v>-5002714.2171035372</v>
      </c>
      <c r="AR563" s="21">
        <v>-5157776.5303957965</v>
      </c>
      <c r="AS563" s="21">
        <v>-4877148.5522770677</v>
      </c>
      <c r="AT563" s="21">
        <v>-4727802.5134315342</v>
      </c>
      <c r="AU563" s="21">
        <v>-4730081.2001423799</v>
      </c>
      <c r="AV563" s="21">
        <v>-5049538.2886620164</v>
      </c>
      <c r="AW563" s="21">
        <v>-5533588.3535873331</v>
      </c>
      <c r="AX563" s="21">
        <v>-5836944.3327231593</v>
      </c>
      <c r="AY563" s="21">
        <v>-5822714.4729644991</v>
      </c>
      <c r="AZ563" s="21">
        <v>-5554333.6824901439</v>
      </c>
      <c r="BA563" s="21">
        <v>-5112297.964753937</v>
      </c>
      <c r="BB563" s="21">
        <v>-4800048.3660861254</v>
      </c>
      <c r="BC563" s="21">
        <v>-4953761.8026745766</v>
      </c>
      <c r="BD563" s="21">
        <v>-4953761.8026745766</v>
      </c>
      <c r="BE563" s="21">
        <v>-4617872.0665636733</v>
      </c>
      <c r="BF563" s="21">
        <v>-4386324.8411634192</v>
      </c>
      <c r="BG563" s="21">
        <v>-4284870.2741548792</v>
      </c>
      <c r="BH563" s="21">
        <v>-4283192.1360137239</v>
      </c>
      <c r="BI563" s="21">
        <v>-4550835.2669828981</v>
      </c>
      <c r="BJ563" s="21">
        <v>-4921410.7837282196</v>
      </c>
      <c r="BK563" s="21">
        <v>-5140727.802242808</v>
      </c>
      <c r="BL563" s="21">
        <v>-5106364.1335703358</v>
      </c>
      <c r="BM563" s="21">
        <v>-4890164.7108396292</v>
      </c>
      <c r="BN563" s="21">
        <v>-4562471.0992929786</v>
      </c>
      <c r="BO563" s="21">
        <v>-4327538.2319979742</v>
      </c>
      <c r="BP563" s="21">
        <v>-4474630.8131009713</v>
      </c>
      <c r="BQ563" s="21">
        <v>-4474630.8131009713</v>
      </c>
      <c r="BR563" s="21">
        <v>-4703737.478864871</v>
      </c>
      <c r="BS563" s="21">
        <v>-4461636.0522835255</v>
      </c>
      <c r="BT563" s="21">
        <v>-4351805.9725136757</v>
      </c>
      <c r="BU563" s="21">
        <v>-4350688.2925617397</v>
      </c>
      <c r="BV563" s="21">
        <v>-4628220.9699831903</v>
      </c>
      <c r="BW563" s="21">
        <v>-5023094.116811797</v>
      </c>
      <c r="BX563" s="21">
        <v>-5255957.4883419722</v>
      </c>
      <c r="BY563" s="21">
        <v>-5222151.8666540831</v>
      </c>
      <c r="BZ563" s="21">
        <v>-4999118.9729017168</v>
      </c>
      <c r="CA563" s="21">
        <v>-4654515.0673359185</v>
      </c>
      <c r="CB563" s="21">
        <v>-4403992.6841234565</v>
      </c>
      <c r="CC563" s="21">
        <v>-4555781.0422813147</v>
      </c>
      <c r="CD563" s="21">
        <v>-4555781.0422813147</v>
      </c>
    </row>
    <row r="564" spans="1:82" x14ac:dyDescent="0.2">
      <c r="A564" s="9" t="s">
        <v>935</v>
      </c>
      <c r="B564" s="9" t="s">
        <v>111</v>
      </c>
      <c r="C564" s="9" t="s">
        <v>162</v>
      </c>
      <c r="D564" s="9" t="s">
        <v>617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-4884031.32</v>
      </c>
      <c r="Q564" s="21">
        <v>-4884031.32</v>
      </c>
      <c r="R564" s="21">
        <v>-2519558.7200000002</v>
      </c>
      <c r="S564" s="21">
        <v>-403779.42</v>
      </c>
      <c r="T564" s="21">
        <v>-1424723.14</v>
      </c>
      <c r="U564" s="21">
        <v>-954417.46</v>
      </c>
      <c r="V564" s="21">
        <v>92814.24</v>
      </c>
      <c r="W564" s="21">
        <v>655598.41</v>
      </c>
      <c r="X564" s="21">
        <v>192152.73000000004</v>
      </c>
      <c r="Y564" s="21">
        <v>-1327965.23</v>
      </c>
      <c r="Z564" s="21">
        <v>-962832.66999999993</v>
      </c>
      <c r="AA564" s="21">
        <v>-524255.6</v>
      </c>
      <c r="AB564" s="21">
        <v>-414348.97000000009</v>
      </c>
      <c r="AC564" s="21">
        <v>-269793.63999999996</v>
      </c>
      <c r="AD564" s="21">
        <v>-269793.63999999996</v>
      </c>
      <c r="AE564" s="21">
        <v>-632940.49</v>
      </c>
      <c r="AF564" s="21">
        <v>-137777.25</v>
      </c>
      <c r="AG564" s="21">
        <v>-238296.59</v>
      </c>
      <c r="AH564" s="21">
        <v>-3508.87</v>
      </c>
      <c r="AI564" s="21">
        <v>-20377.82</v>
      </c>
      <c r="AJ564" s="21">
        <v>469360.88</v>
      </c>
      <c r="AK564" s="21">
        <v>47104.65</v>
      </c>
      <c r="AL564" s="21">
        <v>422923.07</v>
      </c>
      <c r="AM564" s="21">
        <v>266451.06</v>
      </c>
      <c r="AN564" s="21">
        <v>266451.06</v>
      </c>
      <c r="AO564" s="21">
        <v>266451.06</v>
      </c>
      <c r="AP564" s="21">
        <v>266451.06</v>
      </c>
      <c r="AQ564" s="21">
        <v>266451.06</v>
      </c>
      <c r="AR564" s="21">
        <v>266451.06</v>
      </c>
      <c r="AS564" s="21">
        <v>266451.06</v>
      </c>
      <c r="AT564" s="21">
        <v>266451.06</v>
      </c>
      <c r="AU564" s="21">
        <v>266451.06</v>
      </c>
      <c r="AV564" s="21">
        <v>266451.06</v>
      </c>
      <c r="AW564" s="21">
        <v>266451.06</v>
      </c>
      <c r="AX564" s="21">
        <v>266451.06</v>
      </c>
      <c r="AY564" s="21">
        <v>266451.06</v>
      </c>
      <c r="AZ564" s="21">
        <v>266451.06</v>
      </c>
      <c r="BA564" s="21">
        <v>266451.06</v>
      </c>
      <c r="BB564" s="21">
        <v>266451.06</v>
      </c>
      <c r="BC564" s="21">
        <v>266451.06</v>
      </c>
      <c r="BD564" s="21">
        <v>266451.06</v>
      </c>
      <c r="BE564" s="21">
        <v>266451.06</v>
      </c>
      <c r="BF564" s="21">
        <v>266451.06</v>
      </c>
      <c r="BG564" s="21">
        <v>266451.06</v>
      </c>
      <c r="BH564" s="21">
        <v>266451.06</v>
      </c>
      <c r="BI564" s="21">
        <v>266451.06</v>
      </c>
      <c r="BJ564" s="21">
        <v>266451.06</v>
      </c>
      <c r="BK564" s="21">
        <v>266451.06</v>
      </c>
      <c r="BL564" s="21">
        <v>266451.06</v>
      </c>
      <c r="BM564" s="21">
        <v>266451.06</v>
      </c>
      <c r="BN564" s="21">
        <v>266451.06</v>
      </c>
      <c r="BO564" s="21">
        <v>266451.06</v>
      </c>
      <c r="BP564" s="21">
        <v>266451.06</v>
      </c>
      <c r="BQ564" s="21">
        <v>266451.06</v>
      </c>
      <c r="BR564" s="21">
        <v>266451.06</v>
      </c>
      <c r="BS564" s="21">
        <v>266451.06</v>
      </c>
      <c r="BT564" s="21">
        <v>266451.06</v>
      </c>
      <c r="BU564" s="21">
        <v>266451.06</v>
      </c>
      <c r="BV564" s="21">
        <v>266451.06</v>
      </c>
      <c r="BW564" s="21">
        <v>266451.06</v>
      </c>
      <c r="BX564" s="21">
        <v>266451.06</v>
      </c>
      <c r="BY564" s="21">
        <v>266451.06</v>
      </c>
      <c r="BZ564" s="21">
        <v>266451.06</v>
      </c>
      <c r="CA564" s="21">
        <v>266451.06</v>
      </c>
      <c r="CB564" s="21">
        <v>266451.06</v>
      </c>
      <c r="CC564" s="21">
        <v>266451.06</v>
      </c>
      <c r="CD564" s="21">
        <v>266451.06</v>
      </c>
    </row>
    <row r="565" spans="1:82" x14ac:dyDescent="0.2">
      <c r="A565" s="9" t="s">
        <v>935</v>
      </c>
      <c r="B565" s="9" t="s">
        <v>111</v>
      </c>
      <c r="C565" s="9" t="s">
        <v>620</v>
      </c>
      <c r="D565" s="9" t="s">
        <v>621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-38740203.329999998</v>
      </c>
      <c r="S565" s="21">
        <v>-1393889.25</v>
      </c>
      <c r="T565" s="21">
        <v>3671341.7</v>
      </c>
      <c r="U565" s="21">
        <v>3532316.7</v>
      </c>
      <c r="V565" s="21">
        <v>-1476646.29999999</v>
      </c>
      <c r="W565" s="21">
        <v>-239505.3</v>
      </c>
      <c r="X565" s="21">
        <v>-239505.3</v>
      </c>
      <c r="Y565" s="21">
        <v>-239505.3</v>
      </c>
      <c r="Z565" s="21">
        <v>-239505.3</v>
      </c>
      <c r="AA565" s="21">
        <v>-239505.3</v>
      </c>
      <c r="AB565" s="21">
        <v>-239505.3</v>
      </c>
      <c r="AC565" s="21">
        <v>0</v>
      </c>
      <c r="AD565" s="21">
        <v>0</v>
      </c>
      <c r="AE565" s="21">
        <v>0</v>
      </c>
      <c r="AF565" s="21">
        <v>0</v>
      </c>
      <c r="AG565" s="21">
        <v>0</v>
      </c>
      <c r="AH565" s="21">
        <v>0</v>
      </c>
      <c r="AI565" s="21">
        <v>0</v>
      </c>
      <c r="AJ565" s="21">
        <v>0</v>
      </c>
      <c r="AK565" s="21">
        <v>0</v>
      </c>
      <c r="AL565" s="21">
        <v>0</v>
      </c>
      <c r="AM565" s="21">
        <v>0</v>
      </c>
      <c r="AN565" s="21">
        <v>0</v>
      </c>
      <c r="AO565" s="21">
        <v>0</v>
      </c>
      <c r="AP565" s="21">
        <v>0</v>
      </c>
      <c r="AQ565" s="21">
        <v>0</v>
      </c>
      <c r="AR565" s="21">
        <v>0</v>
      </c>
      <c r="AS565" s="21">
        <v>0</v>
      </c>
      <c r="AT565" s="21">
        <v>0</v>
      </c>
      <c r="AU565" s="21">
        <v>0</v>
      </c>
      <c r="AV565" s="21">
        <v>0</v>
      </c>
      <c r="AW565" s="21">
        <v>0</v>
      </c>
      <c r="AX565" s="21">
        <v>0</v>
      </c>
      <c r="AY565" s="21">
        <v>0</v>
      </c>
      <c r="AZ565" s="21">
        <v>0</v>
      </c>
      <c r="BA565" s="21">
        <v>0</v>
      </c>
      <c r="BB565" s="21">
        <v>0</v>
      </c>
      <c r="BC565" s="21">
        <v>0</v>
      </c>
      <c r="BD565" s="21">
        <v>0</v>
      </c>
      <c r="BE565" s="21">
        <v>0</v>
      </c>
      <c r="BF565" s="21">
        <v>0</v>
      </c>
      <c r="BG565" s="21">
        <v>0</v>
      </c>
      <c r="BH565" s="21">
        <v>0</v>
      </c>
      <c r="BI565" s="21">
        <v>0</v>
      </c>
      <c r="BJ565" s="21">
        <v>0</v>
      </c>
      <c r="BK565" s="21">
        <v>0</v>
      </c>
      <c r="BL565" s="21">
        <v>0</v>
      </c>
      <c r="BM565" s="21">
        <v>0</v>
      </c>
      <c r="BN565" s="21">
        <v>0</v>
      </c>
      <c r="BO565" s="21">
        <v>0</v>
      </c>
      <c r="BP565" s="21">
        <v>0</v>
      </c>
      <c r="BQ565" s="21">
        <v>0</v>
      </c>
      <c r="BR565" s="21">
        <v>0</v>
      </c>
      <c r="BS565" s="21">
        <v>0</v>
      </c>
      <c r="BT565" s="21">
        <v>0</v>
      </c>
      <c r="BU565" s="21">
        <v>0</v>
      </c>
      <c r="BV565" s="21">
        <v>0</v>
      </c>
      <c r="BW565" s="21">
        <v>0</v>
      </c>
      <c r="BX565" s="21">
        <v>0</v>
      </c>
      <c r="BY565" s="21">
        <v>0</v>
      </c>
      <c r="BZ565" s="21">
        <v>0</v>
      </c>
      <c r="CA565" s="21">
        <v>0</v>
      </c>
      <c r="CB565" s="21">
        <v>0</v>
      </c>
      <c r="CC565" s="21">
        <v>0</v>
      </c>
      <c r="CD565" s="21">
        <v>0</v>
      </c>
    </row>
    <row r="566" spans="1:82" x14ac:dyDescent="0.2">
      <c r="A566" s="9" t="s">
        <v>935</v>
      </c>
      <c r="B566" s="9" t="s">
        <v>111</v>
      </c>
      <c r="C566" s="9" t="s">
        <v>622</v>
      </c>
      <c r="D566" s="9" t="s">
        <v>623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  <c r="V566" s="21">
        <v>0</v>
      </c>
      <c r="W566" s="21">
        <v>0</v>
      </c>
      <c r="X566" s="21">
        <v>0</v>
      </c>
      <c r="Y566" s="21">
        <v>0</v>
      </c>
      <c r="Z566" s="21">
        <v>0</v>
      </c>
      <c r="AA566" s="21">
        <v>0</v>
      </c>
      <c r="AB566" s="21">
        <v>0</v>
      </c>
      <c r="AC566" s="21">
        <v>-1143296</v>
      </c>
      <c r="AD566" s="21">
        <v>-1143296</v>
      </c>
      <c r="AE566" s="21">
        <v>-1143296</v>
      </c>
      <c r="AF566" s="21">
        <v>-1143296</v>
      </c>
      <c r="AG566" s="21">
        <v>-1143296</v>
      </c>
      <c r="AH566" s="21">
        <v>-1143296</v>
      </c>
      <c r="AI566" s="21">
        <v>-1143296</v>
      </c>
      <c r="AJ566" s="21">
        <v>-1143296</v>
      </c>
      <c r="AK566" s="21">
        <v>-1143296</v>
      </c>
      <c r="AL566" s="21">
        <v>-1143296</v>
      </c>
      <c r="AM566" s="21">
        <v>-1143296</v>
      </c>
      <c r="AN566" s="21">
        <v>-1143296</v>
      </c>
      <c r="AO566" s="21">
        <v>-1143296</v>
      </c>
      <c r="AP566" s="21">
        <v>-1143296</v>
      </c>
      <c r="AQ566" s="21">
        <v>-1143296</v>
      </c>
      <c r="AR566" s="21">
        <v>-1143296</v>
      </c>
      <c r="AS566" s="21">
        <v>-1143296</v>
      </c>
      <c r="AT566" s="21">
        <v>-1143296</v>
      </c>
      <c r="AU566" s="21">
        <v>-1143296</v>
      </c>
      <c r="AV566" s="21">
        <v>-1143296</v>
      </c>
      <c r="AW566" s="21">
        <v>-1143296</v>
      </c>
      <c r="AX566" s="21">
        <v>-1143296</v>
      </c>
      <c r="AY566" s="21">
        <v>-1143296</v>
      </c>
      <c r="AZ566" s="21">
        <v>-1143296</v>
      </c>
      <c r="BA566" s="21">
        <v>-1143296</v>
      </c>
      <c r="BB566" s="21">
        <v>-1143296</v>
      </c>
      <c r="BC566" s="21">
        <v>-1143296</v>
      </c>
      <c r="BD566" s="21">
        <v>-1143296</v>
      </c>
      <c r="BE566" s="21">
        <v>-1143296</v>
      </c>
      <c r="BF566" s="21">
        <v>-1143296</v>
      </c>
      <c r="BG566" s="21">
        <v>-1143296</v>
      </c>
      <c r="BH566" s="21">
        <v>-1143296</v>
      </c>
      <c r="BI566" s="21">
        <v>-1143296</v>
      </c>
      <c r="BJ566" s="21">
        <v>-1143296</v>
      </c>
      <c r="BK566" s="21">
        <v>-1143296</v>
      </c>
      <c r="BL566" s="21">
        <v>-1143296</v>
      </c>
      <c r="BM566" s="21">
        <v>-1143296</v>
      </c>
      <c r="BN566" s="21">
        <v>-1143296</v>
      </c>
      <c r="BO566" s="21">
        <v>-1143296</v>
      </c>
      <c r="BP566" s="21">
        <v>-1143296</v>
      </c>
      <c r="BQ566" s="21">
        <v>-1143296</v>
      </c>
      <c r="BR566" s="21">
        <v>-1143296</v>
      </c>
      <c r="BS566" s="21">
        <v>-1143296</v>
      </c>
      <c r="BT566" s="21">
        <v>-1143296</v>
      </c>
      <c r="BU566" s="21">
        <v>-1143296</v>
      </c>
      <c r="BV566" s="21">
        <v>-1143296</v>
      </c>
      <c r="BW566" s="21">
        <v>-1143296</v>
      </c>
      <c r="BX566" s="21">
        <v>-1143296</v>
      </c>
      <c r="BY566" s="21">
        <v>-1143296</v>
      </c>
      <c r="BZ566" s="21">
        <v>-1143296</v>
      </c>
      <c r="CA566" s="21">
        <v>-1143296</v>
      </c>
      <c r="CB566" s="21">
        <v>-1143296</v>
      </c>
      <c r="CC566" s="21">
        <v>-1143296</v>
      </c>
      <c r="CD566" s="21">
        <v>-1143296</v>
      </c>
    </row>
    <row r="567" spans="1:82" x14ac:dyDescent="0.2">
      <c r="A567" s="9" t="s">
        <v>935</v>
      </c>
      <c r="B567" s="9" t="s">
        <v>111</v>
      </c>
      <c r="C567" s="9" t="s">
        <v>624</v>
      </c>
      <c r="D567" s="9" t="s">
        <v>625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-24726785.859999999</v>
      </c>
      <c r="S567" s="21">
        <v>-24756042.719999999</v>
      </c>
      <c r="T567" s="21">
        <v>-47639900.170000002</v>
      </c>
      <c r="U567" s="21">
        <v>-32263288.579999998</v>
      </c>
      <c r="V567" s="21">
        <v>-24458221.039999999</v>
      </c>
      <c r="W567" s="21">
        <v>-50466496.479999997</v>
      </c>
      <c r="X567" s="21">
        <v>-38191514.629999995</v>
      </c>
      <c r="Y567" s="21">
        <v>-15077576.590000004</v>
      </c>
      <c r="Z567" s="21">
        <v>-5050220.67</v>
      </c>
      <c r="AA567" s="21">
        <v>-741281.87999999989</v>
      </c>
      <c r="AB567" s="21">
        <v>-692419.55</v>
      </c>
      <c r="AC567" s="21">
        <v>-900643.3600000001</v>
      </c>
      <c r="AD567" s="21">
        <v>-900643.3600000001</v>
      </c>
      <c r="AE567" s="21">
        <v>-500000</v>
      </c>
      <c r="AF567" s="21">
        <v>-500000</v>
      </c>
      <c r="AG567" s="21">
        <v>-500000</v>
      </c>
      <c r="AH567" s="21">
        <v>-1666811</v>
      </c>
      <c r="AI567" s="21">
        <v>-992487.67</v>
      </c>
      <c r="AJ567" s="21">
        <v>-965669.49</v>
      </c>
      <c r="AK567" s="21">
        <v>-415648.85</v>
      </c>
      <c r="AL567" s="21">
        <v>0</v>
      </c>
      <c r="AM567" s="21">
        <v>-211004694.37</v>
      </c>
      <c r="AN567" s="21">
        <v>-211004694.37</v>
      </c>
      <c r="AO567" s="21">
        <v>-176004694.37</v>
      </c>
      <c r="AP567" s="21">
        <v>-126004694.37</v>
      </c>
      <c r="AQ567" s="21">
        <v>-126004694.37</v>
      </c>
      <c r="AR567" s="21">
        <v>-101004694.37</v>
      </c>
      <c r="AS567" s="21">
        <v>-76004694.370000005</v>
      </c>
      <c r="AT567" s="21">
        <v>-51004694.370000005</v>
      </c>
      <c r="AU567" s="21">
        <v>-26004694.370000005</v>
      </c>
      <c r="AV567" s="21">
        <v>-0.37000000476837158</v>
      </c>
      <c r="AW567" s="21">
        <v>-0.37000000476837158</v>
      </c>
      <c r="AX567" s="21">
        <v>-0.37000000476837158</v>
      </c>
      <c r="AY567" s="21">
        <v>-0.37000000476837158</v>
      </c>
      <c r="AZ567" s="21">
        <v>-0.37000000476837158</v>
      </c>
      <c r="BA567" s="21">
        <v>-0.37000000476837158</v>
      </c>
      <c r="BB567" s="21">
        <v>-0.37000000476837158</v>
      </c>
      <c r="BC567" s="21">
        <v>-0.37000000476837158</v>
      </c>
      <c r="BD567" s="21">
        <v>-0.37000000476837158</v>
      </c>
      <c r="BE567" s="21">
        <v>-0.37000000476837158</v>
      </c>
      <c r="BF567" s="21">
        <v>-0.37000000476837158</v>
      </c>
      <c r="BG567" s="21">
        <v>-0.37000000476837158</v>
      </c>
      <c r="BH567" s="21">
        <v>-0.37000000476837158</v>
      </c>
      <c r="BI567" s="21">
        <v>-0.37000000476837158</v>
      </c>
      <c r="BJ567" s="21">
        <v>-0.37000000476837158</v>
      </c>
      <c r="BK567" s="21">
        <v>-0.37000000476837158</v>
      </c>
      <c r="BL567" s="21">
        <v>-0.37000000476837158</v>
      </c>
      <c r="BM567" s="21">
        <v>-0.37000000476837158</v>
      </c>
      <c r="BN567" s="21">
        <v>-0.37000000476837158</v>
      </c>
      <c r="BO567" s="21">
        <v>-0.37000000476837158</v>
      </c>
      <c r="BP567" s="21">
        <v>-0.37000000476837158</v>
      </c>
      <c r="BQ567" s="21">
        <v>-0.37000000476837158</v>
      </c>
      <c r="BR567" s="21">
        <v>-0.37000000476837158</v>
      </c>
      <c r="BS567" s="21">
        <v>-0.37000000476837158</v>
      </c>
      <c r="BT567" s="21">
        <v>-0.37000000476837158</v>
      </c>
      <c r="BU567" s="21">
        <v>-0.37000000476837158</v>
      </c>
      <c r="BV567" s="21">
        <v>-0.37000000476837158</v>
      </c>
      <c r="BW567" s="21">
        <v>-0.37000000476837158</v>
      </c>
      <c r="BX567" s="21">
        <v>-0.37000000476837158</v>
      </c>
      <c r="BY567" s="21">
        <v>-0.37000000476837158</v>
      </c>
      <c r="BZ567" s="21">
        <v>-0.37000000476837158</v>
      </c>
      <c r="CA567" s="21">
        <v>-0.37000000476837158</v>
      </c>
      <c r="CB567" s="21">
        <v>-0.37000000476837158</v>
      </c>
      <c r="CC567" s="21">
        <v>-0.37000000476837158</v>
      </c>
      <c r="CD567" s="21">
        <v>-0.37000000476837158</v>
      </c>
    </row>
    <row r="568" spans="1:82" x14ac:dyDescent="0.2">
      <c r="A568" s="9" t="s">
        <v>935</v>
      </c>
      <c r="B568" s="9" t="s">
        <v>111</v>
      </c>
      <c r="C568" s="9" t="s">
        <v>626</v>
      </c>
      <c r="D568" s="9" t="s">
        <v>627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-83858.899999999994</v>
      </c>
      <c r="Q568" s="21">
        <v>-83858.899999999994</v>
      </c>
      <c r="R568" s="21">
        <v>-120676.55</v>
      </c>
      <c r="S568" s="21">
        <v>-120676.55</v>
      </c>
      <c r="T568" s="21">
        <v>-194311.85</v>
      </c>
      <c r="U568" s="21">
        <v>-231129.58</v>
      </c>
      <c r="V568" s="21">
        <v>-267947.25</v>
      </c>
      <c r="W568" s="21">
        <v>-416186</v>
      </c>
      <c r="X568" s="21">
        <v>0</v>
      </c>
      <c r="Y568" s="21">
        <v>-74231.66</v>
      </c>
      <c r="Z568" s="21">
        <v>-111347.49</v>
      </c>
      <c r="AA568" s="21">
        <v>-148463.32</v>
      </c>
      <c r="AB568" s="21">
        <v>-185579.15000000002</v>
      </c>
      <c r="AC568" s="21">
        <v>-222694.97999999998</v>
      </c>
      <c r="AD568" s="21">
        <v>-222694.97999999998</v>
      </c>
      <c r="AE568" s="21">
        <v>-259810.81</v>
      </c>
      <c r="AF568" s="21">
        <v>-296926.64</v>
      </c>
      <c r="AG568" s="21">
        <v>-334042.46999999997</v>
      </c>
      <c r="AH568" s="21">
        <v>-371158.3</v>
      </c>
      <c r="AI568" s="21">
        <v>-408274.13</v>
      </c>
      <c r="AJ568" s="21">
        <v>-63521.96</v>
      </c>
      <c r="AK568" s="21">
        <v>-63521.96</v>
      </c>
      <c r="AL568" s="21">
        <v>-63521.96</v>
      </c>
      <c r="AM568" s="21">
        <v>-90562.64</v>
      </c>
      <c r="AN568" s="21">
        <v>-90562.64</v>
      </c>
      <c r="AO568" s="21">
        <v>-90562.64</v>
      </c>
      <c r="AP568" s="21">
        <v>-90562.64</v>
      </c>
      <c r="AQ568" s="21">
        <v>-90562.64</v>
      </c>
      <c r="AR568" s="21">
        <v>-90562.64</v>
      </c>
      <c r="AS568" s="21">
        <v>-90562.64</v>
      </c>
      <c r="AT568" s="21">
        <v>-90562.64</v>
      </c>
      <c r="AU568" s="21">
        <v>-90562.64</v>
      </c>
      <c r="AV568" s="21">
        <v>-90562.64</v>
      </c>
      <c r="AW568" s="21">
        <v>-90562.64</v>
      </c>
      <c r="AX568" s="21">
        <v>-90562.64</v>
      </c>
      <c r="AY568" s="21">
        <v>-90562.64</v>
      </c>
      <c r="AZ568" s="21">
        <v>-90562.64</v>
      </c>
      <c r="BA568" s="21">
        <v>-90562.64</v>
      </c>
      <c r="BB568" s="21">
        <v>-90562.64</v>
      </c>
      <c r="BC568" s="21">
        <v>-90562.64</v>
      </c>
      <c r="BD568" s="21">
        <v>-90562.64</v>
      </c>
      <c r="BE568" s="21">
        <v>-90562.64</v>
      </c>
      <c r="BF568" s="21">
        <v>-90562.64</v>
      </c>
      <c r="BG568" s="21">
        <v>-90562.64</v>
      </c>
      <c r="BH568" s="21">
        <v>-90562.64</v>
      </c>
      <c r="BI568" s="21">
        <v>-90562.64</v>
      </c>
      <c r="BJ568" s="21">
        <v>-90562.64</v>
      </c>
      <c r="BK568" s="21">
        <v>-90562.64</v>
      </c>
      <c r="BL568" s="21">
        <v>-90562.64</v>
      </c>
      <c r="BM568" s="21">
        <v>-90562.64</v>
      </c>
      <c r="BN568" s="21">
        <v>-90562.64</v>
      </c>
      <c r="BO568" s="21">
        <v>-90562.64</v>
      </c>
      <c r="BP568" s="21">
        <v>-90562.64</v>
      </c>
      <c r="BQ568" s="21">
        <v>-90562.64</v>
      </c>
      <c r="BR568" s="21">
        <v>-90562.64</v>
      </c>
      <c r="BS568" s="21">
        <v>-90562.64</v>
      </c>
      <c r="BT568" s="21">
        <v>-90562.64</v>
      </c>
      <c r="BU568" s="21">
        <v>-90562.64</v>
      </c>
      <c r="BV568" s="21">
        <v>-90562.64</v>
      </c>
      <c r="BW568" s="21">
        <v>-90562.64</v>
      </c>
      <c r="BX568" s="21">
        <v>-90562.64</v>
      </c>
      <c r="BY568" s="21">
        <v>-90562.64</v>
      </c>
      <c r="BZ568" s="21">
        <v>-90562.64</v>
      </c>
      <c r="CA568" s="21">
        <v>-90562.64</v>
      </c>
      <c r="CB568" s="21">
        <v>-90562.64</v>
      </c>
      <c r="CC568" s="21">
        <v>-90562.64</v>
      </c>
      <c r="CD568" s="21">
        <v>-90562.64</v>
      </c>
    </row>
    <row r="569" spans="1:82" x14ac:dyDescent="0.2">
      <c r="A569" s="9" t="s">
        <v>935</v>
      </c>
      <c r="B569" s="9" t="s">
        <v>111</v>
      </c>
      <c r="C569" s="9" t="s">
        <v>628</v>
      </c>
      <c r="D569" s="9" t="s">
        <v>629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v>0</v>
      </c>
      <c r="T569" s="21">
        <v>0</v>
      </c>
      <c r="U569" s="21">
        <v>0</v>
      </c>
      <c r="V569" s="21">
        <v>0</v>
      </c>
      <c r="W569" s="21">
        <v>0</v>
      </c>
      <c r="X569" s="21">
        <v>0</v>
      </c>
      <c r="Y569" s="21">
        <v>0</v>
      </c>
      <c r="Z569" s="21">
        <v>0</v>
      </c>
      <c r="AA569" s="21">
        <v>0</v>
      </c>
      <c r="AB569" s="21">
        <v>0</v>
      </c>
      <c r="AC569" s="21">
        <v>0</v>
      </c>
      <c r="AD569" s="21">
        <v>0</v>
      </c>
      <c r="AE569" s="21">
        <v>0</v>
      </c>
      <c r="AF569" s="21">
        <v>0</v>
      </c>
      <c r="AG569" s="21">
        <v>-70000</v>
      </c>
      <c r="AH569" s="21">
        <v>-50000</v>
      </c>
      <c r="AI569" s="21">
        <v>-50000</v>
      </c>
      <c r="AJ569" s="21">
        <v>-110000</v>
      </c>
      <c r="AK569" s="21">
        <v>-110000</v>
      </c>
      <c r="AL569" s="21">
        <v>-110000</v>
      </c>
      <c r="AM569" s="21">
        <v>-110000</v>
      </c>
      <c r="AN569" s="21">
        <v>0</v>
      </c>
      <c r="AO569" s="21">
        <v>0</v>
      </c>
      <c r="AP569" s="21">
        <v>0</v>
      </c>
      <c r="AQ569" s="21">
        <v>0</v>
      </c>
      <c r="AR569" s="21">
        <v>0</v>
      </c>
      <c r="AS569" s="21">
        <v>0</v>
      </c>
      <c r="AT569" s="21">
        <v>-71400</v>
      </c>
      <c r="AU569" s="21">
        <v>-51000</v>
      </c>
      <c r="AV569" s="21">
        <v>-51000</v>
      </c>
      <c r="AW569" s="21">
        <v>-112200</v>
      </c>
      <c r="AX569" s="21">
        <v>-112200</v>
      </c>
      <c r="AY569" s="21">
        <v>-112200</v>
      </c>
      <c r="AZ569" s="21">
        <v>-112200</v>
      </c>
      <c r="BA569" s="21">
        <v>0</v>
      </c>
      <c r="BB569" s="21">
        <v>0</v>
      </c>
      <c r="BC569" s="21">
        <v>0</v>
      </c>
      <c r="BD569" s="21">
        <v>0</v>
      </c>
      <c r="BE569" s="21">
        <v>0</v>
      </c>
      <c r="BF569" s="21">
        <v>0</v>
      </c>
      <c r="BG569" s="21">
        <v>-72828</v>
      </c>
      <c r="BH569" s="21">
        <v>-52020</v>
      </c>
      <c r="BI569" s="21">
        <v>-52020</v>
      </c>
      <c r="BJ569" s="21">
        <v>-114444</v>
      </c>
      <c r="BK569" s="21">
        <v>-114444</v>
      </c>
      <c r="BL569" s="21">
        <v>-114444</v>
      </c>
      <c r="BM569" s="21">
        <v>-114444</v>
      </c>
      <c r="BN569" s="21">
        <v>0</v>
      </c>
      <c r="BO569" s="21">
        <v>0</v>
      </c>
      <c r="BP569" s="21">
        <v>0</v>
      </c>
      <c r="BQ569" s="21">
        <v>0</v>
      </c>
      <c r="BR569" s="21">
        <v>0</v>
      </c>
      <c r="BS569" s="21">
        <v>0</v>
      </c>
      <c r="BT569" s="21">
        <v>-74284.56</v>
      </c>
      <c r="BU569" s="21">
        <v>-53060.399999999994</v>
      </c>
      <c r="BV569" s="21">
        <v>-53060.4</v>
      </c>
      <c r="BW569" s="21">
        <v>-116732.88</v>
      </c>
      <c r="BX569" s="21">
        <v>-116732.88</v>
      </c>
      <c r="BY569" s="21">
        <v>-116732.88</v>
      </c>
      <c r="BZ569" s="21">
        <v>-116732.88</v>
      </c>
      <c r="CA569" s="21">
        <v>0</v>
      </c>
      <c r="CB569" s="21">
        <v>0</v>
      </c>
      <c r="CC569" s="21">
        <v>0</v>
      </c>
      <c r="CD569" s="21">
        <v>0</v>
      </c>
    </row>
    <row r="570" spans="1:82" x14ac:dyDescent="0.2">
      <c r="A570" s="9" t="s">
        <v>935</v>
      </c>
      <c r="B570" s="9" t="s">
        <v>111</v>
      </c>
      <c r="C570" s="9" t="s">
        <v>630</v>
      </c>
      <c r="D570" s="9" t="s">
        <v>631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-92283698.609999999</v>
      </c>
      <c r="S570" s="21">
        <v>-46277980.369999997</v>
      </c>
      <c r="T570" s="21">
        <v>-1581529.9399999899</v>
      </c>
      <c r="U570" s="21">
        <v>-907597.83</v>
      </c>
      <c r="V570" s="21">
        <v>-839478.53</v>
      </c>
      <c r="W570" s="21">
        <v>-842923.16</v>
      </c>
      <c r="X570" s="21">
        <v>-835227.81</v>
      </c>
      <c r="Y570" s="21">
        <v>-374193.78000000009</v>
      </c>
      <c r="Z570" s="21">
        <v>-222807.05000000002</v>
      </c>
      <c r="AA570" s="21">
        <v>-321199.48</v>
      </c>
      <c r="AB570" s="21">
        <v>-169812.74999999997</v>
      </c>
      <c r="AC570" s="21">
        <v>-18426.01999999999</v>
      </c>
      <c r="AD570" s="21">
        <v>-18426.01999999999</v>
      </c>
      <c r="AE570" s="21">
        <v>-1554464.5000000002</v>
      </c>
      <c r="AF570" s="21">
        <v>-1400103.97</v>
      </c>
      <c r="AG570" s="21">
        <v>-1245724.44</v>
      </c>
      <c r="AH570" s="21">
        <v>-1091344.9099999999</v>
      </c>
      <c r="AI570" s="21">
        <v>-936965.38</v>
      </c>
      <c r="AJ570" s="21">
        <v>-936965.38</v>
      </c>
      <c r="AK570" s="21">
        <v>-771897.68</v>
      </c>
      <c r="AL570" s="21">
        <v>-617518.15</v>
      </c>
      <c r="AM570" s="21">
        <v>-463138.62</v>
      </c>
      <c r="AN570" s="21">
        <v>-236394.37</v>
      </c>
      <c r="AO570" s="21">
        <v>-916627.12</v>
      </c>
      <c r="AP570" s="21">
        <v>-689882.87</v>
      </c>
      <c r="AQ570" s="21">
        <v>-689882.87</v>
      </c>
      <c r="AR570" s="21">
        <v>-459643.95333332999</v>
      </c>
      <c r="AS570" s="21">
        <v>-2071316.3666666602</v>
      </c>
      <c r="AT570" s="21">
        <v>-1841077.4499999899</v>
      </c>
      <c r="AU570" s="21">
        <v>-1610838.5333333202</v>
      </c>
      <c r="AV570" s="21">
        <v>-1380599.6166666499</v>
      </c>
      <c r="AW570" s="21">
        <v>-1150360.6999999802</v>
      </c>
      <c r="AX570" s="21">
        <v>-920121.78333330993</v>
      </c>
      <c r="AY570" s="21">
        <v>-689882.86666663969</v>
      </c>
      <c r="AZ570" s="21">
        <v>-459643.94999996992</v>
      </c>
      <c r="BA570" s="21">
        <v>-229405.03333330015</v>
      </c>
      <c r="BB570" s="21">
        <v>-920121.7866666303</v>
      </c>
      <c r="BC570" s="21">
        <v>-689882.86999996053</v>
      </c>
      <c r="BD570" s="21">
        <v>-689882.86999996053</v>
      </c>
      <c r="BE570" s="21">
        <v>-455466.869999961</v>
      </c>
      <c r="BF570" s="21">
        <v>-2096378.869999961</v>
      </c>
      <c r="BG570" s="21">
        <v>-1861962.869999961</v>
      </c>
      <c r="BH570" s="21">
        <v>-1627546.869999961</v>
      </c>
      <c r="BI570" s="21">
        <v>-1393130.869999961</v>
      </c>
      <c r="BJ570" s="21">
        <v>-1158714.869999961</v>
      </c>
      <c r="BK570" s="21">
        <v>-924298.869999961</v>
      </c>
      <c r="BL570" s="21">
        <v>-689882.869999961</v>
      </c>
      <c r="BM570" s="21">
        <v>-455466.869999961</v>
      </c>
      <c r="BN570" s="21">
        <v>-221050.869999961</v>
      </c>
      <c r="BO570" s="21">
        <v>-924298.869999961</v>
      </c>
      <c r="BP570" s="21">
        <v>-689882.869999961</v>
      </c>
      <c r="BQ570" s="21">
        <v>-689882.869999961</v>
      </c>
      <c r="BR570" s="21">
        <v>-449981.28666663077</v>
      </c>
      <c r="BS570" s="21">
        <v>-2129292.3733333005</v>
      </c>
      <c r="BT570" s="21">
        <v>-1889390.7899999702</v>
      </c>
      <c r="BU570" s="21">
        <v>-1649489.20666664</v>
      </c>
      <c r="BV570" s="21">
        <v>-1409587.6233333098</v>
      </c>
      <c r="BW570" s="21">
        <v>-1169686.0399999795</v>
      </c>
      <c r="BX570" s="21">
        <v>-929784.45666664932</v>
      </c>
      <c r="BY570" s="21">
        <v>-689882.87333331909</v>
      </c>
      <c r="BZ570" s="21">
        <v>-449981.28999998886</v>
      </c>
      <c r="CA570" s="21">
        <v>-210079.70666665863</v>
      </c>
      <c r="CB570" s="21">
        <v>-929784.45333332941</v>
      </c>
      <c r="CC570" s="21">
        <v>-689882.86999999918</v>
      </c>
      <c r="CD570" s="21">
        <v>-689882.86999999918</v>
      </c>
    </row>
    <row r="571" spans="1:82" x14ac:dyDescent="0.2">
      <c r="A571" s="9" t="s">
        <v>935</v>
      </c>
      <c r="B571" s="9" t="s">
        <v>111</v>
      </c>
      <c r="C571" s="9" t="s">
        <v>634</v>
      </c>
      <c r="D571" s="9" t="s">
        <v>635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1269377.05</v>
      </c>
      <c r="X571" s="21">
        <v>1269377.05</v>
      </c>
      <c r="Y571" s="21">
        <v>-1269377.05</v>
      </c>
      <c r="Z571" s="21">
        <v>-1269377.05</v>
      </c>
      <c r="AA571" s="21">
        <v>-1269377.05</v>
      </c>
      <c r="AB571" s="21">
        <v>-1269377.05</v>
      </c>
      <c r="AC571" s="21">
        <v>-3150157.05</v>
      </c>
      <c r="AD571" s="21">
        <v>-3150157.05</v>
      </c>
      <c r="AE571" s="21">
        <v>-3248713.79</v>
      </c>
      <c r="AF571" s="21">
        <v>-3264918.7600000002</v>
      </c>
      <c r="AG571" s="21">
        <v>-3458424.09</v>
      </c>
      <c r="AH571" s="21">
        <v>-3424054.92</v>
      </c>
      <c r="AI571" s="21">
        <v>-3488826.9</v>
      </c>
      <c r="AJ571" s="21">
        <v>-3802944.27</v>
      </c>
      <c r="AK571" s="21">
        <v>-3856564.41</v>
      </c>
      <c r="AL571" s="21">
        <v>-4055002.27</v>
      </c>
      <c r="AM571" s="21">
        <v>-4314400.4400000004</v>
      </c>
      <c r="AN571" s="21">
        <v>-4314400.4400000004</v>
      </c>
      <c r="AO571" s="21">
        <v>-4314400.4400000004</v>
      </c>
      <c r="AP571" s="21">
        <v>-4314400.4400000004</v>
      </c>
      <c r="AQ571" s="21">
        <v>-4314400.4400000004</v>
      </c>
      <c r="AR571" s="21">
        <v>-4314400.4400000004</v>
      </c>
      <c r="AS571" s="21">
        <v>-4314400.4400000004</v>
      </c>
      <c r="AT571" s="21">
        <v>-4314400.4400000004</v>
      </c>
      <c r="AU571" s="21">
        <v>-4314400.4400000004</v>
      </c>
      <c r="AV571" s="21">
        <v>-4314400.4400000004</v>
      </c>
      <c r="AW571" s="21">
        <v>-4314400.4400000004</v>
      </c>
      <c r="AX571" s="21">
        <v>-4314400.4400000004</v>
      </c>
      <c r="AY571" s="21">
        <v>-4314400.4400000004</v>
      </c>
      <c r="AZ571" s="21">
        <v>-4314400.4400000004</v>
      </c>
      <c r="BA571" s="21">
        <v>-4314400.4400000004</v>
      </c>
      <c r="BB571" s="21">
        <v>-4314400.4400000004</v>
      </c>
      <c r="BC571" s="21">
        <v>-4314400.4400000004</v>
      </c>
      <c r="BD571" s="21">
        <v>-4314400.4400000004</v>
      </c>
      <c r="BE571" s="21">
        <v>-4314400.4400000004</v>
      </c>
      <c r="BF571" s="21">
        <v>-4314400.4400000004</v>
      </c>
      <c r="BG571" s="21">
        <v>-4314400.4400000004</v>
      </c>
      <c r="BH571" s="21">
        <v>-4314400.4400000004</v>
      </c>
      <c r="BI571" s="21">
        <v>-4314400.4400000004</v>
      </c>
      <c r="BJ571" s="21">
        <v>-4314400.4400000004</v>
      </c>
      <c r="BK571" s="21">
        <v>-4314400.4400000004</v>
      </c>
      <c r="BL571" s="21">
        <v>-4314400.4400000004</v>
      </c>
      <c r="BM571" s="21">
        <v>-4314400.4400000004</v>
      </c>
      <c r="BN571" s="21">
        <v>-4314400.4400000004</v>
      </c>
      <c r="BO571" s="21">
        <v>-4314400.4400000004</v>
      </c>
      <c r="BP571" s="21">
        <v>-4314400.4400000004</v>
      </c>
      <c r="BQ571" s="21">
        <v>-4314400.4400000004</v>
      </c>
      <c r="BR571" s="21">
        <v>-4314400.4400000004</v>
      </c>
      <c r="BS571" s="21">
        <v>-4314400.4400000004</v>
      </c>
      <c r="BT571" s="21">
        <v>-4314400.4400000004</v>
      </c>
      <c r="BU571" s="21">
        <v>-4314400.4400000004</v>
      </c>
      <c r="BV571" s="21">
        <v>-4314400.4400000004</v>
      </c>
      <c r="BW571" s="21">
        <v>-4314400.4400000004</v>
      </c>
      <c r="BX571" s="21">
        <v>-4314400.4400000004</v>
      </c>
      <c r="BY571" s="21">
        <v>-4314400.4400000004</v>
      </c>
      <c r="BZ571" s="21">
        <v>-4314400.4400000004</v>
      </c>
      <c r="CA571" s="21">
        <v>-4314400.4400000004</v>
      </c>
      <c r="CB571" s="21">
        <v>-4314400.4400000004</v>
      </c>
      <c r="CC571" s="21">
        <v>-4314400.4400000004</v>
      </c>
      <c r="CD571" s="21">
        <v>-4314400.4400000004</v>
      </c>
    </row>
    <row r="572" spans="1:82" x14ac:dyDescent="0.2">
      <c r="A572" s="9" t="s">
        <v>935</v>
      </c>
      <c r="B572" s="9" t="s">
        <v>111</v>
      </c>
      <c r="C572" s="9" t="s">
        <v>967</v>
      </c>
      <c r="D572" s="9" t="s">
        <v>968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-10485043.92</v>
      </c>
      <c r="Q572" s="21">
        <v>-10485043.92</v>
      </c>
      <c r="R572" s="21">
        <v>-10462639.98</v>
      </c>
      <c r="S572" s="21">
        <v>-10171388.710000001</v>
      </c>
      <c r="T572" s="21">
        <v>-10417832.09</v>
      </c>
      <c r="U572" s="21">
        <v>-10395428.15</v>
      </c>
      <c r="V572" s="21">
        <v>-10373024.210000001</v>
      </c>
      <c r="W572" s="21">
        <v>-10350620.27</v>
      </c>
      <c r="X572" s="21">
        <v>-10328216.33</v>
      </c>
      <c r="Y572" s="21">
        <v>-10305812.390000001</v>
      </c>
      <c r="Z572" s="21">
        <v>-10283408.450000001</v>
      </c>
      <c r="AA572" s="21">
        <v>-10261004.51</v>
      </c>
      <c r="AB572" s="21">
        <v>-10238600.57</v>
      </c>
      <c r="AC572" s="21">
        <v>-10216196.630000001</v>
      </c>
      <c r="AD572" s="21">
        <v>-10216196.630000001</v>
      </c>
      <c r="AE572" s="21">
        <v>-10193792.690000001</v>
      </c>
      <c r="AF572" s="21">
        <v>-10171388.75</v>
      </c>
      <c r="AG572" s="21">
        <v>-10148984.810000001</v>
      </c>
      <c r="AH572" s="21">
        <v>-10126580.869999999</v>
      </c>
      <c r="AI572" s="21">
        <v>-10104176.93</v>
      </c>
      <c r="AJ572" s="21">
        <v>-10081772.99</v>
      </c>
      <c r="AK572" s="21">
        <v>-10059369.050000001</v>
      </c>
      <c r="AL572" s="21">
        <v>-10036965.109999999</v>
      </c>
      <c r="AM572" s="21">
        <v>-10014561.17</v>
      </c>
      <c r="AN572" s="21">
        <v>-9992157.2300000004</v>
      </c>
      <c r="AO572" s="21">
        <v>-9969753.290000001</v>
      </c>
      <c r="AP572" s="21">
        <v>-9947349.3499999996</v>
      </c>
      <c r="AQ572" s="21">
        <v>-9947349.3499999996</v>
      </c>
      <c r="AR572" s="21">
        <v>-9924945.4100000001</v>
      </c>
      <c r="AS572" s="21">
        <v>-9902541.4700000007</v>
      </c>
      <c r="AT572" s="21">
        <v>-9880137.5300000012</v>
      </c>
      <c r="AU572" s="21">
        <v>-9857733.5899999999</v>
      </c>
      <c r="AV572" s="21">
        <v>-9835329.6500000004</v>
      </c>
      <c r="AW572" s="21">
        <v>-9812925.7100000009</v>
      </c>
      <c r="AX572" s="21">
        <v>-9790521.7699999996</v>
      </c>
      <c r="AY572" s="21">
        <v>-9768117.8300000001</v>
      </c>
      <c r="AZ572" s="21">
        <v>-9745713.8900000006</v>
      </c>
      <c r="BA572" s="21">
        <v>-9723309.9500000011</v>
      </c>
      <c r="BB572" s="21">
        <v>-9700906.0099999998</v>
      </c>
      <c r="BC572" s="21">
        <v>-9678502.0700000003</v>
      </c>
      <c r="BD572" s="21">
        <v>-9678502.0700000003</v>
      </c>
      <c r="BE572" s="21">
        <v>-9656098.1300000008</v>
      </c>
      <c r="BF572" s="21">
        <v>-9633694.1900000013</v>
      </c>
      <c r="BG572" s="21">
        <v>-9611290.25</v>
      </c>
      <c r="BH572" s="21">
        <v>-9588886.3100000005</v>
      </c>
      <c r="BI572" s="21">
        <v>-9566482.370000001</v>
      </c>
      <c r="BJ572" s="21">
        <v>-9544078.4299999997</v>
      </c>
      <c r="BK572" s="21">
        <v>-9521674.4900000002</v>
      </c>
      <c r="BL572" s="21">
        <v>-9499270.5500000007</v>
      </c>
      <c r="BM572" s="21">
        <v>-9476866.6100000013</v>
      </c>
      <c r="BN572" s="21">
        <v>-9454462.6699999999</v>
      </c>
      <c r="BO572" s="21">
        <v>-9432058.7300000004</v>
      </c>
      <c r="BP572" s="21">
        <v>-9409654.790000001</v>
      </c>
      <c r="BQ572" s="21">
        <v>-9409654.790000001</v>
      </c>
      <c r="BR572" s="21">
        <v>-9387250.8500000015</v>
      </c>
      <c r="BS572" s="21">
        <v>-9364846.9100000001</v>
      </c>
      <c r="BT572" s="21">
        <v>-9342442.9700000007</v>
      </c>
      <c r="BU572" s="21">
        <v>-9320039.0300000012</v>
      </c>
      <c r="BV572" s="21">
        <v>-9297635.0900000017</v>
      </c>
      <c r="BW572" s="21">
        <v>-9275231.1500000004</v>
      </c>
      <c r="BX572" s="21">
        <v>-9252827.2100000009</v>
      </c>
      <c r="BY572" s="21">
        <v>-9230423.2700000014</v>
      </c>
      <c r="BZ572" s="21">
        <v>-9208019.3300000019</v>
      </c>
      <c r="CA572" s="21">
        <v>-9185615.3900000006</v>
      </c>
      <c r="CB572" s="21">
        <v>-9163211.4500000011</v>
      </c>
      <c r="CC572" s="21">
        <v>-9140807.5100000016</v>
      </c>
      <c r="CD572" s="21">
        <v>-9140807.5100000016</v>
      </c>
    </row>
    <row r="573" spans="1:82" x14ac:dyDescent="0.2">
      <c r="A573" s="9" t="s">
        <v>935</v>
      </c>
      <c r="B573" s="9" t="s">
        <v>111</v>
      </c>
      <c r="C573" s="9" t="s">
        <v>969</v>
      </c>
      <c r="D573" s="9" t="s">
        <v>970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  <c r="N573" s="21">
        <v>0</v>
      </c>
      <c r="O573" s="21">
        <v>0</v>
      </c>
      <c r="P573" s="21">
        <v>-261844.13</v>
      </c>
      <c r="Q573" s="21">
        <v>-261844.13</v>
      </c>
      <c r="R573" s="21">
        <v>0</v>
      </c>
      <c r="S573" s="21">
        <v>0</v>
      </c>
      <c r="T573" s="21">
        <v>0</v>
      </c>
      <c r="U573" s="21">
        <v>-319684.31</v>
      </c>
      <c r="V573" s="21">
        <v>-733106.63</v>
      </c>
      <c r="W573" s="21">
        <v>-970209.37</v>
      </c>
      <c r="X573" s="21">
        <v>-730460.38</v>
      </c>
      <c r="Y573" s="21">
        <v>-226702.89</v>
      </c>
      <c r="Z573" s="21">
        <v>0</v>
      </c>
      <c r="AA573" s="21">
        <v>0</v>
      </c>
      <c r="AB573" s="21">
        <v>0</v>
      </c>
      <c r="AC573" s="21">
        <v>0</v>
      </c>
      <c r="AD573" s="21">
        <v>0</v>
      </c>
      <c r="AE573" s="21">
        <v>0</v>
      </c>
      <c r="AF573" s="21">
        <v>0</v>
      </c>
      <c r="AG573" s="21">
        <v>0</v>
      </c>
      <c r="AH573" s="21">
        <v>-215675.33</v>
      </c>
      <c r="AI573" s="21">
        <v>-924087.69</v>
      </c>
      <c r="AJ573" s="21">
        <v>-737841.11</v>
      </c>
      <c r="AK573" s="21">
        <v>-307811.28999999998</v>
      </c>
      <c r="AL573" s="21">
        <v>0</v>
      </c>
      <c r="AM573" s="21">
        <v>0</v>
      </c>
      <c r="AN573" s="21">
        <v>0</v>
      </c>
      <c r="AO573" s="21">
        <v>0</v>
      </c>
      <c r="AP573" s="21">
        <v>0</v>
      </c>
      <c r="AQ573" s="21">
        <v>0</v>
      </c>
      <c r="AR573" s="21">
        <v>0</v>
      </c>
      <c r="AS573" s="21">
        <v>0</v>
      </c>
      <c r="AT573" s="21">
        <v>0</v>
      </c>
      <c r="AU573" s="21">
        <v>0</v>
      </c>
      <c r="AV573" s="21">
        <v>0</v>
      </c>
      <c r="AW573" s="21">
        <v>0</v>
      </c>
      <c r="AX573" s="21">
        <v>0</v>
      </c>
      <c r="AY573" s="21">
        <v>0</v>
      </c>
      <c r="AZ573" s="21">
        <v>0</v>
      </c>
      <c r="BA573" s="21">
        <v>0</v>
      </c>
      <c r="BB573" s="21">
        <v>0</v>
      </c>
      <c r="BC573" s="21">
        <v>0</v>
      </c>
      <c r="BD573" s="21">
        <v>0</v>
      </c>
      <c r="BE573" s="21">
        <v>0</v>
      </c>
      <c r="BF573" s="21">
        <v>0</v>
      </c>
      <c r="BG573" s="21">
        <v>0</v>
      </c>
      <c r="BH573" s="21">
        <v>0</v>
      </c>
      <c r="BI573" s="21">
        <v>0</v>
      </c>
      <c r="BJ573" s="21">
        <v>0</v>
      </c>
      <c r="BK573" s="21">
        <v>0</v>
      </c>
      <c r="BL573" s="21">
        <v>0</v>
      </c>
      <c r="BM573" s="21">
        <v>0</v>
      </c>
      <c r="BN573" s="21">
        <v>0</v>
      </c>
      <c r="BO573" s="21">
        <v>0</v>
      </c>
      <c r="BP573" s="21">
        <v>0</v>
      </c>
      <c r="BQ573" s="21">
        <v>0</v>
      </c>
      <c r="BR573" s="21">
        <v>0</v>
      </c>
      <c r="BS573" s="21">
        <v>0</v>
      </c>
      <c r="BT573" s="21">
        <v>0</v>
      </c>
      <c r="BU573" s="21">
        <v>0</v>
      </c>
      <c r="BV573" s="21">
        <v>0</v>
      </c>
      <c r="BW573" s="21">
        <v>0</v>
      </c>
      <c r="BX573" s="21">
        <v>0</v>
      </c>
      <c r="BY573" s="21">
        <v>0</v>
      </c>
      <c r="BZ573" s="21">
        <v>0</v>
      </c>
      <c r="CA573" s="21">
        <v>0</v>
      </c>
      <c r="CB573" s="21">
        <v>0</v>
      </c>
      <c r="CC573" s="21">
        <v>0</v>
      </c>
      <c r="CD573" s="21">
        <v>0</v>
      </c>
    </row>
    <row r="574" spans="1:82" x14ac:dyDescent="0.2">
      <c r="A574" s="9" t="s">
        <v>935</v>
      </c>
      <c r="B574" s="9" t="s">
        <v>111</v>
      </c>
      <c r="C574" s="9" t="s">
        <v>971</v>
      </c>
      <c r="D574" s="9" t="s">
        <v>972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-240045</v>
      </c>
      <c r="Q574" s="21">
        <v>-240045</v>
      </c>
      <c r="R574" s="21">
        <v>-240045</v>
      </c>
      <c r="S574" s="21">
        <v>-240045</v>
      </c>
      <c r="T574" s="21">
        <v>-240045</v>
      </c>
      <c r="U574" s="21">
        <v>-240045</v>
      </c>
      <c r="V574" s="21">
        <v>-240045</v>
      </c>
      <c r="W574" s="21">
        <v>-240045</v>
      </c>
      <c r="X574" s="21">
        <v>-240045</v>
      </c>
      <c r="Y574" s="21">
        <v>-240045</v>
      </c>
      <c r="Z574" s="21">
        <v>-240045</v>
      </c>
      <c r="AA574" s="21">
        <v>-240045</v>
      </c>
      <c r="AB574" s="21">
        <v>-240045</v>
      </c>
      <c r="AC574" s="21">
        <v>-275080.83999999997</v>
      </c>
      <c r="AD574" s="21">
        <v>-275080.83999999997</v>
      </c>
      <c r="AE574" s="21">
        <v>-275080.84000000003</v>
      </c>
      <c r="AF574" s="21">
        <v>-275080.84000000003</v>
      </c>
      <c r="AG574" s="21">
        <v>-275080.84000000003</v>
      </c>
      <c r="AH574" s="21">
        <v>-275080.84000000003</v>
      </c>
      <c r="AI574" s="21">
        <v>-275080.84000000003</v>
      </c>
      <c r="AJ574" s="21">
        <v>-275080.84000000003</v>
      </c>
      <c r="AK574" s="21">
        <v>-275080.84000000003</v>
      </c>
      <c r="AL574" s="21">
        <v>-275080.84000000003</v>
      </c>
      <c r="AM574" s="21">
        <v>-275080.84000000003</v>
      </c>
      <c r="AN574" s="21">
        <v>-275080.84000000003</v>
      </c>
      <c r="AO574" s="21">
        <v>-275080.84000000003</v>
      </c>
      <c r="AP574" s="21">
        <v>-275080.84000000003</v>
      </c>
      <c r="AQ574" s="21">
        <v>-275080.84000000003</v>
      </c>
      <c r="AR574" s="21">
        <v>-275080.84000000003</v>
      </c>
      <c r="AS574" s="21">
        <v>-275080.84000000003</v>
      </c>
      <c r="AT574" s="21">
        <v>-275080.84000000003</v>
      </c>
      <c r="AU574" s="21">
        <v>-275080.84000000003</v>
      </c>
      <c r="AV574" s="21">
        <v>-275080.84000000003</v>
      </c>
      <c r="AW574" s="21">
        <v>-275080.84000000003</v>
      </c>
      <c r="AX574" s="21">
        <v>-275080.84000000003</v>
      </c>
      <c r="AY574" s="21">
        <v>-275080.84000000003</v>
      </c>
      <c r="AZ574" s="21">
        <v>-275080.84000000003</v>
      </c>
      <c r="BA574" s="21">
        <v>-275080.84000000003</v>
      </c>
      <c r="BB574" s="21">
        <v>-275080.84000000003</v>
      </c>
      <c r="BC574" s="21">
        <v>-275080.84000000003</v>
      </c>
      <c r="BD574" s="21">
        <v>-275080.84000000003</v>
      </c>
      <c r="BE574" s="21">
        <v>-275080.84000000003</v>
      </c>
      <c r="BF574" s="21">
        <v>-275080.84000000003</v>
      </c>
      <c r="BG574" s="21">
        <v>-275080.84000000003</v>
      </c>
      <c r="BH574" s="21">
        <v>-275080.84000000003</v>
      </c>
      <c r="BI574" s="21">
        <v>-275080.84000000003</v>
      </c>
      <c r="BJ574" s="21">
        <v>-275080.84000000003</v>
      </c>
      <c r="BK574" s="21">
        <v>-275080.84000000003</v>
      </c>
      <c r="BL574" s="21">
        <v>-275080.84000000003</v>
      </c>
      <c r="BM574" s="21">
        <v>-275080.84000000003</v>
      </c>
      <c r="BN574" s="21">
        <v>-275080.84000000003</v>
      </c>
      <c r="BO574" s="21">
        <v>-275080.84000000003</v>
      </c>
      <c r="BP574" s="21">
        <v>-275080.84000000003</v>
      </c>
      <c r="BQ574" s="21">
        <v>-275080.84000000003</v>
      </c>
      <c r="BR574" s="21">
        <v>-275080.84000000003</v>
      </c>
      <c r="BS574" s="21">
        <v>-275080.84000000003</v>
      </c>
      <c r="BT574" s="21">
        <v>-275080.84000000003</v>
      </c>
      <c r="BU574" s="21">
        <v>-275080.84000000003</v>
      </c>
      <c r="BV574" s="21">
        <v>-275080.84000000003</v>
      </c>
      <c r="BW574" s="21">
        <v>-275080.84000000003</v>
      </c>
      <c r="BX574" s="21">
        <v>-275080.84000000003</v>
      </c>
      <c r="BY574" s="21">
        <v>-275080.84000000003</v>
      </c>
      <c r="BZ574" s="21">
        <v>-275080.84000000003</v>
      </c>
      <c r="CA574" s="21">
        <v>-275080.84000000003</v>
      </c>
      <c r="CB574" s="21">
        <v>-275080.84000000003</v>
      </c>
      <c r="CC574" s="21">
        <v>-275080.84000000003</v>
      </c>
      <c r="CD574" s="21">
        <v>-275080.84000000003</v>
      </c>
    </row>
    <row r="575" spans="1:82" x14ac:dyDescent="0.2">
      <c r="A575" s="9" t="s">
        <v>935</v>
      </c>
      <c r="B575" s="9" t="s">
        <v>111</v>
      </c>
      <c r="C575" s="9" t="s">
        <v>973</v>
      </c>
      <c r="D575" s="9" t="s">
        <v>974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0</v>
      </c>
      <c r="P575" s="21">
        <v>-1119200</v>
      </c>
      <c r="Q575" s="21">
        <v>-1119200</v>
      </c>
      <c r="R575" s="21">
        <v>-1119200</v>
      </c>
      <c r="S575" s="21">
        <v>0.38</v>
      </c>
      <c r="T575" s="21">
        <v>0.38</v>
      </c>
      <c r="U575" s="21">
        <v>0</v>
      </c>
      <c r="V575" s="21">
        <v>0</v>
      </c>
      <c r="W575" s="21">
        <v>0</v>
      </c>
      <c r="X575" s="21">
        <v>0</v>
      </c>
      <c r="Y575" s="21">
        <v>0</v>
      </c>
      <c r="Z575" s="21">
        <v>0</v>
      </c>
      <c r="AA575" s="21">
        <v>0</v>
      </c>
      <c r="AB575" s="21">
        <v>0</v>
      </c>
      <c r="AC575" s="21">
        <v>0</v>
      </c>
      <c r="AD575" s="21">
        <v>0</v>
      </c>
      <c r="AE575" s="21">
        <v>0</v>
      </c>
      <c r="AF575" s="21">
        <v>0</v>
      </c>
      <c r="AG575" s="21">
        <v>0</v>
      </c>
      <c r="AH575" s="21">
        <v>0</v>
      </c>
      <c r="AI575" s="21">
        <v>0</v>
      </c>
      <c r="AJ575" s="21">
        <v>0</v>
      </c>
      <c r="AK575" s="21">
        <v>0</v>
      </c>
      <c r="AL575" s="21">
        <v>0</v>
      </c>
      <c r="AM575" s="21">
        <v>0</v>
      </c>
      <c r="AN575" s="21">
        <v>0</v>
      </c>
      <c r="AO575" s="21">
        <v>0</v>
      </c>
      <c r="AP575" s="21">
        <v>0</v>
      </c>
      <c r="AQ575" s="21">
        <v>0</v>
      </c>
      <c r="AR575" s="21">
        <v>0</v>
      </c>
      <c r="AS575" s="21">
        <v>0</v>
      </c>
      <c r="AT575" s="21">
        <v>0</v>
      </c>
      <c r="AU575" s="21">
        <v>0</v>
      </c>
      <c r="AV575" s="21">
        <v>0</v>
      </c>
      <c r="AW575" s="21">
        <v>0</v>
      </c>
      <c r="AX575" s="21">
        <v>0</v>
      </c>
      <c r="AY575" s="21">
        <v>0</v>
      </c>
      <c r="AZ575" s="21">
        <v>0</v>
      </c>
      <c r="BA575" s="21">
        <v>0</v>
      </c>
      <c r="BB575" s="21">
        <v>0</v>
      </c>
      <c r="BC575" s="21">
        <v>0</v>
      </c>
      <c r="BD575" s="21">
        <v>0</v>
      </c>
      <c r="BE575" s="21">
        <v>0</v>
      </c>
      <c r="BF575" s="21">
        <v>0</v>
      </c>
      <c r="BG575" s="21">
        <v>0</v>
      </c>
      <c r="BH575" s="21">
        <v>0</v>
      </c>
      <c r="BI575" s="21">
        <v>0</v>
      </c>
      <c r="BJ575" s="21">
        <v>0</v>
      </c>
      <c r="BK575" s="21">
        <v>0</v>
      </c>
      <c r="BL575" s="21">
        <v>0</v>
      </c>
      <c r="BM575" s="21">
        <v>0</v>
      </c>
      <c r="BN575" s="21">
        <v>0</v>
      </c>
      <c r="BO575" s="21">
        <v>0</v>
      </c>
      <c r="BP575" s="21">
        <v>0</v>
      </c>
      <c r="BQ575" s="21">
        <v>0</v>
      </c>
      <c r="BR575" s="21">
        <v>0</v>
      </c>
      <c r="BS575" s="21">
        <v>0</v>
      </c>
      <c r="BT575" s="21">
        <v>0</v>
      </c>
      <c r="BU575" s="21">
        <v>0</v>
      </c>
      <c r="BV575" s="21">
        <v>0</v>
      </c>
      <c r="BW575" s="21">
        <v>0</v>
      </c>
      <c r="BX575" s="21">
        <v>0</v>
      </c>
      <c r="BY575" s="21">
        <v>0</v>
      </c>
      <c r="BZ575" s="21">
        <v>0</v>
      </c>
      <c r="CA575" s="21">
        <v>0</v>
      </c>
      <c r="CB575" s="21">
        <v>0</v>
      </c>
      <c r="CC575" s="21">
        <v>0</v>
      </c>
      <c r="CD575" s="21">
        <v>0</v>
      </c>
    </row>
    <row r="576" spans="1:82" x14ac:dyDescent="0.2">
      <c r="A576" s="9" t="s">
        <v>935</v>
      </c>
      <c r="B576" s="9" t="s">
        <v>111</v>
      </c>
      <c r="C576" s="9" t="s">
        <v>975</v>
      </c>
      <c r="D576" s="9" t="s">
        <v>976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-819218</v>
      </c>
      <c r="Q576" s="21">
        <v>-819218</v>
      </c>
      <c r="R576" s="21">
        <v>-819218</v>
      </c>
      <c r="S576" s="21">
        <v>-19723306.260000002</v>
      </c>
      <c r="T576" s="21">
        <v>-0.26</v>
      </c>
      <c r="U576" s="21">
        <v>0</v>
      </c>
      <c r="V576" s="21">
        <v>0</v>
      </c>
      <c r="W576" s="21">
        <v>0</v>
      </c>
      <c r="X576" s="21">
        <v>0</v>
      </c>
      <c r="Y576" s="21">
        <v>0</v>
      </c>
      <c r="Z576" s="21">
        <v>0</v>
      </c>
      <c r="AA576" s="21">
        <v>0</v>
      </c>
      <c r="AB576" s="21">
        <v>0</v>
      </c>
      <c r="AC576" s="21">
        <v>0</v>
      </c>
      <c r="AD576" s="21">
        <v>0</v>
      </c>
      <c r="AE576" s="21">
        <v>0</v>
      </c>
      <c r="AF576" s="21">
        <v>0</v>
      </c>
      <c r="AG576" s="21">
        <v>0</v>
      </c>
      <c r="AH576" s="21">
        <v>0</v>
      </c>
      <c r="AI576" s="21">
        <v>0</v>
      </c>
      <c r="AJ576" s="21">
        <v>0</v>
      </c>
      <c r="AK576" s="21">
        <v>0</v>
      </c>
      <c r="AL576" s="21">
        <v>0</v>
      </c>
      <c r="AM576" s="21">
        <v>0</v>
      </c>
      <c r="AN576" s="21">
        <v>0</v>
      </c>
      <c r="AO576" s="21">
        <v>0</v>
      </c>
      <c r="AP576" s="21">
        <v>0</v>
      </c>
      <c r="AQ576" s="21">
        <v>0</v>
      </c>
      <c r="AR576" s="21">
        <v>0</v>
      </c>
      <c r="AS576" s="21">
        <v>0</v>
      </c>
      <c r="AT576" s="21">
        <v>0</v>
      </c>
      <c r="AU576" s="21">
        <v>0</v>
      </c>
      <c r="AV576" s="21">
        <v>0</v>
      </c>
      <c r="AW576" s="21">
        <v>0</v>
      </c>
      <c r="AX576" s="21">
        <v>0</v>
      </c>
      <c r="AY576" s="21">
        <v>0</v>
      </c>
      <c r="AZ576" s="21">
        <v>0</v>
      </c>
      <c r="BA576" s="21">
        <v>0</v>
      </c>
      <c r="BB576" s="21">
        <v>0</v>
      </c>
      <c r="BC576" s="21">
        <v>0</v>
      </c>
      <c r="BD576" s="21">
        <v>0</v>
      </c>
      <c r="BE576" s="21">
        <v>0</v>
      </c>
      <c r="BF576" s="21">
        <v>0</v>
      </c>
      <c r="BG576" s="21">
        <v>0</v>
      </c>
      <c r="BH576" s="21">
        <v>0</v>
      </c>
      <c r="BI576" s="21">
        <v>0</v>
      </c>
      <c r="BJ576" s="21">
        <v>0</v>
      </c>
      <c r="BK576" s="21">
        <v>0</v>
      </c>
      <c r="BL576" s="21">
        <v>0</v>
      </c>
      <c r="BM576" s="21">
        <v>0</v>
      </c>
      <c r="BN576" s="21">
        <v>0</v>
      </c>
      <c r="BO576" s="21">
        <v>0</v>
      </c>
      <c r="BP576" s="21">
        <v>0</v>
      </c>
      <c r="BQ576" s="21">
        <v>0</v>
      </c>
      <c r="BR576" s="21">
        <v>0</v>
      </c>
      <c r="BS576" s="21">
        <v>0</v>
      </c>
      <c r="BT576" s="21">
        <v>0</v>
      </c>
      <c r="BU576" s="21">
        <v>0</v>
      </c>
      <c r="BV576" s="21">
        <v>0</v>
      </c>
      <c r="BW576" s="21">
        <v>0</v>
      </c>
      <c r="BX576" s="21">
        <v>0</v>
      </c>
      <c r="BY576" s="21">
        <v>0</v>
      </c>
      <c r="BZ576" s="21">
        <v>0</v>
      </c>
      <c r="CA576" s="21">
        <v>0</v>
      </c>
      <c r="CB576" s="21">
        <v>0</v>
      </c>
      <c r="CC576" s="21">
        <v>0</v>
      </c>
      <c r="CD576" s="21">
        <v>0</v>
      </c>
    </row>
    <row r="577" spans="1:82" x14ac:dyDescent="0.2">
      <c r="A577" s="9" t="s">
        <v>935</v>
      </c>
      <c r="B577" s="9" t="s">
        <v>111</v>
      </c>
      <c r="C577" s="9" t="s">
        <v>636</v>
      </c>
      <c r="D577" s="9" t="s">
        <v>637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-11018875.060000001</v>
      </c>
      <c r="S577" s="21">
        <v>-13963525.43</v>
      </c>
      <c r="T577" s="21">
        <v>-31859056.620000001</v>
      </c>
      <c r="U577" s="21">
        <v>-29974518.41</v>
      </c>
      <c r="V577" s="21">
        <v>-33094445.760000002</v>
      </c>
      <c r="W577" s="21">
        <v>-27634321.379999999</v>
      </c>
      <c r="X577" s="21">
        <v>-24022424.59</v>
      </c>
      <c r="Y577" s="21">
        <v>-24342564.16</v>
      </c>
      <c r="Z577" s="21">
        <v>-20513041.98</v>
      </c>
      <c r="AA577" s="21">
        <v>-22128641.539999999</v>
      </c>
      <c r="AB577" s="21">
        <v>-23356131.359999999</v>
      </c>
      <c r="AC577" s="21">
        <v>-25209479.189999998</v>
      </c>
      <c r="AD577" s="21">
        <v>-25209479.189999998</v>
      </c>
      <c r="AE577" s="21">
        <v>-18171151.25</v>
      </c>
      <c r="AF577" s="21">
        <v>-16150590.379999999</v>
      </c>
      <c r="AG577" s="21">
        <v>-13557488.9</v>
      </c>
      <c r="AH577" s="21">
        <v>-13135536.98</v>
      </c>
      <c r="AI577" s="21">
        <v>-19184650.969999999</v>
      </c>
      <c r="AJ577" s="21">
        <v>-16552880.43</v>
      </c>
      <c r="AK577" s="21">
        <v>-13947362.5</v>
      </c>
      <c r="AL577" s="21">
        <v>-15369011.640000001</v>
      </c>
      <c r="AM577" s="21">
        <v>-18208651.140000001</v>
      </c>
      <c r="AN577" s="21">
        <v>-26791547.049493536</v>
      </c>
      <c r="AO577" s="21">
        <v>-59334000.064476661</v>
      </c>
      <c r="AP577" s="21">
        <v>-36775774.92046129</v>
      </c>
      <c r="AQ577" s="21">
        <v>-36775774.92046129</v>
      </c>
      <c r="AR577" s="21">
        <v>-28395949.405046035</v>
      </c>
      <c r="AS577" s="21">
        <v>-35959969.469872385</v>
      </c>
      <c r="AT577" s="21">
        <v>-44507000.688917004</v>
      </c>
      <c r="AU577" s="21">
        <v>-32027570.5318809</v>
      </c>
      <c r="AV577" s="21">
        <v>-34870101.172787972</v>
      </c>
      <c r="AW577" s="21">
        <v>-49486114.605214216</v>
      </c>
      <c r="AX577" s="21">
        <v>-41606699.746981516</v>
      </c>
      <c r="AY577" s="21">
        <v>-38028922.908271842</v>
      </c>
      <c r="AZ577" s="21">
        <v>-37110901.945214249</v>
      </c>
      <c r="BA577" s="21">
        <v>-26821147.076013774</v>
      </c>
      <c r="BB577" s="21">
        <v>-36600588.311880894</v>
      </c>
      <c r="BC577" s="21">
        <v>-31072150.546981514</v>
      </c>
      <c r="BD577" s="21">
        <v>-31072150.546981514</v>
      </c>
      <c r="BE577" s="21">
        <v>-32558621.493470937</v>
      </c>
      <c r="BF577" s="21">
        <v>-32765521.767771393</v>
      </c>
      <c r="BG577" s="21">
        <v>-38974422.403148353</v>
      </c>
      <c r="BH577" s="21">
        <v>-40891974.536586642</v>
      </c>
      <c r="BI577" s="21">
        <v>-31457725.48701933</v>
      </c>
      <c r="BJ577" s="21">
        <v>-32450101.363253299</v>
      </c>
      <c r="BK577" s="21">
        <v>-32024639.357987069</v>
      </c>
      <c r="BL577" s="21">
        <v>-36938072.648309648</v>
      </c>
      <c r="BM577" s="21">
        <v>-29785170.516586635</v>
      </c>
      <c r="BN577" s="21">
        <v>-29702117.77734191</v>
      </c>
      <c r="BO577" s="21">
        <v>-26642928.516586639</v>
      </c>
      <c r="BP577" s="21">
        <v>-33537675.796696734</v>
      </c>
      <c r="BQ577" s="21">
        <v>-33537675.796696734</v>
      </c>
      <c r="BR577" s="21">
        <v>-31221608.952075694</v>
      </c>
      <c r="BS577" s="21">
        <v>-35364362.668369524</v>
      </c>
      <c r="BT577" s="21">
        <v>-86164621.313366011</v>
      </c>
      <c r="BU577" s="21">
        <v>-38897061.910478234</v>
      </c>
      <c r="BV577" s="21">
        <v>-31857689.713366028</v>
      </c>
      <c r="BW577" s="21">
        <v>-32695051.077144895</v>
      </c>
      <c r="BX577" s="21">
        <v>-29544235.532720864</v>
      </c>
      <c r="BY577" s="21">
        <v>-28889674.939172473</v>
      </c>
      <c r="BZ577" s="21">
        <v>-27595021.603811555</v>
      </c>
      <c r="CA577" s="21">
        <v>-25710756.152075697</v>
      </c>
      <c r="CB577" s="21">
        <v>-26492282.450478226</v>
      </c>
      <c r="CC577" s="21">
        <v>-28703825.577882152</v>
      </c>
      <c r="CD577" s="21">
        <v>-28703825.577882152</v>
      </c>
    </row>
    <row r="578" spans="1:82" x14ac:dyDescent="0.2">
      <c r="A578" s="9" t="s">
        <v>935</v>
      </c>
      <c r="B578" s="9" t="s">
        <v>111</v>
      </c>
      <c r="C578" s="9" t="s">
        <v>642</v>
      </c>
      <c r="D578" s="9" t="s">
        <v>643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-34412173.780000001</v>
      </c>
      <c r="Q578" s="21">
        <v>-34412173.780000001</v>
      </c>
      <c r="R578" s="21">
        <v>-34176009.270000003</v>
      </c>
      <c r="S578" s="21">
        <v>-34038777.43</v>
      </c>
      <c r="T578" s="21">
        <v>-33820952.799999997</v>
      </c>
      <c r="U578" s="21">
        <v>-34026932.68</v>
      </c>
      <c r="V578" s="21">
        <v>-34072527.420000002</v>
      </c>
      <c r="W578" s="21">
        <v>-34119330.100000001</v>
      </c>
      <c r="X578" s="21">
        <v>-34180089.740000002</v>
      </c>
      <c r="Y578" s="21">
        <v>-34153021.82</v>
      </c>
      <c r="Z578" s="21">
        <v>-34177619.840000004</v>
      </c>
      <c r="AA578" s="21">
        <v>-34044840.200000003</v>
      </c>
      <c r="AB578" s="21">
        <v>-34185960.93</v>
      </c>
      <c r="AC578" s="21">
        <v>-34272616.719999999</v>
      </c>
      <c r="AD578" s="21">
        <v>-34272616.719999999</v>
      </c>
      <c r="AE578" s="21">
        <v>-34395507.960000001</v>
      </c>
      <c r="AF578" s="21">
        <v>-34542537.939999998</v>
      </c>
      <c r="AG578" s="21">
        <v>-34921505</v>
      </c>
      <c r="AH578" s="21">
        <v>-35231350.009999998</v>
      </c>
      <c r="AI578" s="21">
        <v>-35626322.18</v>
      </c>
      <c r="AJ578" s="21">
        <v>-36035811.520000003</v>
      </c>
      <c r="AK578" s="21">
        <v>-36389383.439999998</v>
      </c>
      <c r="AL578" s="21">
        <v>-36861770.719999999</v>
      </c>
      <c r="AM578" s="21">
        <v>-37141486.060000002</v>
      </c>
      <c r="AN578" s="21">
        <v>-37143823</v>
      </c>
      <c r="AO578" s="21">
        <v>-34446160</v>
      </c>
      <c r="AP578" s="21">
        <v>-34448497</v>
      </c>
      <c r="AQ578" s="21">
        <v>-34448497</v>
      </c>
      <c r="AR578" s="21">
        <v>-35603807</v>
      </c>
      <c r="AS578" s="21">
        <v>-36759116</v>
      </c>
      <c r="AT578" s="21">
        <v>-37814426</v>
      </c>
      <c r="AU578" s="21">
        <v>-38869735</v>
      </c>
      <c r="AV578" s="21">
        <v>-39925044</v>
      </c>
      <c r="AW578" s="21">
        <v>-40980354</v>
      </c>
      <c r="AX578" s="21">
        <v>-42035663</v>
      </c>
      <c r="AY578" s="21">
        <v>-43090973</v>
      </c>
      <c r="AZ578" s="21">
        <v>-44146282</v>
      </c>
      <c r="BA578" s="21">
        <v>-45201592</v>
      </c>
      <c r="BB578" s="21">
        <v>-46256901</v>
      </c>
      <c r="BC578" s="21">
        <v>-47312211</v>
      </c>
      <c r="BD578" s="21">
        <v>-47312211</v>
      </c>
      <c r="BE578" s="21">
        <v>-47752901</v>
      </c>
      <c r="BF578" s="21">
        <v>-48193592</v>
      </c>
      <c r="BG578" s="21">
        <v>-48634283</v>
      </c>
      <c r="BH578" s="21">
        <v>-49074974</v>
      </c>
      <c r="BI578" s="21">
        <v>-49515664</v>
      </c>
      <c r="BJ578" s="21">
        <v>-49956355</v>
      </c>
      <c r="BK578" s="21">
        <v>-50397046</v>
      </c>
      <c r="BL578" s="21">
        <v>-50837736</v>
      </c>
      <c r="BM578" s="21">
        <v>-51278427</v>
      </c>
      <c r="BN578" s="21">
        <v>-51719118</v>
      </c>
      <c r="BO578" s="21">
        <v>-52159808</v>
      </c>
      <c r="BP578" s="21">
        <v>-52600499</v>
      </c>
      <c r="BQ578" s="21">
        <v>-52600499</v>
      </c>
      <c r="BR578" s="21">
        <v>-52832694</v>
      </c>
      <c r="BS578" s="21">
        <v>-53064888</v>
      </c>
      <c r="BT578" s="21">
        <v>-53297083</v>
      </c>
      <c r="BU578" s="21">
        <v>-53529277</v>
      </c>
      <c r="BV578" s="21">
        <v>-53761472</v>
      </c>
      <c r="BW578" s="21">
        <v>-53993666</v>
      </c>
      <c r="BX578" s="21">
        <v>-54225861</v>
      </c>
      <c r="BY578" s="21">
        <v>-54458055</v>
      </c>
      <c r="BZ578" s="21">
        <v>-54690250</v>
      </c>
      <c r="CA578" s="21">
        <v>-54922444</v>
      </c>
      <c r="CB578" s="21">
        <v>-55154639</v>
      </c>
      <c r="CC578" s="21">
        <v>-55386833</v>
      </c>
      <c r="CD578" s="21">
        <v>-55386833</v>
      </c>
    </row>
    <row r="579" spans="1:82" x14ac:dyDescent="0.2">
      <c r="A579" s="9" t="s">
        <v>935</v>
      </c>
      <c r="B579" s="9" t="s">
        <v>111</v>
      </c>
      <c r="C579" s="9" t="s">
        <v>644</v>
      </c>
      <c r="D579" s="9" t="s">
        <v>645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>
        <v>0</v>
      </c>
      <c r="R579" s="21">
        <v>0</v>
      </c>
      <c r="S579" s="21">
        <v>0</v>
      </c>
      <c r="T579" s="21">
        <v>0</v>
      </c>
      <c r="U579" s="21">
        <v>0</v>
      </c>
      <c r="V579" s="21">
        <v>0</v>
      </c>
      <c r="W579" s="21">
        <v>0</v>
      </c>
      <c r="X579" s="21">
        <v>0</v>
      </c>
      <c r="Y579" s="21">
        <v>0</v>
      </c>
      <c r="Z579" s="21">
        <v>0</v>
      </c>
      <c r="AA579" s="21">
        <v>0</v>
      </c>
      <c r="AB579" s="21">
        <v>0</v>
      </c>
      <c r="AC579" s="21">
        <v>0</v>
      </c>
      <c r="AD579" s="21">
        <v>0</v>
      </c>
      <c r="AE579" s="21">
        <v>0</v>
      </c>
      <c r="AF579" s="21">
        <v>0</v>
      </c>
      <c r="AG579" s="21">
        <v>0</v>
      </c>
      <c r="AH579" s="21">
        <v>0</v>
      </c>
      <c r="AI579" s="21">
        <v>0</v>
      </c>
      <c r="AJ579" s="21">
        <v>0</v>
      </c>
      <c r="AK579" s="21">
        <v>0</v>
      </c>
      <c r="AL579" s="21">
        <v>0</v>
      </c>
      <c r="AM579" s="21">
        <v>0</v>
      </c>
      <c r="AN579" s="21">
        <v>0</v>
      </c>
      <c r="AO579" s="21">
        <v>0</v>
      </c>
      <c r="AP579" s="21">
        <v>0</v>
      </c>
      <c r="AQ579" s="21">
        <v>0</v>
      </c>
      <c r="AR579" s="21">
        <v>0</v>
      </c>
      <c r="AS579" s="21">
        <v>0</v>
      </c>
      <c r="AT579" s="21">
        <v>0</v>
      </c>
      <c r="AU579" s="21">
        <v>0</v>
      </c>
      <c r="AV579" s="21">
        <v>0</v>
      </c>
      <c r="AW579" s="21">
        <v>0</v>
      </c>
      <c r="AX579" s="21">
        <v>0</v>
      </c>
      <c r="AY579" s="21">
        <v>0</v>
      </c>
      <c r="AZ579" s="21">
        <v>0</v>
      </c>
      <c r="BA579" s="21">
        <v>0</v>
      </c>
      <c r="BB579" s="21">
        <v>0</v>
      </c>
      <c r="BC579" s="21">
        <v>0</v>
      </c>
      <c r="BD579" s="21">
        <v>0</v>
      </c>
      <c r="BE579" s="21">
        <v>0</v>
      </c>
      <c r="BF579" s="21">
        <v>0</v>
      </c>
      <c r="BG579" s="21">
        <v>0</v>
      </c>
      <c r="BH579" s="21">
        <v>0</v>
      </c>
      <c r="BI579" s="21">
        <v>0</v>
      </c>
      <c r="BJ579" s="21">
        <v>0</v>
      </c>
      <c r="BK579" s="21">
        <v>0</v>
      </c>
      <c r="BL579" s="21">
        <v>0</v>
      </c>
      <c r="BM579" s="21">
        <v>-14831</v>
      </c>
      <c r="BN579" s="21">
        <v>-47980</v>
      </c>
      <c r="BO579" s="21">
        <v>-31583</v>
      </c>
      <c r="BP579" s="21">
        <v>0</v>
      </c>
      <c r="BQ579" s="21">
        <v>0</v>
      </c>
      <c r="BR579" s="21">
        <v>-17224</v>
      </c>
      <c r="BS579" s="21">
        <v>-54834</v>
      </c>
      <c r="BT579" s="21">
        <v>-56915</v>
      </c>
      <c r="BU579" s="21">
        <v>0</v>
      </c>
      <c r="BV579" s="21">
        <v>0</v>
      </c>
      <c r="BW579" s="21">
        <v>0</v>
      </c>
      <c r="BX579" s="21">
        <v>0</v>
      </c>
      <c r="BY579" s="21">
        <v>0</v>
      </c>
      <c r="BZ579" s="21">
        <v>0</v>
      </c>
      <c r="CA579" s="21">
        <v>0</v>
      </c>
      <c r="CB579" s="21">
        <v>-19483</v>
      </c>
      <c r="CC579" s="21">
        <v>0</v>
      </c>
      <c r="CD579" s="21">
        <v>0</v>
      </c>
    </row>
    <row r="580" spans="1:82" x14ac:dyDescent="0.2">
      <c r="A580" s="9" t="s">
        <v>935</v>
      </c>
      <c r="B580" s="9" t="s">
        <v>111</v>
      </c>
      <c r="C580" s="9" t="s">
        <v>977</v>
      </c>
      <c r="D580" s="9" t="s">
        <v>978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-269993.28999999998</v>
      </c>
      <c r="Q580" s="21">
        <v>-269993.28999999998</v>
      </c>
      <c r="R580" s="21">
        <v>-213949.72</v>
      </c>
      <c r="S580" s="21">
        <v>-245718.77</v>
      </c>
      <c r="T580" s="21">
        <v>-191434.73</v>
      </c>
      <c r="U580" s="21">
        <v>-111928.86</v>
      </c>
      <c r="V580" s="21">
        <v>-118520.58</v>
      </c>
      <c r="W580" s="21">
        <v>-90779.08</v>
      </c>
      <c r="X580" s="21">
        <v>-139343.43</v>
      </c>
      <c r="Y580" s="21">
        <v>-242104.49</v>
      </c>
      <c r="Z580" s="21">
        <v>-321407.95999999996</v>
      </c>
      <c r="AA580" s="21">
        <v>-381803.76</v>
      </c>
      <c r="AB580" s="21">
        <v>-269242.05</v>
      </c>
      <c r="AC580" s="21">
        <v>-292706.70999999996</v>
      </c>
      <c r="AD580" s="21">
        <v>-292706.70999999996</v>
      </c>
      <c r="AE580" s="21">
        <v>-292685.47000000003</v>
      </c>
      <c r="AF580" s="21">
        <v>-254384.8</v>
      </c>
      <c r="AG580" s="21">
        <v>-254384.8</v>
      </c>
      <c r="AH580" s="21">
        <v>-254384.8</v>
      </c>
      <c r="AI580" s="21">
        <v>-254384.8</v>
      </c>
      <c r="AJ580" s="21">
        <v>-254384.8</v>
      </c>
      <c r="AK580" s="21">
        <v>-254384.8</v>
      </c>
      <c r="AL580" s="21">
        <v>-254384.8</v>
      </c>
      <c r="AM580" s="21">
        <v>0</v>
      </c>
      <c r="AN580" s="21">
        <v>0</v>
      </c>
      <c r="AO580" s="21">
        <v>0</v>
      </c>
      <c r="AP580" s="21">
        <v>0</v>
      </c>
      <c r="AQ580" s="21">
        <v>0</v>
      </c>
      <c r="AR580" s="21">
        <v>0</v>
      </c>
      <c r="AS580" s="21">
        <v>0</v>
      </c>
      <c r="AT580" s="21">
        <v>0</v>
      </c>
      <c r="AU580" s="21">
        <v>0</v>
      </c>
      <c r="AV580" s="21">
        <v>0</v>
      </c>
      <c r="AW580" s="21">
        <v>0</v>
      </c>
      <c r="AX580" s="21">
        <v>0</v>
      </c>
      <c r="AY580" s="21">
        <v>0</v>
      </c>
      <c r="AZ580" s="21">
        <v>0</v>
      </c>
      <c r="BA580" s="21">
        <v>0</v>
      </c>
      <c r="BB580" s="21">
        <v>0</v>
      </c>
      <c r="BC580" s="21">
        <v>0</v>
      </c>
      <c r="BD580" s="21">
        <v>0</v>
      </c>
      <c r="BE580" s="21">
        <v>0</v>
      </c>
      <c r="BF580" s="21">
        <v>0</v>
      </c>
      <c r="BG580" s="21">
        <v>0</v>
      </c>
      <c r="BH580" s="21">
        <v>0</v>
      </c>
      <c r="BI580" s="21">
        <v>0</v>
      </c>
      <c r="BJ580" s="21">
        <v>0</v>
      </c>
      <c r="BK580" s="21">
        <v>0</v>
      </c>
      <c r="BL580" s="21">
        <v>0</v>
      </c>
      <c r="BM580" s="21">
        <v>0</v>
      </c>
      <c r="BN580" s="21">
        <v>0</v>
      </c>
      <c r="BO580" s="21">
        <v>0</v>
      </c>
      <c r="BP580" s="21">
        <v>0</v>
      </c>
      <c r="BQ580" s="21">
        <v>0</v>
      </c>
      <c r="BR580" s="21">
        <v>0</v>
      </c>
      <c r="BS580" s="21">
        <v>0</v>
      </c>
      <c r="BT580" s="21">
        <v>0</v>
      </c>
      <c r="BU580" s="21">
        <v>0</v>
      </c>
      <c r="BV580" s="21">
        <v>0</v>
      </c>
      <c r="BW580" s="21">
        <v>0</v>
      </c>
      <c r="BX580" s="21">
        <v>0</v>
      </c>
      <c r="BY580" s="21">
        <v>0</v>
      </c>
      <c r="BZ580" s="21">
        <v>0</v>
      </c>
      <c r="CA580" s="21">
        <v>0</v>
      </c>
      <c r="CB580" s="21">
        <v>0</v>
      </c>
      <c r="CC580" s="21">
        <v>0</v>
      </c>
      <c r="CD580" s="21">
        <v>0</v>
      </c>
    </row>
    <row r="581" spans="1:82" x14ac:dyDescent="0.2">
      <c r="A581" s="9" t="s">
        <v>935</v>
      </c>
      <c r="B581" s="9" t="s">
        <v>111</v>
      </c>
      <c r="C581" s="9" t="s">
        <v>656</v>
      </c>
      <c r="D581" s="9" t="s">
        <v>657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-40213.17</v>
      </c>
      <c r="Q581" s="21">
        <v>-40213.17</v>
      </c>
      <c r="R581" s="21">
        <v>-11085786.0599999</v>
      </c>
      <c r="S581" s="21">
        <v>-10517329.609999999</v>
      </c>
      <c r="T581" s="21">
        <v>-5146186.6399999997</v>
      </c>
      <c r="U581" s="21">
        <v>-5183173.5599999996</v>
      </c>
      <c r="V581" s="21">
        <v>-5108170.7299999902</v>
      </c>
      <c r="W581" s="21">
        <v>-5162516.4000000004</v>
      </c>
      <c r="X581" s="21">
        <v>-4687475.66</v>
      </c>
      <c r="Y581" s="21">
        <v>-3932298.75</v>
      </c>
      <c r="Z581" s="21">
        <v>-3061718.09</v>
      </c>
      <c r="AA581" s="21">
        <v>-2076749.9499999997</v>
      </c>
      <c r="AB581" s="21">
        <v>-1774592.45</v>
      </c>
      <c r="AC581" s="21">
        <v>-1387048.69</v>
      </c>
      <c r="AD581" s="21">
        <v>-1387048.69</v>
      </c>
      <c r="AE581" s="21">
        <v>-1129361.0499999998</v>
      </c>
      <c r="AF581" s="21">
        <v>-577570.03</v>
      </c>
      <c r="AG581" s="21">
        <v>0.37</v>
      </c>
      <c r="AH581" s="21">
        <v>0.37</v>
      </c>
      <c r="AI581" s="21">
        <v>0.37</v>
      </c>
      <c r="AJ581" s="21">
        <v>0.37</v>
      </c>
      <c r="AK581" s="21">
        <v>0.37</v>
      </c>
      <c r="AL581" s="21">
        <v>0.37</v>
      </c>
      <c r="AM581" s="21">
        <v>0.37</v>
      </c>
      <c r="AN581" s="21">
        <v>0.37</v>
      </c>
      <c r="AO581" s="21">
        <v>0.37</v>
      </c>
      <c r="AP581" s="21">
        <v>0.37</v>
      </c>
      <c r="AQ581" s="21">
        <v>0.37</v>
      </c>
      <c r="AR581" s="21">
        <v>0.37</v>
      </c>
      <c r="AS581" s="21">
        <v>0.37</v>
      </c>
      <c r="AT581" s="21">
        <v>0.37</v>
      </c>
      <c r="AU581" s="21">
        <v>0.37</v>
      </c>
      <c r="AV581" s="21">
        <v>0.37</v>
      </c>
      <c r="AW581" s="21">
        <v>0.37</v>
      </c>
      <c r="AX581" s="21">
        <v>0.37</v>
      </c>
      <c r="AY581" s="21">
        <v>0.37</v>
      </c>
      <c r="AZ581" s="21">
        <v>0.37</v>
      </c>
      <c r="BA581" s="21">
        <v>0.37</v>
      </c>
      <c r="BB581" s="21">
        <v>0.37</v>
      </c>
      <c r="BC581" s="21">
        <v>0.37</v>
      </c>
      <c r="BD581" s="21">
        <v>0.37</v>
      </c>
      <c r="BE581" s="21">
        <v>0.37</v>
      </c>
      <c r="BF581" s="21">
        <v>0.37</v>
      </c>
      <c r="BG581" s="21">
        <v>0.37</v>
      </c>
      <c r="BH581" s="21">
        <v>0.37</v>
      </c>
      <c r="BI581" s="21">
        <v>0.37</v>
      </c>
      <c r="BJ581" s="21">
        <v>0.37</v>
      </c>
      <c r="BK581" s="21">
        <v>0.37</v>
      </c>
      <c r="BL581" s="21">
        <v>0.37</v>
      </c>
      <c r="BM581" s="21">
        <v>0.37</v>
      </c>
      <c r="BN581" s="21">
        <v>0.37</v>
      </c>
      <c r="BO581" s="21">
        <v>0.37</v>
      </c>
      <c r="BP581" s="21">
        <v>0.37</v>
      </c>
      <c r="BQ581" s="21">
        <v>0.37</v>
      </c>
      <c r="BR581" s="21">
        <v>0.37</v>
      </c>
      <c r="BS581" s="21">
        <v>0.37</v>
      </c>
      <c r="BT581" s="21">
        <v>0.37</v>
      </c>
      <c r="BU581" s="21">
        <v>0.37</v>
      </c>
      <c r="BV581" s="21">
        <v>0.37</v>
      </c>
      <c r="BW581" s="21">
        <v>0.37</v>
      </c>
      <c r="BX581" s="21">
        <v>0.37</v>
      </c>
      <c r="BY581" s="21">
        <v>0.37</v>
      </c>
      <c r="BZ581" s="21">
        <v>0.37</v>
      </c>
      <c r="CA581" s="21">
        <v>0.37</v>
      </c>
      <c r="CB581" s="21">
        <v>0.37</v>
      </c>
      <c r="CC581" s="21">
        <v>0.37</v>
      </c>
      <c r="CD581" s="21">
        <v>0.37</v>
      </c>
    </row>
    <row r="582" spans="1:82" x14ac:dyDescent="0.2">
      <c r="A582" s="9" t="s">
        <v>935</v>
      </c>
      <c r="B582" s="9" t="s">
        <v>111</v>
      </c>
      <c r="C582" s="9" t="s">
        <v>660</v>
      </c>
      <c r="D582" s="9" t="s">
        <v>661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  <c r="V582" s="21">
        <v>0</v>
      </c>
      <c r="W582" s="21">
        <v>0</v>
      </c>
      <c r="X582" s="21">
        <v>0</v>
      </c>
      <c r="Y582" s="21">
        <v>0</v>
      </c>
      <c r="Z582" s="21">
        <v>0</v>
      </c>
      <c r="AA582" s="21">
        <v>0</v>
      </c>
      <c r="AB582" s="21">
        <v>0</v>
      </c>
      <c r="AC582" s="21">
        <v>-200000000</v>
      </c>
      <c r="AD582" s="21">
        <v>-200000000</v>
      </c>
      <c r="AE582" s="21">
        <v>-200000000</v>
      </c>
      <c r="AF582" s="21">
        <v>-200000000</v>
      </c>
      <c r="AG582" s="21">
        <v>-200000000</v>
      </c>
      <c r="AH582" s="21">
        <v>-200000000</v>
      </c>
      <c r="AI582" s="21">
        <v>-200000000</v>
      </c>
      <c r="AJ582" s="21">
        <v>-200000000</v>
      </c>
      <c r="AK582" s="21">
        <v>-200000000</v>
      </c>
      <c r="AL582" s="21">
        <v>-200000000</v>
      </c>
      <c r="AM582" s="21">
        <v>-200000000</v>
      </c>
      <c r="AN582" s="21">
        <v>-200000000</v>
      </c>
      <c r="AO582" s="21">
        <v>-200000000</v>
      </c>
      <c r="AP582" s="21">
        <v>0</v>
      </c>
      <c r="AQ582" s="21">
        <v>0</v>
      </c>
      <c r="AR582" s="21">
        <v>0</v>
      </c>
      <c r="AS582" s="21">
        <v>0</v>
      </c>
      <c r="AT582" s="21">
        <v>0</v>
      </c>
      <c r="AU582" s="21">
        <v>0</v>
      </c>
      <c r="AV582" s="21">
        <v>0</v>
      </c>
      <c r="AW582" s="21">
        <v>0</v>
      </c>
      <c r="AX582" s="21">
        <v>0</v>
      </c>
      <c r="AY582" s="21">
        <v>0</v>
      </c>
      <c r="AZ582" s="21">
        <v>0</v>
      </c>
      <c r="BA582" s="21">
        <v>0</v>
      </c>
      <c r="BB582" s="21">
        <v>0</v>
      </c>
      <c r="BC582" s="21">
        <v>0</v>
      </c>
      <c r="BD582" s="21">
        <v>0</v>
      </c>
      <c r="BE582" s="21">
        <v>0</v>
      </c>
      <c r="BF582" s="21">
        <v>0</v>
      </c>
      <c r="BG582" s="21">
        <v>0</v>
      </c>
      <c r="BH582" s="21">
        <v>0</v>
      </c>
      <c r="BI582" s="21">
        <v>0</v>
      </c>
      <c r="BJ582" s="21">
        <v>0</v>
      </c>
      <c r="BK582" s="21">
        <v>0</v>
      </c>
      <c r="BL582" s="21">
        <v>0</v>
      </c>
      <c r="BM582" s="21">
        <v>0</v>
      </c>
      <c r="BN582" s="21">
        <v>0</v>
      </c>
      <c r="BO582" s="21">
        <v>0</v>
      </c>
      <c r="BP582" s="21">
        <v>0</v>
      </c>
      <c r="BQ582" s="21">
        <v>0</v>
      </c>
      <c r="BR582" s="21">
        <v>0</v>
      </c>
      <c r="BS582" s="21">
        <v>0</v>
      </c>
      <c r="BT582" s="21">
        <v>0</v>
      </c>
      <c r="BU582" s="21">
        <v>0</v>
      </c>
      <c r="BV582" s="21">
        <v>0</v>
      </c>
      <c r="BW582" s="21">
        <v>0</v>
      </c>
      <c r="BX582" s="21">
        <v>0</v>
      </c>
      <c r="BY582" s="21">
        <v>0</v>
      </c>
      <c r="BZ582" s="21">
        <v>0</v>
      </c>
      <c r="CA582" s="21">
        <v>0</v>
      </c>
      <c r="CB582" s="21">
        <v>0</v>
      </c>
      <c r="CC582" s="21">
        <v>0</v>
      </c>
      <c r="CD582" s="21">
        <v>0</v>
      </c>
    </row>
    <row r="583" spans="1:82" x14ac:dyDescent="0.2">
      <c r="A583" s="9" t="s">
        <v>935</v>
      </c>
      <c r="B583" s="9" t="s">
        <v>111</v>
      </c>
      <c r="C583" s="9" t="s">
        <v>664</v>
      </c>
      <c r="D583" s="9" t="s">
        <v>665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21">
        <v>0</v>
      </c>
      <c r="T583" s="21">
        <v>0</v>
      </c>
      <c r="U583" s="21">
        <v>0</v>
      </c>
      <c r="V583" s="21">
        <v>0</v>
      </c>
      <c r="W583" s="21">
        <v>-100000000</v>
      </c>
      <c r="X583" s="21">
        <v>-100000000</v>
      </c>
      <c r="Y583" s="21">
        <v>-115000000</v>
      </c>
      <c r="Z583" s="21">
        <v>-155000000</v>
      </c>
      <c r="AA583" s="21">
        <v>-223000000</v>
      </c>
      <c r="AB583" s="21">
        <v>-222000000</v>
      </c>
      <c r="AC583" s="21">
        <v>-192000000</v>
      </c>
      <c r="AD583" s="21">
        <v>-192000000</v>
      </c>
      <c r="AE583" s="21">
        <v>-315150000</v>
      </c>
      <c r="AF583" s="21">
        <v>-40000000</v>
      </c>
      <c r="AG583" s="21">
        <v>-363000000</v>
      </c>
      <c r="AH583" s="21">
        <v>-170000000</v>
      </c>
      <c r="AI583" s="21">
        <v>0</v>
      </c>
      <c r="AJ583" s="21">
        <v>-12000000</v>
      </c>
      <c r="AK583" s="21">
        <v>-140000000</v>
      </c>
      <c r="AL583" s="21">
        <v>-10000000</v>
      </c>
      <c r="AM583" s="21">
        <v>0</v>
      </c>
      <c r="AN583" s="21">
        <v>0</v>
      </c>
      <c r="AO583" s="21">
        <v>-33226522.593380816</v>
      </c>
      <c r="AP583" s="21">
        <v>-374413738.01901615</v>
      </c>
      <c r="AQ583" s="21">
        <v>-374413738.01901615</v>
      </c>
      <c r="AR583" s="21">
        <v>-158273529.65171698</v>
      </c>
      <c r="AS583" s="21">
        <v>-195497608.32113674</v>
      </c>
      <c r="AT583" s="21">
        <v>-253883011.25150356</v>
      </c>
      <c r="AU583" s="21">
        <v>-336101888.29056579</v>
      </c>
      <c r="AV583" s="21">
        <v>-375168128.79146749</v>
      </c>
      <c r="AW583" s="21">
        <v>-385181648.59782255</v>
      </c>
      <c r="AX583" s="21">
        <v>-398204221.82657558</v>
      </c>
      <c r="AY583" s="21">
        <v>-393505420.91508043</v>
      </c>
      <c r="AZ583" s="21">
        <v>-250708036.24680471</v>
      </c>
      <c r="BA583" s="21">
        <v>-265984513.46713933</v>
      </c>
      <c r="BB583" s="21">
        <v>-273453916.32858056</v>
      </c>
      <c r="BC583" s="21">
        <v>-288350273.41345632</v>
      </c>
      <c r="BD583" s="21">
        <v>-288350273.41345632</v>
      </c>
      <c r="BE583" s="21">
        <v>-212109253.48325816</v>
      </c>
      <c r="BF583" s="21">
        <v>-210633417.79469049</v>
      </c>
      <c r="BG583" s="21">
        <v>-228009775.61280879</v>
      </c>
      <c r="BH583" s="21">
        <v>-268974758.54037225</v>
      </c>
      <c r="BI583" s="21">
        <v>-197714176.4989585</v>
      </c>
      <c r="BJ583" s="21">
        <v>-185196466.18294409</v>
      </c>
      <c r="BK583" s="21">
        <v>-212161924.15876451</v>
      </c>
      <c r="BL583" s="21">
        <v>-346023574.9403705</v>
      </c>
      <c r="BM583" s="21">
        <v>-327863698.77828389</v>
      </c>
      <c r="BN583" s="21">
        <v>-333026824.00558275</v>
      </c>
      <c r="BO583" s="21">
        <v>-361773943.35356176</v>
      </c>
      <c r="BP583" s="21">
        <v>-357739149.32962132</v>
      </c>
      <c r="BQ583" s="21">
        <v>-357739149.32962132</v>
      </c>
      <c r="BR583" s="21">
        <v>-188484562.50459898</v>
      </c>
      <c r="BS583" s="21">
        <v>-179851372.57205954</v>
      </c>
      <c r="BT583" s="21">
        <v>-128865774.97828841</v>
      </c>
      <c r="BU583" s="21">
        <v>-250976547.66163611</v>
      </c>
      <c r="BV583" s="21">
        <v>-259910216.11275068</v>
      </c>
      <c r="BW583" s="21">
        <v>-283983948.20459861</v>
      </c>
      <c r="BX583" s="21">
        <v>-263607071.80904028</v>
      </c>
      <c r="BY583" s="21">
        <v>-97663784.679765061</v>
      </c>
      <c r="BZ583" s="21">
        <v>-427094782.83063287</v>
      </c>
      <c r="CA583" s="21">
        <v>-423838903.81501853</v>
      </c>
      <c r="CB583" s="21">
        <v>-449216366.66000205</v>
      </c>
      <c r="CC583" s="21">
        <v>-446703249.63734472</v>
      </c>
      <c r="CD583" s="21">
        <v>-446703249.63734472</v>
      </c>
    </row>
    <row r="584" spans="1:82" x14ac:dyDescent="0.2">
      <c r="A584" s="9" t="s">
        <v>935</v>
      </c>
      <c r="B584" s="9" t="s">
        <v>111</v>
      </c>
      <c r="C584" s="9" t="s">
        <v>668</v>
      </c>
      <c r="D584" s="9" t="s">
        <v>669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-56637414.259999998</v>
      </c>
      <c r="U584" s="21">
        <v>-56637414.259999998</v>
      </c>
      <c r="V584" s="21">
        <v>-56637414.259999998</v>
      </c>
      <c r="W584" s="21">
        <v>-57067525.759999998</v>
      </c>
      <c r="X584" s="21">
        <v>-57213920.210000001</v>
      </c>
      <c r="Y584" s="21">
        <v>-64093693.980000004</v>
      </c>
      <c r="Z584" s="21">
        <v>-57404785.419999994</v>
      </c>
      <c r="AA584" s="21">
        <v>-57550106.120000005</v>
      </c>
      <c r="AB584" s="21">
        <v>-57695836.019999996</v>
      </c>
      <c r="AC584" s="21">
        <v>-57845012.390000001</v>
      </c>
      <c r="AD584" s="21">
        <v>-57845012.390000001</v>
      </c>
      <c r="AE584" s="21">
        <v>-58006324.119999997</v>
      </c>
      <c r="AF584" s="21">
        <v>-58169941.559999995</v>
      </c>
      <c r="AG584" s="21">
        <v>-58334021.210000001</v>
      </c>
      <c r="AH584" s="21">
        <v>-58498564.390000001</v>
      </c>
      <c r="AI584" s="21">
        <v>-58663572.409999996</v>
      </c>
      <c r="AJ584" s="21">
        <v>-58829046.569999903</v>
      </c>
      <c r="AK584" s="21">
        <v>-58994988.189999998</v>
      </c>
      <c r="AL584" s="21">
        <v>-59152398.599999897</v>
      </c>
      <c r="AM584" s="21">
        <v>-59310253.690000005</v>
      </c>
      <c r="AN584" s="21">
        <v>-59310253.690000005</v>
      </c>
      <c r="AO584" s="21">
        <v>-59310253.690000005</v>
      </c>
      <c r="AP584" s="21">
        <v>-59310253.690000005</v>
      </c>
      <c r="AQ584" s="21">
        <v>-59310253.690000005</v>
      </c>
      <c r="AR584" s="21">
        <v>-59310253.690000005</v>
      </c>
      <c r="AS584" s="21">
        <v>-59310253.690000005</v>
      </c>
      <c r="AT584" s="21">
        <v>-59310253.690000005</v>
      </c>
      <c r="AU584" s="21">
        <v>-59310253.690000005</v>
      </c>
      <c r="AV584" s="21">
        <v>-59310253.690000005</v>
      </c>
      <c r="AW584" s="21">
        <v>-59310253.690000005</v>
      </c>
      <c r="AX584" s="21">
        <v>-59310253.690000005</v>
      </c>
      <c r="AY584" s="21">
        <v>-59310253.690000005</v>
      </c>
      <c r="AZ584" s="21">
        <v>-59310253.690000005</v>
      </c>
      <c r="BA584" s="21">
        <v>-59310253.690000005</v>
      </c>
      <c r="BB584" s="21">
        <v>-59310253.690000005</v>
      </c>
      <c r="BC584" s="21">
        <v>-59310253.690000005</v>
      </c>
      <c r="BD584" s="21">
        <v>-59310253.690000005</v>
      </c>
      <c r="BE584" s="21">
        <v>-59310253.690000005</v>
      </c>
      <c r="BF584" s="21">
        <v>-59310253.690000005</v>
      </c>
      <c r="BG584" s="21">
        <v>-59310253.690000005</v>
      </c>
      <c r="BH584" s="21">
        <v>-59310253.690000005</v>
      </c>
      <c r="BI584" s="21">
        <v>-59310253.690000005</v>
      </c>
      <c r="BJ584" s="21">
        <v>-59310253.690000005</v>
      </c>
      <c r="BK584" s="21">
        <v>-59310253.690000005</v>
      </c>
      <c r="BL584" s="21">
        <v>-59310253.690000005</v>
      </c>
      <c r="BM584" s="21">
        <v>-59310253.690000005</v>
      </c>
      <c r="BN584" s="21">
        <v>-59310253.690000005</v>
      </c>
      <c r="BO584" s="21">
        <v>-59310253.690000005</v>
      </c>
      <c r="BP584" s="21">
        <v>-59310253.690000005</v>
      </c>
      <c r="BQ584" s="21">
        <v>-59310253.690000005</v>
      </c>
      <c r="BR584" s="21">
        <v>-59310253.690000005</v>
      </c>
      <c r="BS584" s="21">
        <v>-59310253.690000005</v>
      </c>
      <c r="BT584" s="21">
        <v>-59310253.690000005</v>
      </c>
      <c r="BU584" s="21">
        <v>-59310253.690000005</v>
      </c>
      <c r="BV584" s="21">
        <v>-59310253.690000005</v>
      </c>
      <c r="BW584" s="21">
        <v>-59310253.690000005</v>
      </c>
      <c r="BX584" s="21">
        <v>-59310253.690000005</v>
      </c>
      <c r="BY584" s="21">
        <v>-59310253.690000005</v>
      </c>
      <c r="BZ584" s="21">
        <v>-59310253.690000005</v>
      </c>
      <c r="CA584" s="21">
        <v>-59310253.690000005</v>
      </c>
      <c r="CB584" s="21">
        <v>-59310253.690000005</v>
      </c>
      <c r="CC584" s="21">
        <v>-59310253.690000005</v>
      </c>
      <c r="CD584" s="21">
        <v>-59310253.690000005</v>
      </c>
    </row>
    <row r="585" spans="1:82" x14ac:dyDescent="0.2">
      <c r="A585" s="9" t="s">
        <v>935</v>
      </c>
      <c r="B585" s="9" t="s">
        <v>111</v>
      </c>
      <c r="C585" s="9" t="s">
        <v>670</v>
      </c>
      <c r="D585" s="9" t="s">
        <v>672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-175000000</v>
      </c>
      <c r="V585" s="21">
        <v>-175000000</v>
      </c>
      <c r="W585" s="21">
        <v>-175000000</v>
      </c>
      <c r="X585" s="21">
        <v>-175000000</v>
      </c>
      <c r="Y585" s="21">
        <v>-175000000</v>
      </c>
      <c r="Z585" s="21">
        <v>-175000000</v>
      </c>
      <c r="AA585" s="21">
        <v>-175000000</v>
      </c>
      <c r="AB585" s="21">
        <v>-175000000</v>
      </c>
      <c r="AC585" s="21">
        <v>-175000000</v>
      </c>
      <c r="AD585" s="21">
        <v>-175000000</v>
      </c>
      <c r="AE585" s="21">
        <v>-175000000</v>
      </c>
      <c r="AF585" s="21">
        <v>-175000000</v>
      </c>
      <c r="AG585" s="21">
        <v>-175000000</v>
      </c>
      <c r="AH585" s="21">
        <v>0</v>
      </c>
      <c r="AI585" s="21">
        <v>0</v>
      </c>
      <c r="AJ585" s="21">
        <v>0</v>
      </c>
      <c r="AK585" s="21">
        <v>0</v>
      </c>
      <c r="AL585" s="21">
        <v>0</v>
      </c>
      <c r="AM585" s="21">
        <v>-300000000</v>
      </c>
      <c r="AN585" s="21">
        <v>-300000000</v>
      </c>
      <c r="AO585" s="21">
        <v>-300000000</v>
      </c>
      <c r="AP585" s="21">
        <v>-300000000</v>
      </c>
      <c r="AQ585" s="21">
        <v>-300000000</v>
      </c>
      <c r="AR585" s="21">
        <v>-300000000</v>
      </c>
      <c r="AS585" s="21">
        <v>-300000000</v>
      </c>
      <c r="AT585" s="21">
        <v>-300000000</v>
      </c>
      <c r="AU585" s="21">
        <v>-300000000</v>
      </c>
      <c r="AV585" s="21">
        <v>-400000000</v>
      </c>
      <c r="AW585" s="21">
        <v>-400000000</v>
      </c>
      <c r="AX585" s="21">
        <v>-440930000</v>
      </c>
      <c r="AY585" s="21">
        <v>-440930000</v>
      </c>
      <c r="AZ585" s="21">
        <v>-140930000</v>
      </c>
      <c r="BA585" s="21">
        <v>-140930000</v>
      </c>
      <c r="BB585" s="21">
        <v>-140930000</v>
      </c>
      <c r="BC585" s="21">
        <v>-140930000</v>
      </c>
      <c r="BD585" s="21">
        <v>-140930000</v>
      </c>
      <c r="BE585" s="21">
        <v>-340930000</v>
      </c>
      <c r="BF585" s="21">
        <v>-340930000</v>
      </c>
      <c r="BG585" s="21">
        <v>-340930000</v>
      </c>
      <c r="BH585" s="21">
        <v>-340930000</v>
      </c>
      <c r="BI585" s="21">
        <v>-240930000</v>
      </c>
      <c r="BJ585" s="21">
        <v>-273480000</v>
      </c>
      <c r="BK585" s="21">
        <v>-232550000</v>
      </c>
      <c r="BL585" s="21">
        <v>-232550000</v>
      </c>
      <c r="BM585" s="21">
        <v>-582550000</v>
      </c>
      <c r="BN585" s="21">
        <v>-582550000</v>
      </c>
      <c r="BO585" s="21">
        <v>-582550000</v>
      </c>
      <c r="BP585" s="21">
        <v>-582550000</v>
      </c>
      <c r="BQ585" s="21">
        <v>-582550000</v>
      </c>
      <c r="BR585" s="21">
        <v>-382550000</v>
      </c>
      <c r="BS585" s="21">
        <v>-382550000</v>
      </c>
      <c r="BT585" s="21">
        <v>-382550000</v>
      </c>
      <c r="BU585" s="21">
        <v>-382550000</v>
      </c>
      <c r="BV585" s="21">
        <v>-382550000</v>
      </c>
      <c r="BW585" s="21">
        <v>-350000000</v>
      </c>
      <c r="BX585" s="21">
        <v>-350000000</v>
      </c>
      <c r="BY585" s="21">
        <v>-350000000</v>
      </c>
      <c r="BZ585" s="21">
        <v>0</v>
      </c>
      <c r="CA585" s="21">
        <v>0</v>
      </c>
      <c r="CB585" s="21">
        <v>0</v>
      </c>
      <c r="CC585" s="21">
        <v>0</v>
      </c>
      <c r="CD585" s="21">
        <v>0</v>
      </c>
    </row>
    <row r="586" spans="1:82" x14ac:dyDescent="0.2">
      <c r="A586" s="9" t="s">
        <v>935</v>
      </c>
      <c r="B586" s="9" t="s">
        <v>111</v>
      </c>
      <c r="C586" s="9" t="s">
        <v>175</v>
      </c>
      <c r="D586" s="9" t="s">
        <v>13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142443349.59999999</v>
      </c>
      <c r="Q586" s="21">
        <v>142443349.59999999</v>
      </c>
      <c r="R586" s="21">
        <v>118876455.97</v>
      </c>
      <c r="S586" s="21">
        <v>118429996.97</v>
      </c>
      <c r="T586" s="21">
        <v>102526595.70999999</v>
      </c>
      <c r="U586" s="21">
        <v>99579506.709999993</v>
      </c>
      <c r="V586" s="21">
        <v>102368789.70999999</v>
      </c>
      <c r="W586" s="21">
        <v>100053180.70999999</v>
      </c>
      <c r="X586" s="21">
        <v>101051634.70999999</v>
      </c>
      <c r="Y586" s="21">
        <v>102791516.70999999</v>
      </c>
      <c r="Z586" s="21">
        <v>105926817.70999999</v>
      </c>
      <c r="AA586" s="21">
        <v>105731932.70999999</v>
      </c>
      <c r="AB586" s="21">
        <v>103941193.70999999</v>
      </c>
      <c r="AC586" s="21">
        <v>101462147.70999999</v>
      </c>
      <c r="AD586" s="21">
        <v>101462147.70999999</v>
      </c>
      <c r="AE586" s="21">
        <v>101972422.70999999</v>
      </c>
      <c r="AF586" s="21">
        <v>103390680.70999999</v>
      </c>
      <c r="AG586" s="21">
        <v>99551485.709999993</v>
      </c>
      <c r="AH586" s="21">
        <v>97506980.709999993</v>
      </c>
      <c r="AI586" s="21">
        <v>97725265.709999993</v>
      </c>
      <c r="AJ586" s="21">
        <v>105322004.70999999</v>
      </c>
      <c r="AK586" s="21">
        <v>106764171.70999999</v>
      </c>
      <c r="AL586" s="21">
        <v>108287335.70999999</v>
      </c>
      <c r="AM586" s="21">
        <v>132336848.70999999</v>
      </c>
      <c r="AN586" s="21">
        <v>137170412.47369462</v>
      </c>
      <c r="AO586" s="21">
        <v>142975410.60354203</v>
      </c>
      <c r="AP586" s="21">
        <v>148888443.39296636</v>
      </c>
      <c r="AQ586" s="21">
        <v>148888443.39296636</v>
      </c>
      <c r="AR586" s="21">
        <v>147064652.72770467</v>
      </c>
      <c r="AS586" s="21">
        <v>146326033.5357824</v>
      </c>
      <c r="AT586" s="21">
        <v>145611273.87877449</v>
      </c>
      <c r="AU586" s="21">
        <v>145015421.07029846</v>
      </c>
      <c r="AV586" s="21">
        <v>142590179.94427064</v>
      </c>
      <c r="AW586" s="21">
        <v>138587606.84860754</v>
      </c>
      <c r="AX586" s="21">
        <v>133680576.31095757</v>
      </c>
      <c r="AY586" s="21">
        <v>128926235.4085066</v>
      </c>
      <c r="AZ586" s="21">
        <v>128554647.82706878</v>
      </c>
      <c r="BA586" s="21">
        <v>128822401.30782911</v>
      </c>
      <c r="BB586" s="21">
        <v>129027387.9480267</v>
      </c>
      <c r="BC586" s="21">
        <v>169030386.43583295</v>
      </c>
      <c r="BD586" s="21">
        <v>169030386.43583295</v>
      </c>
      <c r="BE586" s="21">
        <v>169290328.65264317</v>
      </c>
      <c r="BF586" s="21">
        <v>169110043.77923694</v>
      </c>
      <c r="BG586" s="21">
        <v>167448216.932019</v>
      </c>
      <c r="BH586" s="21">
        <v>167482393.53393856</v>
      </c>
      <c r="BI586" s="21">
        <v>167625260.73879021</v>
      </c>
      <c r="BJ586" s="21">
        <v>167837255.88354135</v>
      </c>
      <c r="BK586" s="21">
        <v>168328617.78346649</v>
      </c>
      <c r="BL586" s="21">
        <v>168826520.40468735</v>
      </c>
      <c r="BM586" s="21">
        <v>160519384.05916673</v>
      </c>
      <c r="BN586" s="21">
        <v>160772152.93890715</v>
      </c>
      <c r="BO586" s="21">
        <v>160997745.5808143</v>
      </c>
      <c r="BP586" s="21">
        <v>147370126.68927327</v>
      </c>
      <c r="BQ586" s="21">
        <v>147370126.68927327</v>
      </c>
      <c r="BR586" s="21">
        <v>147746723.36668545</v>
      </c>
      <c r="BS586" s="21">
        <v>147883117.04060647</v>
      </c>
      <c r="BT586" s="21">
        <v>146111732.61926779</v>
      </c>
      <c r="BU586" s="21">
        <v>145142274.13583684</v>
      </c>
      <c r="BV586" s="21">
        <v>145457557.75481206</v>
      </c>
      <c r="BW586" s="21">
        <v>145040733.38607806</v>
      </c>
      <c r="BX586" s="21">
        <v>145591470.37818396</v>
      </c>
      <c r="BY586" s="21">
        <v>146320133.53228933</v>
      </c>
      <c r="BZ586" s="21">
        <v>138318250.0561595</v>
      </c>
      <c r="CA586" s="21">
        <v>138516132.66219464</v>
      </c>
      <c r="CB586" s="21">
        <v>138370881.76469588</v>
      </c>
      <c r="CC586" s="21">
        <v>127558665.79130471</v>
      </c>
      <c r="CD586" s="21">
        <v>127558665.79130471</v>
      </c>
    </row>
    <row r="587" spans="1:82" x14ac:dyDescent="0.2">
      <c r="A587" s="9" t="s">
        <v>935</v>
      </c>
      <c r="B587" s="9" t="s">
        <v>111</v>
      </c>
      <c r="C587" s="9" t="s">
        <v>175</v>
      </c>
      <c r="D587" s="9" t="s">
        <v>14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-45057406.880000003</v>
      </c>
      <c r="S587" s="21">
        <v>-54249466.880000003</v>
      </c>
      <c r="T587" s="21">
        <v>19829.12</v>
      </c>
      <c r="U587" s="21">
        <v>57085.120000000003</v>
      </c>
      <c r="V587" s="21">
        <v>87679.12</v>
      </c>
      <c r="W587" s="21">
        <v>137904.12</v>
      </c>
      <c r="X587" s="21">
        <v>90189.119999999995</v>
      </c>
      <c r="Y587" s="21">
        <v>120735.12</v>
      </c>
      <c r="Z587" s="21">
        <v>212842.12</v>
      </c>
      <c r="AA587" s="21">
        <v>11536.119999999995</v>
      </c>
      <c r="AB587" s="21">
        <v>46931.12</v>
      </c>
      <c r="AC587" s="21">
        <v>74716.12</v>
      </c>
      <c r="AD587" s="21">
        <v>74716.12</v>
      </c>
      <c r="AE587" s="21">
        <v>130018.12</v>
      </c>
      <c r="AF587" s="21">
        <v>184308.12</v>
      </c>
      <c r="AG587" s="21">
        <v>239724.12</v>
      </c>
      <c r="AH587" s="21">
        <v>295592.12</v>
      </c>
      <c r="AI587" s="21">
        <v>350614.12</v>
      </c>
      <c r="AJ587" s="21">
        <v>-185474.88</v>
      </c>
      <c r="AK587" s="21">
        <v>-135754.88</v>
      </c>
      <c r="AL587" s="21">
        <v>-16344.88</v>
      </c>
      <c r="AM587" s="21">
        <v>68514.12</v>
      </c>
      <c r="AN587" s="21">
        <v>1094089.9897070439</v>
      </c>
      <c r="AO587" s="21">
        <v>2060204.7265740498</v>
      </c>
      <c r="AP587" s="21">
        <v>3208947.4283293365</v>
      </c>
      <c r="AQ587" s="21">
        <v>3208947.4283293365</v>
      </c>
      <c r="AR587" s="21">
        <v>4350679.7984290496</v>
      </c>
      <c r="AS587" s="21">
        <v>5258379.9562154952</v>
      </c>
      <c r="AT587" s="21">
        <v>6567627.7137148175</v>
      </c>
      <c r="AU587" s="21">
        <v>7922927.1305984389</v>
      </c>
      <c r="AV587" s="21">
        <v>9701125.5413985625</v>
      </c>
      <c r="AW587" s="21">
        <v>11662018.318997135</v>
      </c>
      <c r="AX587" s="21">
        <v>13752397.48756738</v>
      </c>
      <c r="AY587" s="21">
        <v>15754892.023429638</v>
      </c>
      <c r="AZ587" s="21">
        <v>17362593.244410902</v>
      </c>
      <c r="BA587" s="21">
        <v>18741787.884087674</v>
      </c>
      <c r="BB587" s="21">
        <v>20076278.107037582</v>
      </c>
      <c r="BC587" s="21">
        <v>21627739.5123174</v>
      </c>
      <c r="BD587" s="21">
        <v>21627739.5123174</v>
      </c>
      <c r="BE587" s="21">
        <v>23105733.656457938</v>
      </c>
      <c r="BF587" s="21">
        <v>24291597.730348427</v>
      </c>
      <c r="BG587" s="21">
        <v>25546636.108407311</v>
      </c>
      <c r="BH587" s="21">
        <v>26846488.423343088</v>
      </c>
      <c r="BI587" s="21">
        <v>28570163.581129868</v>
      </c>
      <c r="BJ587" s="21">
        <v>30476301.049316775</v>
      </c>
      <c r="BK587" s="21">
        <v>32506948.154516835</v>
      </c>
      <c r="BL587" s="21">
        <v>34444379.511559337</v>
      </c>
      <c r="BM587" s="21">
        <v>35985482.138530552</v>
      </c>
      <c r="BN587" s="21">
        <v>37300781.769563071</v>
      </c>
      <c r="BO587" s="21">
        <v>38571152.992420293</v>
      </c>
      <c r="BP587" s="21">
        <v>40060674.948193707</v>
      </c>
      <c r="BQ587" s="21">
        <v>40060674.948193707</v>
      </c>
      <c r="BR587" s="21">
        <v>41537295.299079895</v>
      </c>
      <c r="BS587" s="21">
        <v>43015451.503174998</v>
      </c>
      <c r="BT587" s="21">
        <v>44512752.38191846</v>
      </c>
      <c r="BU587" s="21">
        <v>46022697.370912835</v>
      </c>
      <c r="BV587" s="21">
        <v>47649572.662382744</v>
      </c>
      <c r="BW587" s="21">
        <v>49326640.011726364</v>
      </c>
      <c r="BX587" s="21">
        <v>51037935.546784565</v>
      </c>
      <c r="BY587" s="21">
        <v>52723694.514500953</v>
      </c>
      <c r="BZ587" s="21">
        <v>54123782.109118015</v>
      </c>
      <c r="CA587" s="21">
        <v>55317828.65975742</v>
      </c>
      <c r="CB587" s="21">
        <v>56472829.732374907</v>
      </c>
      <c r="CC587" s="21">
        <v>57830540.838469282</v>
      </c>
      <c r="CD587" s="21">
        <v>57830540.838469282</v>
      </c>
    </row>
    <row r="588" spans="1:82" x14ac:dyDescent="0.2">
      <c r="A588" s="9" t="s">
        <v>935</v>
      </c>
      <c r="B588" s="9" t="s">
        <v>111</v>
      </c>
      <c r="C588" s="9" t="s">
        <v>175</v>
      </c>
      <c r="D588" s="9" t="s">
        <v>17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21">
        <v>0</v>
      </c>
      <c r="O588" s="21">
        <v>0</v>
      </c>
      <c r="P588" s="21">
        <v>-409888692.69999999</v>
      </c>
      <c r="Q588" s="21">
        <v>-409888692.69999999</v>
      </c>
      <c r="R588" s="21">
        <v>-440720106.19</v>
      </c>
      <c r="S588" s="21">
        <v>-441372208.19</v>
      </c>
      <c r="T588" s="21">
        <v>-443863159.19</v>
      </c>
      <c r="U588" s="21">
        <v>-444852825.19</v>
      </c>
      <c r="V588" s="21">
        <v>-445492909.19</v>
      </c>
      <c r="W588" s="21">
        <v>-450804819.19</v>
      </c>
      <c r="X588" s="21">
        <v>-451880551.19</v>
      </c>
      <c r="Y588" s="21">
        <v>-452684579.19</v>
      </c>
      <c r="Z588" s="21">
        <v>-455797910.19</v>
      </c>
      <c r="AA588" s="21">
        <v>-455855649.19</v>
      </c>
      <c r="AB588" s="21">
        <v>-455857533.19</v>
      </c>
      <c r="AC588" s="21">
        <v>-452514816.19</v>
      </c>
      <c r="AD588" s="21">
        <v>-452514816.19</v>
      </c>
      <c r="AE588" s="21">
        <v>-453129300.19</v>
      </c>
      <c r="AF588" s="21">
        <v>-454258534.19</v>
      </c>
      <c r="AG588" s="21">
        <v>-457137400.19</v>
      </c>
      <c r="AH588" s="21">
        <v>-458458988.19</v>
      </c>
      <c r="AI588" s="21">
        <v>-459161937.19</v>
      </c>
      <c r="AJ588" s="21">
        <v>-464435556.19</v>
      </c>
      <c r="AK588" s="21">
        <v>-464690033.19</v>
      </c>
      <c r="AL588" s="21">
        <v>-467245381.19</v>
      </c>
      <c r="AM588" s="21">
        <v>-472108114.19</v>
      </c>
      <c r="AN588" s="21">
        <v>-480209124.79290402</v>
      </c>
      <c r="AO588" s="21">
        <v>-489553628.47664231</v>
      </c>
      <c r="AP588" s="21">
        <v>-500046513.86768001</v>
      </c>
      <c r="AQ588" s="21">
        <v>-500046513.86768001</v>
      </c>
      <c r="AR588" s="21">
        <v>-502496553.68874711</v>
      </c>
      <c r="AS588" s="21">
        <v>-505244592.41329306</v>
      </c>
      <c r="AT588" s="21">
        <v>-508008267.27738678</v>
      </c>
      <c r="AU588" s="21">
        <v>-510756279.03339595</v>
      </c>
      <c r="AV588" s="21">
        <v>-513347256.45398247</v>
      </c>
      <c r="AW588" s="21">
        <v>-515765949.05578762</v>
      </c>
      <c r="AX588" s="21">
        <v>-518158018.55100733</v>
      </c>
      <c r="AY588" s="21">
        <v>-520512369.49881303</v>
      </c>
      <c r="AZ588" s="21">
        <v>-522943990.94968057</v>
      </c>
      <c r="BA588" s="21">
        <v>-525517891.36228245</v>
      </c>
      <c r="BB588" s="21">
        <v>-528133729.75494713</v>
      </c>
      <c r="BC588" s="21">
        <v>-531042320.51169431</v>
      </c>
      <c r="BD588" s="21">
        <v>-531042320.51169431</v>
      </c>
      <c r="BE588" s="21">
        <v>-534327285.19590628</v>
      </c>
      <c r="BF588" s="21">
        <v>-537771354.31980574</v>
      </c>
      <c r="BG588" s="21">
        <v>-541267758.08551228</v>
      </c>
      <c r="BH588" s="21">
        <v>-544732035.02119088</v>
      </c>
      <c r="BI588" s="21">
        <v>-547980755.38991034</v>
      </c>
      <c r="BJ588" s="21">
        <v>-550855999.98759055</v>
      </c>
      <c r="BK588" s="21">
        <v>-553444879.70188451</v>
      </c>
      <c r="BL588" s="21">
        <v>-556014636.79177523</v>
      </c>
      <c r="BM588" s="21">
        <v>-558718251.89379466</v>
      </c>
      <c r="BN588" s="21">
        <v>-561565101.12622988</v>
      </c>
      <c r="BO588" s="21">
        <v>-564471222.91107392</v>
      </c>
      <c r="BP588" s="21">
        <v>-567201353.59665191</v>
      </c>
      <c r="BQ588" s="21">
        <v>-567201353.59665191</v>
      </c>
      <c r="BR588" s="21">
        <v>-569144212.04774499</v>
      </c>
      <c r="BS588" s="21">
        <v>-571273098.79046726</v>
      </c>
      <c r="BT588" s="21">
        <v>-573493945.23535836</v>
      </c>
      <c r="BU588" s="21">
        <v>-575655925.58722663</v>
      </c>
      <c r="BV588" s="21">
        <v>-577516497.38014221</v>
      </c>
      <c r="BW588" s="21">
        <v>-579042151.70168483</v>
      </c>
      <c r="BX588" s="21">
        <v>-580470918.2645632</v>
      </c>
      <c r="BY588" s="21">
        <v>-581873711.38675058</v>
      </c>
      <c r="BZ588" s="21">
        <v>-583452225.97599685</v>
      </c>
      <c r="CA588" s="21">
        <v>-585251049.06168699</v>
      </c>
      <c r="CB588" s="21">
        <v>-587130191.79719245</v>
      </c>
      <c r="CC588" s="21">
        <v>-588845136.98652351</v>
      </c>
      <c r="CD588" s="21">
        <v>-588845136.98652351</v>
      </c>
    </row>
    <row r="589" spans="1:82" x14ac:dyDescent="0.2">
      <c r="A589" s="9" t="s">
        <v>935</v>
      </c>
      <c r="B589" s="9" t="s">
        <v>111</v>
      </c>
      <c r="C589" s="9" t="s">
        <v>132</v>
      </c>
      <c r="D589" s="9" t="s">
        <v>19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-106810150.09999999</v>
      </c>
      <c r="Q589" s="21">
        <v>-106810150.09999999</v>
      </c>
      <c r="R589" s="21">
        <v>-63293828.659999996</v>
      </c>
      <c r="S589" s="21">
        <v>-63716033.659999996</v>
      </c>
      <c r="T589" s="21">
        <v>-93712971.199999899</v>
      </c>
      <c r="U589" s="21">
        <v>-94048499.200000003</v>
      </c>
      <c r="V589" s="21">
        <v>-92556299.200000003</v>
      </c>
      <c r="W589" s="21">
        <v>-87335939.200000003</v>
      </c>
      <c r="X589" s="21">
        <v>-87727261.200000003</v>
      </c>
      <c r="Y589" s="21">
        <v>-80469462.200000003</v>
      </c>
      <c r="Z589" s="21">
        <v>-81132332.200000003</v>
      </c>
      <c r="AA589" s="21">
        <v>-80461213.200000003</v>
      </c>
      <c r="AB589" s="21">
        <v>-79817463.200000003</v>
      </c>
      <c r="AC589" s="21">
        <v>-79402149.200000003</v>
      </c>
      <c r="AD589" s="21">
        <v>-79402149.200000003</v>
      </c>
      <c r="AE589" s="21">
        <v>-78657091.200000003</v>
      </c>
      <c r="AF589" s="21">
        <v>-80104776.200000003</v>
      </c>
      <c r="AG589" s="21">
        <v>-79690093.200000003</v>
      </c>
      <c r="AH589" s="21">
        <v>-81267882.200000003</v>
      </c>
      <c r="AI589" s="21">
        <v>-84052036.200000003</v>
      </c>
      <c r="AJ589" s="21">
        <v>-82158554.200000003</v>
      </c>
      <c r="AK589" s="21">
        <v>-80531792.200000003</v>
      </c>
      <c r="AL589" s="21">
        <v>-78413291.200000003</v>
      </c>
      <c r="AM589" s="21">
        <v>-150552599.19999999</v>
      </c>
      <c r="AN589" s="21">
        <v>-150901773.81948441</v>
      </c>
      <c r="AO589" s="21">
        <v>-151830002.05174989</v>
      </c>
      <c r="AP589" s="21">
        <v>-152248309.73827815</v>
      </c>
      <c r="AQ589" s="21">
        <v>-152248309.73827815</v>
      </c>
      <c r="AR589" s="21">
        <v>-153285593.44779012</v>
      </c>
      <c r="AS589" s="21">
        <v>-153907411.75054535</v>
      </c>
      <c r="AT589" s="21">
        <v>-155066931.06208923</v>
      </c>
      <c r="AU589" s="21">
        <v>-156003013.30871716</v>
      </c>
      <c r="AV589" s="21">
        <v>-156661691.26861474</v>
      </c>
      <c r="AW589" s="21">
        <v>-157222909.57006305</v>
      </c>
      <c r="AX589" s="21">
        <v>-156751558.65769237</v>
      </c>
      <c r="AY589" s="21">
        <v>-156537894.9587366</v>
      </c>
      <c r="AZ589" s="21">
        <v>-156458616.24227247</v>
      </c>
      <c r="BA589" s="21">
        <v>-156529446.47127005</v>
      </c>
      <c r="BB589" s="21">
        <v>-156882573.50951275</v>
      </c>
      <c r="BC589" s="21">
        <v>-156567926.73999089</v>
      </c>
      <c r="BD589" s="21">
        <v>-156567926.73999089</v>
      </c>
      <c r="BE589" s="21">
        <v>-156989929.71742743</v>
      </c>
      <c r="BF589" s="21">
        <v>-157923068.4528639</v>
      </c>
      <c r="BG589" s="21">
        <v>-158404689.27418685</v>
      </c>
      <c r="BH589" s="21">
        <v>-159738715.55570984</v>
      </c>
      <c r="BI589" s="21">
        <v>-160195713.49483275</v>
      </c>
      <c r="BJ589" s="21">
        <v>-159139851.87140572</v>
      </c>
      <c r="BK589" s="21">
        <v>-157840852.49763709</v>
      </c>
      <c r="BL589" s="21">
        <v>-156807766.39981857</v>
      </c>
      <c r="BM589" s="21">
        <v>-156441305.40554997</v>
      </c>
      <c r="BN589" s="21">
        <v>-156517670.9009814</v>
      </c>
      <c r="BO589" s="21">
        <v>-156598301.68226281</v>
      </c>
      <c r="BP589" s="21">
        <v>-156556350.09699434</v>
      </c>
      <c r="BQ589" s="21">
        <v>-156556350.09699434</v>
      </c>
      <c r="BR589" s="21">
        <v>-157504867.22452581</v>
      </c>
      <c r="BS589" s="21">
        <v>-158745610.90730727</v>
      </c>
      <c r="BT589" s="21">
        <v>-160205861.32578859</v>
      </c>
      <c r="BU589" s="21">
        <v>-163009823.78674081</v>
      </c>
      <c r="BV589" s="21">
        <v>-162099204.50584292</v>
      </c>
      <c r="BW589" s="21">
        <v>-161630807.91172934</v>
      </c>
      <c r="BX589" s="21">
        <v>-160420693.52786565</v>
      </c>
      <c r="BY589" s="21">
        <v>-159603402.1872021</v>
      </c>
      <c r="BZ589" s="21">
        <v>-159044092.47288838</v>
      </c>
      <c r="CA589" s="21">
        <v>-158274987.37207478</v>
      </c>
      <c r="CB589" s="21">
        <v>-157933234.47594818</v>
      </c>
      <c r="CC589" s="21">
        <v>-157603497.9257715</v>
      </c>
      <c r="CD589" s="21">
        <v>-157603497.9257715</v>
      </c>
    </row>
    <row r="590" spans="1:82" x14ac:dyDescent="0.2">
      <c r="A590" s="9" t="s">
        <v>935</v>
      </c>
      <c r="B590" s="9" t="s">
        <v>111</v>
      </c>
      <c r="C590" s="9" t="s">
        <v>979</v>
      </c>
      <c r="D590" s="9" t="s">
        <v>980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-131432278.5</v>
      </c>
      <c r="Q590" s="21">
        <v>-131432278.5</v>
      </c>
      <c r="R590" s="21">
        <v>-74301634.010000005</v>
      </c>
      <c r="S590" s="21">
        <v>-74301634.010000005</v>
      </c>
      <c r="T590" s="21">
        <v>-72439600.010000005</v>
      </c>
      <c r="U590" s="21">
        <v>-71818920.010000005</v>
      </c>
      <c r="V590" s="21">
        <v>-71198241.010000005</v>
      </c>
      <c r="W590" s="21">
        <v>-72086876.010000005</v>
      </c>
      <c r="X590" s="21">
        <v>-71466198.010000005</v>
      </c>
      <c r="Y590" s="21">
        <v>-70845519.010000005</v>
      </c>
      <c r="Z590" s="21">
        <v>-70979496.010000005</v>
      </c>
      <c r="AA590" s="21">
        <v>-70358819.010000005</v>
      </c>
      <c r="AB590" s="21">
        <v>-69738140.010000005</v>
      </c>
      <c r="AC590" s="21">
        <v>-73773158.010000005</v>
      </c>
      <c r="AD590" s="21">
        <v>-73773158.010000005</v>
      </c>
      <c r="AE590" s="21">
        <v>-73318683.010000005</v>
      </c>
      <c r="AF590" s="21">
        <v>-72973591.010000005</v>
      </c>
      <c r="AG590" s="21">
        <v>-72955390.010000005</v>
      </c>
      <c r="AH590" s="21">
        <v>-72552553.010000005</v>
      </c>
      <c r="AI590" s="21">
        <v>-72075803.010000005</v>
      </c>
      <c r="AJ590" s="21">
        <v>-72117204.010000005</v>
      </c>
      <c r="AK590" s="21">
        <v>-71629869.010000005</v>
      </c>
      <c r="AL590" s="21">
        <v>-71127157.010000005</v>
      </c>
      <c r="AM590" s="21">
        <v>-71317729.010000005</v>
      </c>
      <c r="AN590" s="21">
        <v>-71317729.010000005</v>
      </c>
      <c r="AO590" s="21">
        <v>-71317729.010000005</v>
      </c>
      <c r="AP590" s="21">
        <v>-71317729.010000005</v>
      </c>
      <c r="AQ590" s="21">
        <v>-71317729.010000005</v>
      </c>
      <c r="AR590" s="21">
        <v>-71317729.010000005</v>
      </c>
      <c r="AS590" s="21">
        <v>-71317729.010000005</v>
      </c>
      <c r="AT590" s="21">
        <v>-71317729.010000005</v>
      </c>
      <c r="AU590" s="21">
        <v>-71317729.010000005</v>
      </c>
      <c r="AV590" s="21">
        <v>-71317729.010000005</v>
      </c>
      <c r="AW590" s="21">
        <v>-71317729.010000005</v>
      </c>
      <c r="AX590" s="21">
        <v>-71317729.010000005</v>
      </c>
      <c r="AY590" s="21">
        <v>-71317729.010000005</v>
      </c>
      <c r="AZ590" s="21">
        <v>-71317729.010000005</v>
      </c>
      <c r="BA590" s="21">
        <v>-71317729.010000005</v>
      </c>
      <c r="BB590" s="21">
        <v>-71317729.010000005</v>
      </c>
      <c r="BC590" s="21">
        <v>-71317729.010000005</v>
      </c>
      <c r="BD590" s="21">
        <v>-71317729.010000005</v>
      </c>
      <c r="BE590" s="21">
        <v>-71317729.010000005</v>
      </c>
      <c r="BF590" s="21">
        <v>-71317729.010000005</v>
      </c>
      <c r="BG590" s="21">
        <v>-71317729.010000005</v>
      </c>
      <c r="BH590" s="21">
        <v>-71317729.010000005</v>
      </c>
      <c r="BI590" s="21">
        <v>-71317729.010000005</v>
      </c>
      <c r="BJ590" s="21">
        <v>-71317729.010000005</v>
      </c>
      <c r="BK590" s="21">
        <v>-71317729.010000005</v>
      </c>
      <c r="BL590" s="21">
        <v>-71317729.010000005</v>
      </c>
      <c r="BM590" s="21">
        <v>-71317729.010000005</v>
      </c>
      <c r="BN590" s="21">
        <v>-71317729.010000005</v>
      </c>
      <c r="BO590" s="21">
        <v>-71317729.010000005</v>
      </c>
      <c r="BP590" s="21">
        <v>-71317729.010000005</v>
      </c>
      <c r="BQ590" s="21">
        <v>-71317729.010000005</v>
      </c>
      <c r="BR590" s="21">
        <v>-71317729.010000005</v>
      </c>
      <c r="BS590" s="21">
        <v>-71317729.010000005</v>
      </c>
      <c r="BT590" s="21">
        <v>-71317729.010000005</v>
      </c>
      <c r="BU590" s="21">
        <v>-71317729.010000005</v>
      </c>
      <c r="BV590" s="21">
        <v>-71317729.010000005</v>
      </c>
      <c r="BW590" s="21">
        <v>-71317729.010000005</v>
      </c>
      <c r="BX590" s="21">
        <v>-71317729.010000005</v>
      </c>
      <c r="BY590" s="21">
        <v>-71317729.010000005</v>
      </c>
      <c r="BZ590" s="21">
        <v>-71317729.010000005</v>
      </c>
      <c r="CA590" s="21">
        <v>-71317729.010000005</v>
      </c>
      <c r="CB590" s="21">
        <v>-71317729.010000005</v>
      </c>
      <c r="CC590" s="21">
        <v>-71317729.010000005</v>
      </c>
      <c r="CD590" s="21">
        <v>-71317729.010000005</v>
      </c>
    </row>
    <row r="591" spans="1:82" x14ac:dyDescent="0.2">
      <c r="A591" s="9" t="s">
        <v>935</v>
      </c>
      <c r="B591" s="9" t="s">
        <v>111</v>
      </c>
      <c r="C591" s="9" t="s">
        <v>133</v>
      </c>
      <c r="D591" s="9" t="s">
        <v>15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41261317.969999999</v>
      </c>
      <c r="Q591" s="21">
        <v>41261317.969999999</v>
      </c>
      <c r="R591" s="21">
        <v>42543014.740000002</v>
      </c>
      <c r="S591" s="21">
        <v>42419280.740000002</v>
      </c>
      <c r="T591" s="21">
        <v>39208594.049999997</v>
      </c>
      <c r="U591" s="21">
        <v>38391815.049999997</v>
      </c>
      <c r="V591" s="21">
        <v>39164858.049999997</v>
      </c>
      <c r="W591" s="21">
        <v>38523093.049999997</v>
      </c>
      <c r="X591" s="21">
        <v>38349978.049999997</v>
      </c>
      <c r="Y591" s="21">
        <v>35810842.049999997</v>
      </c>
      <c r="Z591" s="21">
        <v>34135289.049999997</v>
      </c>
      <c r="AA591" s="21">
        <v>34657099.049999997</v>
      </c>
      <c r="AB591" s="21">
        <v>34424213.049999997</v>
      </c>
      <c r="AC591" s="21">
        <v>35993857.049999997</v>
      </c>
      <c r="AD591" s="21">
        <v>35993857.049999997</v>
      </c>
      <c r="AE591" s="21">
        <v>35643736.049999997</v>
      </c>
      <c r="AF591" s="21">
        <v>35728908.049999997</v>
      </c>
      <c r="AG591" s="21">
        <v>35299065.049999997</v>
      </c>
      <c r="AH591" s="21">
        <v>34897693.049999997</v>
      </c>
      <c r="AI591" s="21">
        <v>34958188.049999997</v>
      </c>
      <c r="AJ591" s="21">
        <v>35480273.049999997</v>
      </c>
      <c r="AK591" s="21">
        <v>33466634.0499999</v>
      </c>
      <c r="AL591" s="21">
        <v>32057619.050000001</v>
      </c>
      <c r="AM591" s="21">
        <v>46449886.049999997</v>
      </c>
      <c r="AN591" s="21">
        <v>51142938.245519869</v>
      </c>
      <c r="AO591" s="21">
        <v>53178556.270258099</v>
      </c>
      <c r="AP591" s="21">
        <v>55258029.845809877</v>
      </c>
      <c r="AQ591" s="21">
        <v>55258029.845809877</v>
      </c>
      <c r="AR591" s="21">
        <v>54912116.918901354</v>
      </c>
      <c r="AS591" s="21">
        <v>54926833.224827506</v>
      </c>
      <c r="AT591" s="21">
        <v>54711730.361092158</v>
      </c>
      <c r="AU591" s="21">
        <v>54603444.540384799</v>
      </c>
      <c r="AV591" s="21">
        <v>54457308.185293175</v>
      </c>
      <c r="AW591" s="21">
        <v>53566487.808605336</v>
      </c>
      <c r="AX591" s="21">
        <v>52240568.60124439</v>
      </c>
      <c r="AY591" s="21">
        <v>50957832.151724681</v>
      </c>
      <c r="AZ591" s="21">
        <v>50074292.027326085</v>
      </c>
      <c r="BA591" s="21">
        <v>49740399.770823061</v>
      </c>
      <c r="BB591" s="21">
        <v>49643653.465866581</v>
      </c>
      <c r="BC591" s="21">
        <v>49107016.94244691</v>
      </c>
      <c r="BD591" s="21">
        <v>49107016.94244691</v>
      </c>
      <c r="BE591" s="21">
        <v>48712898.244676083</v>
      </c>
      <c r="BF591" s="21">
        <v>48821626.796319567</v>
      </c>
      <c r="BG591" s="21">
        <v>48667963.837098211</v>
      </c>
      <c r="BH591" s="21">
        <v>48703647.575082459</v>
      </c>
      <c r="BI591" s="21">
        <v>48635420.957109883</v>
      </c>
      <c r="BJ591" s="21">
        <v>47408402.661215991</v>
      </c>
      <c r="BK591" s="21">
        <v>45916114.698681071</v>
      </c>
      <c r="BL591" s="21">
        <v>44525207.534237131</v>
      </c>
      <c r="BM591" s="21">
        <v>43733415.139193207</v>
      </c>
      <c r="BN591" s="21">
        <v>43436047.016589157</v>
      </c>
      <c r="BO591" s="21">
        <v>43297262.213546522</v>
      </c>
      <c r="BP591" s="21">
        <v>42806302.133498445</v>
      </c>
      <c r="BQ591" s="21">
        <v>42806302.133498445</v>
      </c>
      <c r="BR591" s="21">
        <v>42361892.549096361</v>
      </c>
      <c r="BS591" s="21">
        <v>42272267.319304764</v>
      </c>
      <c r="BT591" s="21">
        <v>42329739.859522983</v>
      </c>
      <c r="BU591" s="21">
        <v>42396323.320100456</v>
      </c>
      <c r="BV591" s="21">
        <v>41794600.259534001</v>
      </c>
      <c r="BW591" s="21">
        <v>40514532.438661404</v>
      </c>
      <c r="BX591" s="21">
        <v>38979077.12078999</v>
      </c>
      <c r="BY591" s="21">
        <v>37546968.340001732</v>
      </c>
      <c r="BZ591" s="21">
        <v>36697354.80206386</v>
      </c>
      <c r="CA591" s="21">
        <v>36749787.086555362</v>
      </c>
      <c r="CB591" s="21">
        <v>36709531.017638013</v>
      </c>
      <c r="CC591" s="21">
        <v>36590780.353053674</v>
      </c>
      <c r="CD591" s="21">
        <v>36590780.353053674</v>
      </c>
    </row>
    <row r="592" spans="1:82" x14ac:dyDescent="0.2">
      <c r="A592" s="9" t="s">
        <v>935</v>
      </c>
      <c r="B592" s="9" t="s">
        <v>111</v>
      </c>
      <c r="C592" s="9" t="s">
        <v>133</v>
      </c>
      <c r="D592" s="9" t="s">
        <v>16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-12487565.529999999</v>
      </c>
      <c r="S592" s="21">
        <v>-15035125.529999999</v>
      </c>
      <c r="T592" s="21">
        <v>5495.47</v>
      </c>
      <c r="U592" s="21">
        <v>15821.47</v>
      </c>
      <c r="V592" s="21">
        <v>24300.47</v>
      </c>
      <c r="W592" s="21">
        <v>38220.47</v>
      </c>
      <c r="X592" s="21">
        <v>24996.47</v>
      </c>
      <c r="Y592" s="21">
        <v>33461.47</v>
      </c>
      <c r="Z592" s="21">
        <v>58989.47</v>
      </c>
      <c r="AA592" s="21">
        <v>3197.4700000000012</v>
      </c>
      <c r="AB592" s="21">
        <v>13007.47</v>
      </c>
      <c r="AC592" s="21">
        <v>20707.47</v>
      </c>
      <c r="AD592" s="21">
        <v>20707.47</v>
      </c>
      <c r="AE592" s="21">
        <v>36034.47</v>
      </c>
      <c r="AF592" s="21">
        <v>51080.47</v>
      </c>
      <c r="AG592" s="21">
        <v>66439.47</v>
      </c>
      <c r="AH592" s="21">
        <v>81922.47</v>
      </c>
      <c r="AI592" s="21">
        <v>97172.47</v>
      </c>
      <c r="AJ592" s="21">
        <v>-51403.53</v>
      </c>
      <c r="AK592" s="21">
        <v>-37624.53</v>
      </c>
      <c r="AL592" s="21">
        <v>-4529.53</v>
      </c>
      <c r="AM592" s="21">
        <v>18988.47</v>
      </c>
      <c r="AN592" s="21">
        <v>303224.66467819305</v>
      </c>
      <c r="AO592" s="21">
        <v>570981.33148436761</v>
      </c>
      <c r="AP592" s="21">
        <v>889352.95454579743</v>
      </c>
      <c r="AQ592" s="21">
        <v>889352.95454579743</v>
      </c>
      <c r="AR592" s="21">
        <v>1205781.6789372524</v>
      </c>
      <c r="AS592" s="21">
        <v>1457348.868044103</v>
      </c>
      <c r="AT592" s="21">
        <v>1820204.1296337363</v>
      </c>
      <c r="AU592" s="21">
        <v>2195822.5117380405</v>
      </c>
      <c r="AV592" s="21">
        <v>2688646.4603095041</v>
      </c>
      <c r="AW592" s="21">
        <v>3232103.7682859283</v>
      </c>
      <c r="AX592" s="21">
        <v>3811447.9571061023</v>
      </c>
      <c r="AY592" s="21">
        <v>4366435.1048633419</v>
      </c>
      <c r="AZ592" s="21">
        <v>4812006.1159692593</v>
      </c>
      <c r="BA592" s="21">
        <v>5194247.008799809</v>
      </c>
      <c r="BB592" s="21">
        <v>5564098.1665838603</v>
      </c>
      <c r="BC592" s="21">
        <v>5994082.4310857002</v>
      </c>
      <c r="BD592" s="21">
        <v>5994082.4310857002</v>
      </c>
      <c r="BE592" s="21">
        <v>6403705.3987235399</v>
      </c>
      <c r="BF592" s="21">
        <v>6732365.1319761323</v>
      </c>
      <c r="BG592" s="21">
        <v>7080196.3780997852</v>
      </c>
      <c r="BH592" s="21">
        <v>7440447.7125491053</v>
      </c>
      <c r="BI592" s="21">
        <v>7918160.6562541844</v>
      </c>
      <c r="BJ592" s="21">
        <v>8446442.6454216316</v>
      </c>
      <c r="BK592" s="21">
        <v>9009232.2185433432</v>
      </c>
      <c r="BL592" s="21">
        <v>9546187.2431708947</v>
      </c>
      <c r="BM592" s="21">
        <v>9973300.5940573495</v>
      </c>
      <c r="BN592" s="21">
        <v>10337833.119664747</v>
      </c>
      <c r="BO592" s="21">
        <v>10689913.83146695</v>
      </c>
      <c r="BP592" s="21">
        <v>11102731.707846582</v>
      </c>
      <c r="BQ592" s="21">
        <v>11102731.707846582</v>
      </c>
      <c r="BR592" s="21">
        <v>11511973.931574171</v>
      </c>
      <c r="BS592" s="21">
        <v>11921641.813787477</v>
      </c>
      <c r="BT592" s="21">
        <v>12336615.602302924</v>
      </c>
      <c r="BU592" s="21">
        <v>12755093.679373674</v>
      </c>
      <c r="BV592" s="21">
        <v>13205978.743777025</v>
      </c>
      <c r="BW592" s="21">
        <v>13670774.431425802</v>
      </c>
      <c r="BX592" s="21">
        <v>14145056.388735959</v>
      </c>
      <c r="BY592" s="21">
        <v>14612260.940131279</v>
      </c>
      <c r="BZ592" s="21">
        <v>15000292.271468837</v>
      </c>
      <c r="CA592" s="21">
        <v>15331219.76093806</v>
      </c>
      <c r="CB592" s="21">
        <v>15651325.878317561</v>
      </c>
      <c r="CC592" s="21">
        <v>16027612.6550129</v>
      </c>
      <c r="CD592" s="21">
        <v>16027612.6550129</v>
      </c>
    </row>
    <row r="593" spans="1:82" x14ac:dyDescent="0.2">
      <c r="A593" s="9" t="s">
        <v>935</v>
      </c>
      <c r="B593" s="9" t="s">
        <v>111</v>
      </c>
      <c r="C593" s="9" t="s">
        <v>133</v>
      </c>
      <c r="D593" s="9" t="s">
        <v>18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-108135779.09999999</v>
      </c>
      <c r="Q593" s="21">
        <v>-108135779.09999999</v>
      </c>
      <c r="R593" s="21">
        <v>-108600282.53</v>
      </c>
      <c r="S593" s="21">
        <v>-109285058.53</v>
      </c>
      <c r="T593" s="21">
        <v>-110575995.53</v>
      </c>
      <c r="U593" s="21">
        <v>-111386503.53</v>
      </c>
      <c r="V593" s="21">
        <v>-112100124.53</v>
      </c>
      <c r="W593" s="21">
        <v>-112918170.53</v>
      </c>
      <c r="X593" s="21">
        <v>-113752531.53</v>
      </c>
      <c r="Y593" s="21">
        <v>-114511589.53</v>
      </c>
      <c r="Z593" s="21">
        <v>-115315488.53</v>
      </c>
      <c r="AA593" s="21">
        <v>-115867712.53</v>
      </c>
      <c r="AB593" s="21">
        <v>-116404459.53</v>
      </c>
      <c r="AC593" s="21">
        <v>-114743559.53</v>
      </c>
      <c r="AD593" s="21">
        <v>-114743559.53</v>
      </c>
      <c r="AE593" s="21">
        <v>-115367144.53</v>
      </c>
      <c r="AF593" s="21">
        <v>-116034106.53</v>
      </c>
      <c r="AG593" s="21">
        <v>-116889252.53</v>
      </c>
      <c r="AH593" s="21">
        <v>-117592586.53</v>
      </c>
      <c r="AI593" s="21">
        <v>-118229340.53</v>
      </c>
      <c r="AJ593" s="21">
        <v>-119777380.53</v>
      </c>
      <c r="AK593" s="21">
        <v>-120336012.53</v>
      </c>
      <c r="AL593" s="21">
        <v>-121531744.53</v>
      </c>
      <c r="AM593" s="21">
        <v>-122760814.53</v>
      </c>
      <c r="AN593" s="21">
        <v>-125334070.17565247</v>
      </c>
      <c r="AO593" s="21">
        <v>-128245253.06724286</v>
      </c>
      <c r="AP593" s="21">
        <v>-131489481.6368894</v>
      </c>
      <c r="AQ593" s="21">
        <v>-131489481.6368894</v>
      </c>
      <c r="AR593" s="21">
        <v>-132560637.9765673</v>
      </c>
      <c r="AS593" s="21">
        <v>-133678191.85186517</v>
      </c>
      <c r="AT593" s="21">
        <v>-134791951.10892496</v>
      </c>
      <c r="AU593" s="21">
        <v>-135901121.63441733</v>
      </c>
      <c r="AV593" s="21">
        <v>-137005159.39110094</v>
      </c>
      <c r="AW593" s="21">
        <v>-138105107.08198264</v>
      </c>
      <c r="AX593" s="21">
        <v>-139200524.05358598</v>
      </c>
      <c r="AY593" s="21">
        <v>-140290333.84849176</v>
      </c>
      <c r="AZ593" s="21">
        <v>-141375242.37427661</v>
      </c>
      <c r="BA593" s="21">
        <v>-142455777.51142886</v>
      </c>
      <c r="BB593" s="21">
        <v>-143532876.8829501</v>
      </c>
      <c r="BC593" s="21">
        <v>-144722290.5038994</v>
      </c>
      <c r="BD593" s="21">
        <v>-144722290.5038994</v>
      </c>
      <c r="BE593" s="21">
        <v>-145875493.41516736</v>
      </c>
      <c r="BF593" s="21">
        <v>-147031711.53400001</v>
      </c>
      <c r="BG593" s="21">
        <v>-148184235.7818757</v>
      </c>
      <c r="BH593" s="21">
        <v>-149333834.95060006</v>
      </c>
      <c r="BI593" s="21">
        <v>-150480374.50611115</v>
      </c>
      <c r="BJ593" s="21">
        <v>-151574933.08781448</v>
      </c>
      <c r="BK593" s="21">
        <v>-152577261.95482779</v>
      </c>
      <c r="BL593" s="21">
        <v>-153572376.51953086</v>
      </c>
      <c r="BM593" s="21">
        <v>-154559830.04389772</v>
      </c>
      <c r="BN593" s="21">
        <v>-155544176.22243273</v>
      </c>
      <c r="BO593" s="21">
        <v>-156525545.99282047</v>
      </c>
      <c r="BP593" s="21">
        <v>-157491254.11416149</v>
      </c>
      <c r="BQ593" s="21">
        <v>-157491254.11416149</v>
      </c>
      <c r="BR593" s="21">
        <v>-158265387.77095464</v>
      </c>
      <c r="BS593" s="21">
        <v>-159035241.93155962</v>
      </c>
      <c r="BT593" s="21">
        <v>-159798169.85237205</v>
      </c>
      <c r="BU593" s="21">
        <v>-160553809.4231177</v>
      </c>
      <c r="BV593" s="21">
        <v>-161302046.0974322</v>
      </c>
      <c r="BW593" s="21">
        <v>-162036231.10019651</v>
      </c>
      <c r="BX593" s="21">
        <v>-162749439.39343554</v>
      </c>
      <c r="BY593" s="21">
        <v>-163455645.3954348</v>
      </c>
      <c r="BZ593" s="21">
        <v>-164153526.82765168</v>
      </c>
      <c r="CA593" s="21">
        <v>-164844942.25353545</v>
      </c>
      <c r="CB593" s="21">
        <v>-165530102.09035647</v>
      </c>
      <c r="CC593" s="21">
        <v>-166209807.79024783</v>
      </c>
      <c r="CD593" s="21">
        <v>-166209807.79024783</v>
      </c>
    </row>
    <row r="594" spans="1:82" x14ac:dyDescent="0.2">
      <c r="A594" s="9" t="s">
        <v>935</v>
      </c>
      <c r="B594" s="9" t="s">
        <v>111</v>
      </c>
      <c r="C594" s="9" t="s">
        <v>133</v>
      </c>
      <c r="D594" s="9" t="s">
        <v>20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-28058764.41</v>
      </c>
      <c r="Q594" s="21">
        <v>-28058764.41</v>
      </c>
      <c r="R594" s="21">
        <v>-17541751.050000001</v>
      </c>
      <c r="S594" s="21">
        <v>-17658763.039999999</v>
      </c>
      <c r="T594" s="21">
        <v>-25972350.890000001</v>
      </c>
      <c r="U594" s="21">
        <v>-26065342.890000001</v>
      </c>
      <c r="V594" s="21">
        <v>-25651783.890000001</v>
      </c>
      <c r="W594" s="21">
        <v>-24204968.890000001</v>
      </c>
      <c r="X594" s="21">
        <v>-24313426.890000001</v>
      </c>
      <c r="Y594" s="21">
        <v>-22301942.890000001</v>
      </c>
      <c r="Z594" s="21">
        <v>-22485655.890000001</v>
      </c>
      <c r="AA594" s="21">
        <v>-22299655.890000001</v>
      </c>
      <c r="AB594" s="21">
        <v>-22121240.890000001</v>
      </c>
      <c r="AC594" s="21">
        <v>-22006141.890000001</v>
      </c>
      <c r="AD594" s="21">
        <v>-22006141.890000001</v>
      </c>
      <c r="AE594" s="21">
        <v>-21799651.890000001</v>
      </c>
      <c r="AF594" s="21">
        <v>-22200872.890000001</v>
      </c>
      <c r="AG594" s="21">
        <v>-22085946.890000001</v>
      </c>
      <c r="AH594" s="21">
        <v>-22523224.890000001</v>
      </c>
      <c r="AI594" s="21">
        <v>-23294849.890000001</v>
      </c>
      <c r="AJ594" s="21">
        <v>-22770073.890000001</v>
      </c>
      <c r="AK594" s="21">
        <v>-22319219.890000001</v>
      </c>
      <c r="AL594" s="21">
        <v>-21732083.890000001</v>
      </c>
      <c r="AM594" s="21">
        <v>-41725338.890000001</v>
      </c>
      <c r="AN594" s="21">
        <v>-41822111.901194967</v>
      </c>
      <c r="AO594" s="21">
        <v>-42079368.402956598</v>
      </c>
      <c r="AP594" s="21">
        <v>-42195301.498240337</v>
      </c>
      <c r="AQ594" s="21">
        <v>-42195301.498240337</v>
      </c>
      <c r="AR594" s="21">
        <v>-42482782.496089473</v>
      </c>
      <c r="AS594" s="21">
        <v>-42655118.130513929</v>
      </c>
      <c r="AT594" s="21">
        <v>-42976476.468306407</v>
      </c>
      <c r="AU594" s="21">
        <v>-43235909.693625279</v>
      </c>
      <c r="AV594" s="21">
        <v>-43418460.90448124</v>
      </c>
      <c r="AW594" s="21">
        <v>-43574001.376034066</v>
      </c>
      <c r="AX594" s="21">
        <v>-43443367.462300695</v>
      </c>
      <c r="AY594" s="21">
        <v>-43384151.01764176</v>
      </c>
      <c r="AZ594" s="21">
        <v>-43362179.088160656</v>
      </c>
      <c r="BA594" s="21">
        <v>-43381809.537114359</v>
      </c>
      <c r="BB594" s="21">
        <v>-43479677.952853076</v>
      </c>
      <c r="BC594" s="21">
        <v>-43392474.262635373</v>
      </c>
      <c r="BD594" s="21">
        <v>-43392474.262635373</v>
      </c>
      <c r="BE594" s="21">
        <v>-43509431.500020146</v>
      </c>
      <c r="BF594" s="21">
        <v>-43768048.937404931</v>
      </c>
      <c r="BG594" s="21">
        <v>-43901529.134798519</v>
      </c>
      <c r="BH594" s="21">
        <v>-44271251.712192118</v>
      </c>
      <c r="BI594" s="21">
        <v>-44397907.729585737</v>
      </c>
      <c r="BJ594" s="21">
        <v>-44105277.901979342</v>
      </c>
      <c r="BK594" s="21">
        <v>-43745262.958380088</v>
      </c>
      <c r="BL594" s="21">
        <v>-43458945.319780827</v>
      </c>
      <c r="BM594" s="21">
        <v>-43357381.426181577</v>
      </c>
      <c r="BN594" s="21">
        <v>-43378545.96258232</v>
      </c>
      <c r="BO594" s="21">
        <v>-43400892.613983072</v>
      </c>
      <c r="BP594" s="21">
        <v>-43389265.82038381</v>
      </c>
      <c r="BQ594" s="21">
        <v>-43389265.82038381</v>
      </c>
      <c r="BR594" s="21">
        <v>-43652145.346784547</v>
      </c>
      <c r="BS594" s="21">
        <v>-43996014.848185316</v>
      </c>
      <c r="BT594" s="21">
        <v>-44400720.179586045</v>
      </c>
      <c r="BU594" s="21">
        <v>-45177832.476650126</v>
      </c>
      <c r="BV594" s="21">
        <v>-44925456.258714192</v>
      </c>
      <c r="BW594" s="21">
        <v>-44795641.128070466</v>
      </c>
      <c r="BX594" s="21">
        <v>-44460260.47242672</v>
      </c>
      <c r="BY594" s="21">
        <v>-44233749.896783017</v>
      </c>
      <c r="BZ594" s="21">
        <v>-44078738.386139266</v>
      </c>
      <c r="CA594" s="21">
        <v>-43865582.525495529</v>
      </c>
      <c r="CB594" s="21">
        <v>-43770866.429315329</v>
      </c>
      <c r="CC594" s="21">
        <v>-43679480.638135105</v>
      </c>
      <c r="CD594" s="21">
        <v>-43679480.638135105</v>
      </c>
    </row>
    <row r="595" spans="1:82" x14ac:dyDescent="0.2">
      <c r="A595" s="9" t="s">
        <v>935</v>
      </c>
      <c r="B595" s="9" t="s">
        <v>111</v>
      </c>
      <c r="C595" s="9" t="s">
        <v>981</v>
      </c>
      <c r="D595" s="9" t="s">
        <v>982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-20598450.98</v>
      </c>
      <c r="Q595" s="21">
        <v>-20598450.98</v>
      </c>
      <c r="R595" s="21">
        <v>-20579714.98</v>
      </c>
      <c r="S595" s="21">
        <v>-20579714.98</v>
      </c>
      <c r="T595" s="21">
        <v>-20272751.98</v>
      </c>
      <c r="U595" s="21">
        <v>-20170431.98</v>
      </c>
      <c r="V595" s="21">
        <v>-20068110.98</v>
      </c>
      <c r="W595" s="21">
        <v>-19965898.98</v>
      </c>
      <c r="X595" s="21">
        <v>-19863578.98</v>
      </c>
      <c r="Y595" s="21">
        <v>-19761257.98</v>
      </c>
      <c r="Z595" s="21">
        <v>-19658991.98</v>
      </c>
      <c r="AA595" s="21">
        <v>-19556670.98</v>
      </c>
      <c r="AB595" s="21">
        <v>-19454349.98</v>
      </c>
      <c r="AC595" s="21">
        <v>-20446075.98</v>
      </c>
      <c r="AD595" s="21">
        <v>-20446075.98</v>
      </c>
      <c r="AE595" s="21">
        <v>-20370527.98</v>
      </c>
      <c r="AF595" s="21">
        <v>-20294980.98</v>
      </c>
      <c r="AG595" s="21">
        <v>-20219432.98</v>
      </c>
      <c r="AH595" s="21">
        <v>-20141999.98</v>
      </c>
      <c r="AI595" s="21">
        <v>-20064564.98</v>
      </c>
      <c r="AJ595" s="21">
        <v>-19987131.98</v>
      </c>
      <c r="AK595" s="21">
        <v>-19918582.98</v>
      </c>
      <c r="AL595" s="21">
        <v>-19850033.98</v>
      </c>
      <c r="AM595" s="21">
        <v>-19765558.98</v>
      </c>
      <c r="AN595" s="21">
        <v>-19765558.98</v>
      </c>
      <c r="AO595" s="21">
        <v>-19765558.98</v>
      </c>
      <c r="AP595" s="21">
        <v>-19765558.98</v>
      </c>
      <c r="AQ595" s="21">
        <v>-19765558.98</v>
      </c>
      <c r="AR595" s="21">
        <v>-19765558.98</v>
      </c>
      <c r="AS595" s="21">
        <v>-19765558.98</v>
      </c>
      <c r="AT595" s="21">
        <v>-19765558.98</v>
      </c>
      <c r="AU595" s="21">
        <v>-19765558.98</v>
      </c>
      <c r="AV595" s="21">
        <v>-19765558.98</v>
      </c>
      <c r="AW595" s="21">
        <v>-19765558.98</v>
      </c>
      <c r="AX595" s="21">
        <v>-19765558.98</v>
      </c>
      <c r="AY595" s="21">
        <v>-19765558.98</v>
      </c>
      <c r="AZ595" s="21">
        <v>-19765558.98</v>
      </c>
      <c r="BA595" s="21">
        <v>-19765558.98</v>
      </c>
      <c r="BB595" s="21">
        <v>-19765558.98</v>
      </c>
      <c r="BC595" s="21">
        <v>-19765558.98</v>
      </c>
      <c r="BD595" s="21">
        <v>-19765558.98</v>
      </c>
      <c r="BE595" s="21">
        <v>-19765558.98</v>
      </c>
      <c r="BF595" s="21">
        <v>-19765558.98</v>
      </c>
      <c r="BG595" s="21">
        <v>-19765558.98</v>
      </c>
      <c r="BH595" s="21">
        <v>-19765558.98</v>
      </c>
      <c r="BI595" s="21">
        <v>-19765558.98</v>
      </c>
      <c r="BJ595" s="21">
        <v>-19765558.98</v>
      </c>
      <c r="BK595" s="21">
        <v>-19765558.98</v>
      </c>
      <c r="BL595" s="21">
        <v>-19765558.98</v>
      </c>
      <c r="BM595" s="21">
        <v>-19765558.98</v>
      </c>
      <c r="BN595" s="21">
        <v>-19765558.98</v>
      </c>
      <c r="BO595" s="21">
        <v>-19765558.98</v>
      </c>
      <c r="BP595" s="21">
        <v>-19765558.98</v>
      </c>
      <c r="BQ595" s="21">
        <v>-19765558.98</v>
      </c>
      <c r="BR595" s="21">
        <v>-19765558.98</v>
      </c>
      <c r="BS595" s="21">
        <v>-19765558.98</v>
      </c>
      <c r="BT595" s="21">
        <v>-19765558.98</v>
      </c>
      <c r="BU595" s="21">
        <v>-19765558.98</v>
      </c>
      <c r="BV595" s="21">
        <v>-19765558.98</v>
      </c>
      <c r="BW595" s="21">
        <v>-19765558.98</v>
      </c>
      <c r="BX595" s="21">
        <v>-19765558.98</v>
      </c>
      <c r="BY595" s="21">
        <v>-19765558.98</v>
      </c>
      <c r="BZ595" s="21">
        <v>-19765558.98</v>
      </c>
      <c r="CA595" s="21">
        <v>-19765558.98</v>
      </c>
      <c r="CB595" s="21">
        <v>-19765558.98</v>
      </c>
      <c r="CC595" s="21">
        <v>-19765558.98</v>
      </c>
      <c r="CD595" s="21">
        <v>-19765558.98</v>
      </c>
    </row>
    <row r="596" spans="1:82" x14ac:dyDescent="0.2">
      <c r="A596" s="9" t="s">
        <v>935</v>
      </c>
      <c r="B596" s="9" t="s">
        <v>111</v>
      </c>
      <c r="C596" s="9" t="s">
        <v>675</v>
      </c>
      <c r="D596" s="9" t="s">
        <v>676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-966065.35</v>
      </c>
      <c r="Q596" s="21">
        <v>-966065.35</v>
      </c>
      <c r="R596" s="21">
        <v>-942455.35</v>
      </c>
      <c r="S596" s="21">
        <v>-918845.35</v>
      </c>
      <c r="T596" s="21">
        <v>-895235.35</v>
      </c>
      <c r="U596" s="21">
        <v>-871625.35</v>
      </c>
      <c r="V596" s="21">
        <v>-848015.35</v>
      </c>
      <c r="W596" s="21">
        <v>-824405.35</v>
      </c>
      <c r="X596" s="21">
        <v>-800795.35</v>
      </c>
      <c r="Y596" s="21">
        <v>-777185.35</v>
      </c>
      <c r="Z596" s="21">
        <v>-753575.35</v>
      </c>
      <c r="AA596" s="21">
        <v>-729965.35</v>
      </c>
      <c r="AB596" s="21">
        <v>-706355.35</v>
      </c>
      <c r="AC596" s="21">
        <v>-682745.35</v>
      </c>
      <c r="AD596" s="21">
        <v>-682745.35</v>
      </c>
      <c r="AE596" s="21">
        <v>-659135.35</v>
      </c>
      <c r="AF596" s="21">
        <v>-635525.35</v>
      </c>
      <c r="AG596" s="21">
        <v>-611915.35</v>
      </c>
      <c r="AH596" s="21">
        <v>-25551471.350000001</v>
      </c>
      <c r="AI596" s="21">
        <v>-25458326.350000001</v>
      </c>
      <c r="AJ596" s="21">
        <v>-25365181.350000001</v>
      </c>
      <c r="AK596" s="21">
        <v>-25272036.350000001</v>
      </c>
      <c r="AL596" s="21">
        <v>-25178891.350000001</v>
      </c>
      <c r="AM596" s="21">
        <v>-25085746.350000001</v>
      </c>
      <c r="AN596" s="21">
        <v>-24999446.357141003</v>
      </c>
      <c r="AO596" s="21">
        <v>-25062732.206936505</v>
      </c>
      <c r="AP596" s="21">
        <v>-24982806.4957068</v>
      </c>
      <c r="AQ596" s="21">
        <v>-24982806.4957068</v>
      </c>
      <c r="AR596" s="21">
        <v>-24899243.4957068</v>
      </c>
      <c r="AS596" s="21">
        <v>-24815680.4957068</v>
      </c>
      <c r="AT596" s="21">
        <v>-24732117.4957068</v>
      </c>
      <c r="AU596" s="21">
        <v>-24648554.4957068</v>
      </c>
      <c r="AV596" s="21">
        <v>-24564991.4957068</v>
      </c>
      <c r="AW596" s="21">
        <v>-24481428.4957068</v>
      </c>
      <c r="AX596" s="21">
        <v>-24405990.260811824</v>
      </c>
      <c r="AY596" s="21">
        <v>-24328082.171162788</v>
      </c>
      <c r="AZ596" s="21">
        <v>-24247764.394530211</v>
      </c>
      <c r="BA596" s="21">
        <v>-24166250.149491999</v>
      </c>
      <c r="BB596" s="21">
        <v>-24083903.151569955</v>
      </c>
      <c r="BC596" s="21">
        <v>-75494012.700509518</v>
      </c>
      <c r="BD596" s="21">
        <v>-75494012.700509518</v>
      </c>
      <c r="BE596" s="21">
        <v>-75382953.254411459</v>
      </c>
      <c r="BF596" s="21">
        <v>-75290384.031735599</v>
      </c>
      <c r="BG596" s="21">
        <v>-75197619.386009902</v>
      </c>
      <c r="BH596" s="21">
        <v>-75104455.145644367</v>
      </c>
      <c r="BI596" s="21">
        <v>-75011196.236754492</v>
      </c>
      <c r="BJ596" s="21">
        <v>-74917607.859290183</v>
      </c>
      <c r="BK596" s="21">
        <v>-74823973.621680409</v>
      </c>
      <c r="BL596" s="21">
        <v>-74730307.464992568</v>
      </c>
      <c r="BM596" s="21">
        <v>-74612863.709583208</v>
      </c>
      <c r="BN596" s="21">
        <v>-74495404.491657928</v>
      </c>
      <c r="BO596" s="21">
        <v>-74377934.51168108</v>
      </c>
      <c r="BP596" s="21">
        <v>-74222153.332250357</v>
      </c>
      <c r="BQ596" s="21">
        <v>-74222153.332250357</v>
      </c>
      <c r="BR596" s="21">
        <v>-74066366.939373434</v>
      </c>
      <c r="BS596" s="21">
        <v>-73910576.917890683</v>
      </c>
      <c r="BT596" s="21">
        <v>-73754775.370865226</v>
      </c>
      <c r="BU596" s="21">
        <v>-73596964.609081835</v>
      </c>
      <c r="BV596" s="21">
        <v>-73439152.623853177</v>
      </c>
      <c r="BW596" s="21">
        <v>-73279260.330138221</v>
      </c>
      <c r="BX596" s="21">
        <v>-73119367.44375138</v>
      </c>
      <c r="BY596" s="21">
        <v>-72959474.144859478</v>
      </c>
      <c r="BZ596" s="21">
        <v>-72774838.541051775</v>
      </c>
      <c r="CA596" s="21">
        <v>-72590202.737414822</v>
      </c>
      <c r="CB596" s="21">
        <v>-72405566.794694915</v>
      </c>
      <c r="CC596" s="21">
        <v>-72192087.026821449</v>
      </c>
      <c r="CD596" s="21">
        <v>-72192087.026821449</v>
      </c>
    </row>
    <row r="597" spans="1:82" x14ac:dyDescent="0.2">
      <c r="A597" s="9" t="s">
        <v>935</v>
      </c>
      <c r="B597" s="9" t="s">
        <v>111</v>
      </c>
      <c r="C597" s="9" t="s">
        <v>983</v>
      </c>
      <c r="D597" s="9" t="s">
        <v>984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-4134178</v>
      </c>
      <c r="Q597" s="21">
        <v>-4134178</v>
      </c>
      <c r="R597" s="21">
        <v>0</v>
      </c>
      <c r="S597" s="21">
        <v>-71344514.590000004</v>
      </c>
      <c r="T597" s="21">
        <v>-1.000001E-2</v>
      </c>
      <c r="U597" s="21">
        <v>0</v>
      </c>
      <c r="V597" s="21">
        <v>0</v>
      </c>
      <c r="W597" s="21">
        <v>0</v>
      </c>
      <c r="X597" s="21">
        <v>0</v>
      </c>
      <c r="Y597" s="21">
        <v>0</v>
      </c>
      <c r="Z597" s="21">
        <v>0</v>
      </c>
      <c r="AA597" s="21">
        <v>0</v>
      </c>
      <c r="AB597" s="21">
        <v>0</v>
      </c>
      <c r="AC597" s="21">
        <v>0</v>
      </c>
      <c r="AD597" s="21">
        <v>0</v>
      </c>
      <c r="AE597" s="21">
        <v>0</v>
      </c>
      <c r="AF597" s="21">
        <v>0</v>
      </c>
      <c r="AG597" s="21">
        <v>0</v>
      </c>
      <c r="AH597" s="21">
        <v>0</v>
      </c>
      <c r="AI597" s="21">
        <v>0</v>
      </c>
      <c r="AJ597" s="21">
        <v>0</v>
      </c>
      <c r="AK597" s="21">
        <v>0</v>
      </c>
      <c r="AL597" s="21">
        <v>0</v>
      </c>
      <c r="AM597" s="21">
        <v>0</v>
      </c>
      <c r="AN597" s="21">
        <v>0</v>
      </c>
      <c r="AO597" s="21">
        <v>0</v>
      </c>
      <c r="AP597" s="21">
        <v>0</v>
      </c>
      <c r="AQ597" s="21">
        <v>0</v>
      </c>
      <c r="AR597" s="21">
        <v>0</v>
      </c>
      <c r="AS597" s="21">
        <v>0</v>
      </c>
      <c r="AT597" s="21">
        <v>0</v>
      </c>
      <c r="AU597" s="21">
        <v>0</v>
      </c>
      <c r="AV597" s="21">
        <v>0</v>
      </c>
      <c r="AW597" s="21">
        <v>0</v>
      </c>
      <c r="AX597" s="21">
        <v>0</v>
      </c>
      <c r="AY597" s="21">
        <v>0</v>
      </c>
      <c r="AZ597" s="21">
        <v>0</v>
      </c>
      <c r="BA597" s="21">
        <v>0</v>
      </c>
      <c r="BB597" s="21">
        <v>0</v>
      </c>
      <c r="BC597" s="21">
        <v>0</v>
      </c>
      <c r="BD597" s="21">
        <v>0</v>
      </c>
      <c r="BE597" s="21">
        <v>0</v>
      </c>
      <c r="BF597" s="21">
        <v>0</v>
      </c>
      <c r="BG597" s="21">
        <v>0</v>
      </c>
      <c r="BH597" s="21">
        <v>0</v>
      </c>
      <c r="BI597" s="21">
        <v>0</v>
      </c>
      <c r="BJ597" s="21">
        <v>0</v>
      </c>
      <c r="BK597" s="21">
        <v>0</v>
      </c>
      <c r="BL597" s="21">
        <v>0</v>
      </c>
      <c r="BM597" s="21">
        <v>0</v>
      </c>
      <c r="BN597" s="21">
        <v>0</v>
      </c>
      <c r="BO597" s="21">
        <v>0</v>
      </c>
      <c r="BP597" s="21">
        <v>0</v>
      </c>
      <c r="BQ597" s="21">
        <v>0</v>
      </c>
      <c r="BR597" s="21">
        <v>0</v>
      </c>
      <c r="BS597" s="21">
        <v>0</v>
      </c>
      <c r="BT597" s="21">
        <v>0</v>
      </c>
      <c r="BU597" s="21">
        <v>0</v>
      </c>
      <c r="BV597" s="21">
        <v>0</v>
      </c>
      <c r="BW597" s="21">
        <v>0</v>
      </c>
      <c r="BX597" s="21">
        <v>0</v>
      </c>
      <c r="BY597" s="21">
        <v>0</v>
      </c>
      <c r="BZ597" s="21">
        <v>0</v>
      </c>
      <c r="CA597" s="21">
        <v>0</v>
      </c>
      <c r="CB597" s="21">
        <v>0</v>
      </c>
      <c r="CC597" s="21">
        <v>0</v>
      </c>
      <c r="CD597" s="21">
        <v>0</v>
      </c>
    </row>
    <row r="598" spans="1:82" x14ac:dyDescent="0.2">
      <c r="A598" s="9" t="s">
        <v>935</v>
      </c>
      <c r="B598" s="9" t="s">
        <v>111</v>
      </c>
      <c r="C598" s="9" t="s">
        <v>691</v>
      </c>
      <c r="D598" s="9" t="s">
        <v>692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  <c r="V598" s="21">
        <v>0</v>
      </c>
      <c r="W598" s="21">
        <v>0</v>
      </c>
      <c r="X598" s="21">
        <v>0</v>
      </c>
      <c r="Y598" s="21">
        <v>0</v>
      </c>
      <c r="Z598" s="21">
        <v>0</v>
      </c>
      <c r="AA598" s="21">
        <v>0</v>
      </c>
      <c r="AB598" s="21">
        <v>0</v>
      </c>
      <c r="AC598" s="21">
        <v>0</v>
      </c>
      <c r="AD598" s="21">
        <v>0</v>
      </c>
      <c r="AE598" s="21">
        <v>0</v>
      </c>
      <c r="AF598" s="21">
        <v>0</v>
      </c>
      <c r="AG598" s="21">
        <v>0</v>
      </c>
      <c r="AH598" s="21">
        <v>-80405.2</v>
      </c>
      <c r="AI598" s="21">
        <v>-79042.399999999994</v>
      </c>
      <c r="AJ598" s="21">
        <v>-77679.600000000006</v>
      </c>
      <c r="AK598" s="21">
        <v>-252365.13</v>
      </c>
      <c r="AL598" s="21">
        <v>-248018.46</v>
      </c>
      <c r="AM598" s="21">
        <v>-243671.78999999998</v>
      </c>
      <c r="AN598" s="21">
        <v>-239325.12</v>
      </c>
      <c r="AO598" s="21">
        <v>-234978.45</v>
      </c>
      <c r="AP598" s="21">
        <v>-230631.78</v>
      </c>
      <c r="AQ598" s="21">
        <v>-230631.78</v>
      </c>
      <c r="AR598" s="21">
        <v>-226285.11</v>
      </c>
      <c r="AS598" s="21">
        <v>-221938.44</v>
      </c>
      <c r="AT598" s="21">
        <v>-217591.77</v>
      </c>
      <c r="AU598" s="21">
        <v>-213245.1</v>
      </c>
      <c r="AV598" s="21">
        <v>-208898.43</v>
      </c>
      <c r="AW598" s="21">
        <v>-204551.76</v>
      </c>
      <c r="AX598" s="21">
        <v>-200205.09</v>
      </c>
      <c r="AY598" s="21">
        <v>-195858.42</v>
      </c>
      <c r="AZ598" s="21">
        <v>-191511.75</v>
      </c>
      <c r="BA598" s="21">
        <v>-187165.08</v>
      </c>
      <c r="BB598" s="21">
        <v>-182818.41</v>
      </c>
      <c r="BC598" s="21">
        <v>-178471.74</v>
      </c>
      <c r="BD598" s="21">
        <v>-178471.74</v>
      </c>
      <c r="BE598" s="21">
        <v>-174125.07</v>
      </c>
      <c r="BF598" s="21">
        <v>-169778.4</v>
      </c>
      <c r="BG598" s="21">
        <v>-165431.73000000001</v>
      </c>
      <c r="BH598" s="21">
        <v>-161085.06</v>
      </c>
      <c r="BI598" s="21">
        <v>-156738.39000000001</v>
      </c>
      <c r="BJ598" s="21">
        <v>-152391.72</v>
      </c>
      <c r="BK598" s="21">
        <v>-148045.04999999999</v>
      </c>
      <c r="BL598" s="21">
        <v>-143698.38</v>
      </c>
      <c r="BM598" s="21">
        <v>-139351.71</v>
      </c>
      <c r="BN598" s="21">
        <v>-135005.04</v>
      </c>
      <c r="BO598" s="21">
        <v>-130658.37</v>
      </c>
      <c r="BP598" s="21">
        <v>-126311.70000000001</v>
      </c>
      <c r="BQ598" s="21">
        <v>-126311.70000000001</v>
      </c>
      <c r="BR598" s="21">
        <v>-121965.03000000001</v>
      </c>
      <c r="BS598" s="21">
        <v>-117618.36000000002</v>
      </c>
      <c r="BT598" s="21">
        <v>-113271.69000000002</v>
      </c>
      <c r="BU598" s="21">
        <v>-108925.02000000002</v>
      </c>
      <c r="BV598" s="21">
        <v>-104578.35000000003</v>
      </c>
      <c r="BW598" s="21">
        <v>-100231.68000000002</v>
      </c>
      <c r="BX598" s="21">
        <v>-95885.010000000038</v>
      </c>
      <c r="BY598" s="21">
        <v>-91538.340000000026</v>
      </c>
      <c r="BZ598" s="21">
        <v>-87191.670000000042</v>
      </c>
      <c r="CA598" s="21">
        <v>-82845.000000000058</v>
      </c>
      <c r="CB598" s="21">
        <v>-78498.330000000075</v>
      </c>
      <c r="CC598" s="21">
        <v>-74151.660000000091</v>
      </c>
      <c r="CD598" s="21">
        <v>-74151.660000000091</v>
      </c>
    </row>
    <row r="599" spans="1:82" x14ac:dyDescent="0.2">
      <c r="A599" s="9" t="s">
        <v>935</v>
      </c>
      <c r="B599" s="9" t="s">
        <v>111</v>
      </c>
      <c r="C599" s="9" t="s">
        <v>985</v>
      </c>
      <c r="D599" s="9" t="s">
        <v>986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-125424.54</v>
      </c>
      <c r="Q599" s="21">
        <v>-125424.54</v>
      </c>
      <c r="R599" s="21">
        <v>-122491.2</v>
      </c>
      <c r="S599" s="21">
        <v>-119557.86</v>
      </c>
      <c r="T599" s="21">
        <v>-116624.52</v>
      </c>
      <c r="U599" s="21">
        <v>-113691.18</v>
      </c>
      <c r="V599" s="21">
        <v>-108533.58</v>
      </c>
      <c r="W599" s="21">
        <v>-105600.24</v>
      </c>
      <c r="X599" s="21">
        <v>-102666.90000000001</v>
      </c>
      <c r="Y599" s="21">
        <v>-99733.56</v>
      </c>
      <c r="Z599" s="21">
        <v>-96800.22</v>
      </c>
      <c r="AA599" s="21">
        <v>-93866.880000000005</v>
      </c>
      <c r="AB599" s="21">
        <v>-90933.540000000008</v>
      </c>
      <c r="AC599" s="21">
        <v>-88000.2</v>
      </c>
      <c r="AD599" s="21">
        <v>-88000.2</v>
      </c>
      <c r="AE599" s="21">
        <v>-85066.86</v>
      </c>
      <c r="AF599" s="21">
        <v>-82133.52</v>
      </c>
      <c r="AG599" s="21">
        <v>-79200.179999999993</v>
      </c>
      <c r="AH599" s="21">
        <v>-76266.84</v>
      </c>
      <c r="AI599" s="21">
        <v>-73333.5</v>
      </c>
      <c r="AJ599" s="21">
        <v>-70400.160000000003</v>
      </c>
      <c r="AK599" s="21">
        <v>-67466.820000000007</v>
      </c>
      <c r="AL599" s="21">
        <v>-64533.48</v>
      </c>
      <c r="AM599" s="21">
        <v>-61600.14</v>
      </c>
      <c r="AN599" s="21">
        <v>-58666.8</v>
      </c>
      <c r="AO599" s="21">
        <v>-55733.460000000006</v>
      </c>
      <c r="AP599" s="21">
        <v>-52800.12</v>
      </c>
      <c r="AQ599" s="21">
        <v>-52800.12</v>
      </c>
      <c r="AR599" s="21">
        <v>-49866.78</v>
      </c>
      <c r="AS599" s="21">
        <v>-46933.440000000002</v>
      </c>
      <c r="AT599" s="21">
        <v>-44000.100000000006</v>
      </c>
      <c r="AU599" s="21">
        <v>-41066.76</v>
      </c>
      <c r="AV599" s="21">
        <v>-38133.42</v>
      </c>
      <c r="AW599" s="21">
        <v>-35200.080000000002</v>
      </c>
      <c r="AX599" s="21">
        <v>-32266.74</v>
      </c>
      <c r="AY599" s="21">
        <v>-29333.4</v>
      </c>
      <c r="AZ599" s="21">
        <v>-26400.06</v>
      </c>
      <c r="BA599" s="21">
        <v>-23466.720000000001</v>
      </c>
      <c r="BB599" s="21">
        <v>-20533.380000000005</v>
      </c>
      <c r="BC599" s="21">
        <v>-17600.040000000008</v>
      </c>
      <c r="BD599" s="21">
        <v>-17600.040000000008</v>
      </c>
      <c r="BE599" s="21">
        <v>-14666.700000000012</v>
      </c>
      <c r="BF599" s="21">
        <v>-11733.360000000015</v>
      </c>
      <c r="BG599" s="21">
        <v>-8800.0200000000186</v>
      </c>
      <c r="BH599" s="21">
        <v>-5866.6800000000221</v>
      </c>
      <c r="BI599" s="21">
        <v>-2933.3400000000256</v>
      </c>
      <c r="BJ599" s="21">
        <v>0</v>
      </c>
      <c r="BK599" s="21">
        <v>0</v>
      </c>
      <c r="BL599" s="21">
        <v>0</v>
      </c>
      <c r="BM599" s="21">
        <v>0</v>
      </c>
      <c r="BN599" s="21">
        <v>0</v>
      </c>
      <c r="BO599" s="21">
        <v>0</v>
      </c>
      <c r="BP599" s="21">
        <v>0</v>
      </c>
      <c r="BQ599" s="21">
        <v>0</v>
      </c>
      <c r="BR599" s="21">
        <v>0</v>
      </c>
      <c r="BS599" s="21">
        <v>0</v>
      </c>
      <c r="BT599" s="21">
        <v>0</v>
      </c>
      <c r="BU599" s="21">
        <v>0</v>
      </c>
      <c r="BV599" s="21">
        <v>0</v>
      </c>
      <c r="BW599" s="21">
        <v>0</v>
      </c>
      <c r="BX599" s="21">
        <v>0</v>
      </c>
      <c r="BY599" s="21">
        <v>0</v>
      </c>
      <c r="BZ599" s="21">
        <v>0</v>
      </c>
      <c r="CA599" s="21">
        <v>0</v>
      </c>
      <c r="CB599" s="21">
        <v>0</v>
      </c>
      <c r="CC599" s="21">
        <v>0</v>
      </c>
      <c r="CD599" s="21">
        <v>0</v>
      </c>
    </row>
    <row r="600" spans="1:82" x14ac:dyDescent="0.2">
      <c r="A600" s="9" t="s">
        <v>935</v>
      </c>
      <c r="B600" s="9" t="s">
        <v>111</v>
      </c>
      <c r="C600" s="9" t="s">
        <v>987</v>
      </c>
      <c r="D600" s="9" t="s">
        <v>988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0.01</v>
      </c>
      <c r="Q600" s="21">
        <v>0.01</v>
      </c>
      <c r="R600" s="21">
        <v>0</v>
      </c>
      <c r="S600" s="21">
        <v>0</v>
      </c>
      <c r="T600" s="21">
        <v>0</v>
      </c>
      <c r="U600" s="21">
        <v>0</v>
      </c>
      <c r="V600" s="21">
        <v>0</v>
      </c>
      <c r="W600" s="21">
        <v>0</v>
      </c>
      <c r="X600" s="21">
        <v>0</v>
      </c>
      <c r="Y600" s="21">
        <v>0</v>
      </c>
      <c r="Z600" s="21">
        <v>0</v>
      </c>
      <c r="AA600" s="21">
        <v>0</v>
      </c>
      <c r="AB600" s="21">
        <v>0</v>
      </c>
      <c r="AC600" s="21">
        <v>0</v>
      </c>
      <c r="AD600" s="21">
        <v>0</v>
      </c>
      <c r="AE600" s="21">
        <v>0</v>
      </c>
      <c r="AF600" s="21">
        <v>0</v>
      </c>
      <c r="AG600" s="21">
        <v>0</v>
      </c>
      <c r="AH600" s="21">
        <v>0</v>
      </c>
      <c r="AI600" s="21">
        <v>0</v>
      </c>
      <c r="AJ600" s="21">
        <v>0</v>
      </c>
      <c r="AK600" s="21">
        <v>0</v>
      </c>
      <c r="AL600" s="21">
        <v>0</v>
      </c>
      <c r="AM600" s="21">
        <v>0</v>
      </c>
      <c r="AN600" s="21">
        <v>0</v>
      </c>
      <c r="AO600" s="21">
        <v>0</v>
      </c>
      <c r="AP600" s="21">
        <v>0</v>
      </c>
      <c r="AQ600" s="21">
        <v>0</v>
      </c>
      <c r="AR600" s="21">
        <v>0</v>
      </c>
      <c r="AS600" s="21">
        <v>0</v>
      </c>
      <c r="AT600" s="21">
        <v>0</v>
      </c>
      <c r="AU600" s="21">
        <v>0</v>
      </c>
      <c r="AV600" s="21">
        <v>0</v>
      </c>
      <c r="AW600" s="21">
        <v>0</v>
      </c>
      <c r="AX600" s="21">
        <v>0</v>
      </c>
      <c r="AY600" s="21">
        <v>0</v>
      </c>
      <c r="AZ600" s="21">
        <v>0</v>
      </c>
      <c r="BA600" s="21">
        <v>0</v>
      </c>
      <c r="BB600" s="21">
        <v>0</v>
      </c>
      <c r="BC600" s="21">
        <v>0</v>
      </c>
      <c r="BD600" s="21">
        <v>0</v>
      </c>
      <c r="BE600" s="21">
        <v>0</v>
      </c>
      <c r="BF600" s="21">
        <v>0</v>
      </c>
      <c r="BG600" s="21">
        <v>0</v>
      </c>
      <c r="BH600" s="21">
        <v>0</v>
      </c>
      <c r="BI600" s="21">
        <v>0</v>
      </c>
      <c r="BJ600" s="21">
        <v>0</v>
      </c>
      <c r="BK600" s="21">
        <v>0</v>
      </c>
      <c r="BL600" s="21">
        <v>0</v>
      </c>
      <c r="BM600" s="21">
        <v>0</v>
      </c>
      <c r="BN600" s="21">
        <v>0</v>
      </c>
      <c r="BO600" s="21">
        <v>0</v>
      </c>
      <c r="BP600" s="21">
        <v>0</v>
      </c>
      <c r="BQ600" s="21">
        <v>0</v>
      </c>
      <c r="BR600" s="21">
        <v>0</v>
      </c>
      <c r="BS600" s="21">
        <v>0</v>
      </c>
      <c r="BT600" s="21">
        <v>0</v>
      </c>
      <c r="BU600" s="21">
        <v>0</v>
      </c>
      <c r="BV600" s="21">
        <v>0</v>
      </c>
      <c r="BW600" s="21">
        <v>0</v>
      </c>
      <c r="BX600" s="21">
        <v>0</v>
      </c>
      <c r="BY600" s="21">
        <v>0</v>
      </c>
      <c r="BZ600" s="21">
        <v>0</v>
      </c>
      <c r="CA600" s="21">
        <v>0</v>
      </c>
      <c r="CB600" s="21">
        <v>0</v>
      </c>
      <c r="CC600" s="21">
        <v>0</v>
      </c>
      <c r="CD600" s="21">
        <v>0</v>
      </c>
    </row>
    <row r="601" spans="1:82" x14ac:dyDescent="0.2">
      <c r="A601" s="9" t="s">
        <v>935</v>
      </c>
      <c r="B601" s="9" t="s">
        <v>111</v>
      </c>
      <c r="C601" s="9" t="s">
        <v>989</v>
      </c>
      <c r="D601" s="9" t="s">
        <v>990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-8095082.0800000001</v>
      </c>
      <c r="Q601" s="21">
        <v>-8095082.0800000001</v>
      </c>
      <c r="R601" s="21">
        <v>-7420490.0800000001</v>
      </c>
      <c r="S601" s="21">
        <v>-6746016.2300000004</v>
      </c>
      <c r="T601" s="21">
        <v>-6071426.2300000004</v>
      </c>
      <c r="U601" s="21">
        <v>-5396720.0800000001</v>
      </c>
      <c r="V601" s="21">
        <v>-4722130.08</v>
      </c>
      <c r="W601" s="21">
        <v>-4047540.08</v>
      </c>
      <c r="X601" s="21">
        <v>-3372950.08</v>
      </c>
      <c r="Y601" s="21">
        <v>-2698360.08</v>
      </c>
      <c r="Z601" s="21">
        <v>-2023770.08</v>
      </c>
      <c r="AA601" s="21">
        <v>-1349180.08</v>
      </c>
      <c r="AB601" s="21">
        <v>-674590.08000000007</v>
      </c>
      <c r="AC601" s="21">
        <v>-7.9999999958090484E-2</v>
      </c>
      <c r="AD601" s="21">
        <v>-7.9999999958090484E-2</v>
      </c>
      <c r="AE601" s="21">
        <v>0</v>
      </c>
      <c r="AF601" s="21">
        <v>0</v>
      </c>
      <c r="AG601" s="21">
        <v>0</v>
      </c>
      <c r="AH601" s="21">
        <v>0</v>
      </c>
      <c r="AI601" s="21">
        <v>0</v>
      </c>
      <c r="AJ601" s="21">
        <v>0</v>
      </c>
      <c r="AK601" s="21">
        <v>0</v>
      </c>
      <c r="AL601" s="21">
        <v>0</v>
      </c>
      <c r="AM601" s="21">
        <v>0</v>
      </c>
      <c r="AN601" s="21">
        <v>0</v>
      </c>
      <c r="AO601" s="21">
        <v>0</v>
      </c>
      <c r="AP601" s="21">
        <v>0</v>
      </c>
      <c r="AQ601" s="21">
        <v>0</v>
      </c>
      <c r="AR601" s="21">
        <v>0</v>
      </c>
      <c r="AS601" s="21">
        <v>0</v>
      </c>
      <c r="AT601" s="21">
        <v>0</v>
      </c>
      <c r="AU601" s="21">
        <v>0</v>
      </c>
      <c r="AV601" s="21">
        <v>0</v>
      </c>
      <c r="AW601" s="21">
        <v>0</v>
      </c>
      <c r="AX601" s="21">
        <v>0</v>
      </c>
      <c r="AY601" s="21">
        <v>0</v>
      </c>
      <c r="AZ601" s="21">
        <v>0</v>
      </c>
      <c r="BA601" s="21">
        <v>0</v>
      </c>
      <c r="BB601" s="21">
        <v>0</v>
      </c>
      <c r="BC601" s="21">
        <v>0</v>
      </c>
      <c r="BD601" s="21">
        <v>0</v>
      </c>
      <c r="BE601" s="21">
        <v>0</v>
      </c>
      <c r="BF601" s="21">
        <v>0</v>
      </c>
      <c r="BG601" s="21">
        <v>0</v>
      </c>
      <c r="BH601" s="21">
        <v>0</v>
      </c>
      <c r="BI601" s="21">
        <v>0</v>
      </c>
      <c r="BJ601" s="21">
        <v>0</v>
      </c>
      <c r="BK601" s="21">
        <v>0</v>
      </c>
      <c r="BL601" s="21">
        <v>0</v>
      </c>
      <c r="BM601" s="21">
        <v>0</v>
      </c>
      <c r="BN601" s="21">
        <v>0</v>
      </c>
      <c r="BO601" s="21">
        <v>0</v>
      </c>
      <c r="BP601" s="21">
        <v>0</v>
      </c>
      <c r="BQ601" s="21">
        <v>0</v>
      </c>
      <c r="BR601" s="21">
        <v>0</v>
      </c>
      <c r="BS601" s="21">
        <v>0</v>
      </c>
      <c r="BT601" s="21">
        <v>0</v>
      </c>
      <c r="BU601" s="21">
        <v>0</v>
      </c>
      <c r="BV601" s="21">
        <v>0</v>
      </c>
      <c r="BW601" s="21">
        <v>0</v>
      </c>
      <c r="BX601" s="21">
        <v>0</v>
      </c>
      <c r="BY601" s="21">
        <v>0</v>
      </c>
      <c r="BZ601" s="21">
        <v>0</v>
      </c>
      <c r="CA601" s="21">
        <v>0</v>
      </c>
      <c r="CB601" s="21">
        <v>0</v>
      </c>
      <c r="CC601" s="21">
        <v>0</v>
      </c>
      <c r="CD601" s="21">
        <v>0</v>
      </c>
    </row>
    <row r="602" spans="1:82" x14ac:dyDescent="0.2">
      <c r="A602" s="9" t="s">
        <v>935</v>
      </c>
      <c r="B602" s="9" t="s">
        <v>111</v>
      </c>
      <c r="C602" s="9" t="s">
        <v>693</v>
      </c>
      <c r="D602" s="9" t="s">
        <v>694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41.19</v>
      </c>
      <c r="S602" s="21">
        <v>0</v>
      </c>
      <c r="T602" s="21">
        <v>-41.19</v>
      </c>
      <c r="U602" s="21">
        <v>-82.38</v>
      </c>
      <c r="V602" s="21">
        <v>-2018.31</v>
      </c>
      <c r="W602" s="21">
        <v>-2059.5</v>
      </c>
      <c r="X602" s="21">
        <v>-1935.93</v>
      </c>
      <c r="Y602" s="21">
        <v>-1894.74</v>
      </c>
      <c r="Z602" s="21">
        <v>-1853.55</v>
      </c>
      <c r="AA602" s="21">
        <v>-1812.36</v>
      </c>
      <c r="AB602" s="21">
        <v>-1771.1699999999998</v>
      </c>
      <c r="AC602" s="21">
        <v>-1729.98</v>
      </c>
      <c r="AD602" s="21">
        <v>-1729.98</v>
      </c>
      <c r="AE602" s="21">
        <v>-1688.79</v>
      </c>
      <c r="AF602" s="21">
        <v>-1647.6</v>
      </c>
      <c r="AG602" s="21">
        <v>-1606.41</v>
      </c>
      <c r="AH602" s="21">
        <v>-1565.22</v>
      </c>
      <c r="AI602" s="21">
        <v>-1524.03</v>
      </c>
      <c r="AJ602" s="21">
        <v>-1482.84</v>
      </c>
      <c r="AK602" s="21">
        <v>-1441.65</v>
      </c>
      <c r="AL602" s="21">
        <v>-83196.149999999994</v>
      </c>
      <c r="AM602" s="21">
        <v>-105618.74999999999</v>
      </c>
      <c r="AN602" s="21">
        <v>-103828.14</v>
      </c>
      <c r="AO602" s="21">
        <v>-101996.34</v>
      </c>
      <c r="AP602" s="21">
        <v>-100164.54</v>
      </c>
      <c r="AQ602" s="21">
        <v>-100164.54</v>
      </c>
      <c r="AR602" s="21">
        <v>-98332.74</v>
      </c>
      <c r="AS602" s="21">
        <v>-96500.94</v>
      </c>
      <c r="AT602" s="21">
        <v>-94669.14</v>
      </c>
      <c r="AU602" s="21">
        <v>-92837.34</v>
      </c>
      <c r="AV602" s="21">
        <v>-91005.54</v>
      </c>
      <c r="AW602" s="21">
        <v>-89173.74</v>
      </c>
      <c r="AX602" s="21">
        <v>-87341.94</v>
      </c>
      <c r="AY602" s="21">
        <v>-85510.14</v>
      </c>
      <c r="AZ602" s="21">
        <v>-83678.34</v>
      </c>
      <c r="BA602" s="21">
        <v>-81846.539999999994</v>
      </c>
      <c r="BB602" s="21">
        <v>-80014.740000000005</v>
      </c>
      <c r="BC602" s="21">
        <v>-78182.94</v>
      </c>
      <c r="BD602" s="21">
        <v>-78182.94</v>
      </c>
      <c r="BE602" s="21">
        <v>-76351.14</v>
      </c>
      <c r="BF602" s="21">
        <v>-74519.34</v>
      </c>
      <c r="BG602" s="21">
        <v>-72687.539999999994</v>
      </c>
      <c r="BH602" s="21">
        <v>-70855.740000000005</v>
      </c>
      <c r="BI602" s="21">
        <v>-69023.94</v>
      </c>
      <c r="BJ602" s="21">
        <v>-67192.14</v>
      </c>
      <c r="BK602" s="21">
        <v>-65360.34</v>
      </c>
      <c r="BL602" s="21">
        <v>-63528.539999999994</v>
      </c>
      <c r="BM602" s="21">
        <v>-61696.74</v>
      </c>
      <c r="BN602" s="21">
        <v>-59864.939999999995</v>
      </c>
      <c r="BO602" s="21">
        <v>-58033.14</v>
      </c>
      <c r="BP602" s="21">
        <v>-56201.339999999989</v>
      </c>
      <c r="BQ602" s="21">
        <v>-56201.339999999989</v>
      </c>
      <c r="BR602" s="21">
        <v>-54369.539999999994</v>
      </c>
      <c r="BS602" s="21">
        <v>-52537.74</v>
      </c>
      <c r="BT602" s="21">
        <v>-50705.939999999995</v>
      </c>
      <c r="BU602" s="21">
        <v>-48874.14</v>
      </c>
      <c r="BV602" s="21">
        <v>-47042.34</v>
      </c>
      <c r="BW602" s="21">
        <v>-45210.539999999994</v>
      </c>
      <c r="BX602" s="21">
        <v>-43378.74</v>
      </c>
      <c r="BY602" s="21">
        <v>-41588.129999999997</v>
      </c>
      <c r="BZ602" s="21">
        <v>-39797.519999999997</v>
      </c>
      <c r="CA602" s="21">
        <v>-38006.910000000003</v>
      </c>
      <c r="CB602" s="21">
        <v>-36216.300000000017</v>
      </c>
      <c r="CC602" s="21">
        <v>-34425.690000000017</v>
      </c>
      <c r="CD602" s="21">
        <v>-34425.690000000017</v>
      </c>
    </row>
    <row r="603" spans="1:82" x14ac:dyDescent="0.2">
      <c r="A603" s="9" t="s">
        <v>935</v>
      </c>
      <c r="B603" s="9" t="s">
        <v>111</v>
      </c>
      <c r="C603" s="9" t="s">
        <v>693</v>
      </c>
      <c r="D603" s="9" t="s">
        <v>695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21">
        <v>0</v>
      </c>
      <c r="T603" s="21">
        <v>0</v>
      </c>
      <c r="U603" s="21">
        <v>0</v>
      </c>
      <c r="V603" s="21">
        <v>0</v>
      </c>
      <c r="W603" s="21">
        <v>0</v>
      </c>
      <c r="X603" s="21">
        <v>0</v>
      </c>
      <c r="Y603" s="21">
        <v>0</v>
      </c>
      <c r="Z603" s="21">
        <v>0</v>
      </c>
      <c r="AA603" s="21">
        <v>0</v>
      </c>
      <c r="AB603" s="21">
        <v>0</v>
      </c>
      <c r="AC603" s="21">
        <v>0</v>
      </c>
      <c r="AD603" s="21">
        <v>0</v>
      </c>
      <c r="AE603" s="21">
        <v>0</v>
      </c>
      <c r="AF603" s="21">
        <v>0</v>
      </c>
      <c r="AG603" s="21">
        <v>0</v>
      </c>
      <c r="AH603" s="21">
        <v>0</v>
      </c>
      <c r="AI603" s="21">
        <v>0</v>
      </c>
      <c r="AJ603" s="21">
        <v>0</v>
      </c>
      <c r="AK603" s="21">
        <v>0</v>
      </c>
      <c r="AL603" s="21">
        <v>0</v>
      </c>
      <c r="AM603" s="21">
        <v>0</v>
      </c>
      <c r="AN603" s="21">
        <v>-4346.67</v>
      </c>
      <c r="AO603" s="21">
        <v>-4346.67</v>
      </c>
      <c r="AP603" s="21">
        <v>-4346.67</v>
      </c>
      <c r="AQ603" s="21">
        <v>-4346.67</v>
      </c>
      <c r="AR603" s="21">
        <v>-4346.67</v>
      </c>
      <c r="AS603" s="21">
        <v>-4346.67</v>
      </c>
      <c r="AT603" s="21">
        <v>-4346.67</v>
      </c>
      <c r="AU603" s="21">
        <v>-4346.67</v>
      </c>
      <c r="AV603" s="21">
        <v>-4346.67</v>
      </c>
      <c r="AW603" s="21">
        <v>-4346.67</v>
      </c>
      <c r="AX603" s="21">
        <v>-4346.67</v>
      </c>
      <c r="AY603" s="21">
        <v>-4346.67</v>
      </c>
      <c r="AZ603" s="21">
        <v>-4346.67</v>
      </c>
      <c r="BA603" s="21">
        <v>-4346.67</v>
      </c>
      <c r="BB603" s="21">
        <v>-4346.67</v>
      </c>
      <c r="BC603" s="21">
        <v>-4346.67</v>
      </c>
      <c r="BD603" s="21">
        <v>-4346.67</v>
      </c>
      <c r="BE603" s="21">
        <v>-4346.67</v>
      </c>
      <c r="BF603" s="21">
        <v>-4346.67</v>
      </c>
      <c r="BG603" s="21">
        <v>-4346.67</v>
      </c>
      <c r="BH603" s="21">
        <v>-4346.67</v>
      </c>
      <c r="BI603" s="21">
        <v>-4346.67</v>
      </c>
      <c r="BJ603" s="21">
        <v>-4346.67</v>
      </c>
      <c r="BK603" s="21">
        <v>-4346.67</v>
      </c>
      <c r="BL603" s="21">
        <v>-4346.67</v>
      </c>
      <c r="BM603" s="21">
        <v>-4346.67</v>
      </c>
      <c r="BN603" s="21">
        <v>-4346.67</v>
      </c>
      <c r="BO603" s="21">
        <v>-4346.67</v>
      </c>
      <c r="BP603" s="21">
        <v>-4346.67</v>
      </c>
      <c r="BQ603" s="21">
        <v>-4346.67</v>
      </c>
      <c r="BR603" s="21">
        <v>-4346.67</v>
      </c>
      <c r="BS603" s="21">
        <v>-4346.67</v>
      </c>
      <c r="BT603" s="21">
        <v>-4346.67</v>
      </c>
      <c r="BU603" s="21">
        <v>-4346.67</v>
      </c>
      <c r="BV603" s="21">
        <v>-4346.67</v>
      </c>
      <c r="BW603" s="21">
        <v>-4346.67</v>
      </c>
      <c r="BX603" s="21">
        <v>-4346.67</v>
      </c>
      <c r="BY603" s="21">
        <v>-4346.67</v>
      </c>
      <c r="BZ603" s="21">
        <v>-4346.67</v>
      </c>
      <c r="CA603" s="21">
        <v>-4346.67</v>
      </c>
      <c r="CB603" s="21">
        <v>-4346.67</v>
      </c>
      <c r="CC603" s="21">
        <v>-4346.67</v>
      </c>
      <c r="CD603" s="21">
        <v>-4346.67</v>
      </c>
    </row>
    <row r="604" spans="1:82" x14ac:dyDescent="0.2">
      <c r="A604" s="9" t="s">
        <v>935</v>
      </c>
      <c r="B604" s="9" t="s">
        <v>111</v>
      </c>
      <c r="C604" s="9" t="s">
        <v>698</v>
      </c>
      <c r="D604" s="9" t="s">
        <v>699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-1389031.32</v>
      </c>
      <c r="Q604" s="21">
        <v>-1389031.32</v>
      </c>
      <c r="R604" s="21">
        <v>-793079.5</v>
      </c>
      <c r="S604" s="21">
        <v>1139282.3799999999</v>
      </c>
      <c r="T604" s="21">
        <v>1736131.06</v>
      </c>
      <c r="U604" s="21">
        <v>2386501.2400000002</v>
      </c>
      <c r="V604" s="21">
        <v>1596122.09</v>
      </c>
      <c r="W604" s="21">
        <v>1866517.07</v>
      </c>
      <c r="X604" s="21">
        <v>2417554.96</v>
      </c>
      <c r="Y604" s="21">
        <v>2964992.52</v>
      </c>
      <c r="Z604" s="21">
        <v>3849607.25</v>
      </c>
      <c r="AA604" s="21">
        <v>4391086.04</v>
      </c>
      <c r="AB604" s="21">
        <v>4933530.63</v>
      </c>
      <c r="AC604" s="21">
        <v>1638361.98</v>
      </c>
      <c r="AD604" s="21">
        <v>1638361.98</v>
      </c>
      <c r="AE604" s="21">
        <v>3043323.15</v>
      </c>
      <c r="AF604" s="21">
        <v>4559796.5</v>
      </c>
      <c r="AG604" s="21">
        <v>6111178.1899999902</v>
      </c>
      <c r="AH604" s="21">
        <v>7663459.8899999997</v>
      </c>
      <c r="AI604" s="21">
        <v>9216644.7999999896</v>
      </c>
      <c r="AJ604" s="21">
        <v>-497114.74</v>
      </c>
      <c r="AK604" s="21">
        <v>-437243.92</v>
      </c>
      <c r="AL604" s="21">
        <v>0</v>
      </c>
      <c r="AM604" s="21">
        <v>0</v>
      </c>
      <c r="AN604" s="21">
        <v>3471641.2</v>
      </c>
      <c r="AO604" s="21">
        <v>5046273.7699999996</v>
      </c>
      <c r="AP604" s="21">
        <v>6621731.5500000007</v>
      </c>
      <c r="AQ604" s="21">
        <v>6621731.5500000007</v>
      </c>
      <c r="AR604" s="21">
        <v>8198017.25</v>
      </c>
      <c r="AS604" s="21">
        <v>9775133.6000000015</v>
      </c>
      <c r="AT604" s="21">
        <v>11353083.33</v>
      </c>
      <c r="AU604" s="21">
        <v>12931869.190000001</v>
      </c>
      <c r="AV604" s="21">
        <v>14511493.939999999</v>
      </c>
      <c r="AW604" s="21">
        <v>16091960.33</v>
      </c>
      <c r="AX604" s="21">
        <v>17673271.140000001</v>
      </c>
      <c r="AY604" s="21">
        <v>19255429.149999999</v>
      </c>
      <c r="AZ604" s="21">
        <v>20838437.16</v>
      </c>
      <c r="BA604" s="21">
        <v>22422297.960000001</v>
      </c>
      <c r="BB604" s="21">
        <v>24007014.370000005</v>
      </c>
      <c r="BC604" s="21">
        <v>25592589.200000003</v>
      </c>
      <c r="BD604" s="21">
        <v>25592589.200000003</v>
      </c>
      <c r="BE604" s="21">
        <v>27179025.290000003</v>
      </c>
      <c r="BF604" s="21">
        <v>28766325.48</v>
      </c>
      <c r="BG604" s="21">
        <v>29242289.780000001</v>
      </c>
      <c r="BH604" s="21">
        <v>29719123.890000004</v>
      </c>
      <c r="BI604" s="21">
        <v>30196830.670000002</v>
      </c>
      <c r="BJ604" s="21">
        <v>30675413.010000005</v>
      </c>
      <c r="BK604" s="21">
        <v>31154873.800000004</v>
      </c>
      <c r="BL604" s="21">
        <v>31635215.940000005</v>
      </c>
      <c r="BM604" s="21">
        <v>32116442.330000006</v>
      </c>
      <c r="BN604" s="21">
        <v>32598555.900000006</v>
      </c>
      <c r="BO604" s="21">
        <v>33081559.580000006</v>
      </c>
      <c r="BP604" s="21">
        <v>33565456.300000004</v>
      </c>
      <c r="BQ604" s="21">
        <v>33565456.300000004</v>
      </c>
      <c r="BR604" s="21">
        <v>34050249.020000003</v>
      </c>
      <c r="BS604" s="21">
        <v>34535940.690000005</v>
      </c>
      <c r="BT604" s="21">
        <v>35022534.290000007</v>
      </c>
      <c r="BU604" s="21">
        <v>35510032.800000004</v>
      </c>
      <c r="BV604" s="21">
        <v>35998439.210000001</v>
      </c>
      <c r="BW604" s="21">
        <v>36487756.509999998</v>
      </c>
      <c r="BX604" s="21">
        <v>36977987.719999999</v>
      </c>
      <c r="BY604" s="21">
        <v>37469135.869999997</v>
      </c>
      <c r="BZ604" s="21">
        <v>37961203.979999997</v>
      </c>
      <c r="CA604" s="21">
        <v>38454195.099999994</v>
      </c>
      <c r="CB604" s="21">
        <v>38948112.279999994</v>
      </c>
      <c r="CC604" s="21">
        <v>39442958.579999991</v>
      </c>
      <c r="CD604" s="21">
        <v>39442958.579999991</v>
      </c>
    </row>
    <row r="605" spans="1:82" x14ac:dyDescent="0.2">
      <c r="A605" s="9" t="s">
        <v>935</v>
      </c>
      <c r="B605" s="9" t="s">
        <v>111</v>
      </c>
      <c r="C605" s="9" t="s">
        <v>702</v>
      </c>
      <c r="D605" s="9" t="s">
        <v>703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-23044.51</v>
      </c>
      <c r="Q605" s="21">
        <v>-23044.51</v>
      </c>
      <c r="R605" s="21">
        <v>-23044.51</v>
      </c>
      <c r="S605" s="21">
        <v>-12512.42</v>
      </c>
      <c r="T605" s="21">
        <v>0</v>
      </c>
      <c r="U605" s="21">
        <v>0</v>
      </c>
      <c r="V605" s="21">
        <v>0</v>
      </c>
      <c r="W605" s="21">
        <v>0</v>
      </c>
      <c r="X605" s="21">
        <v>0</v>
      </c>
      <c r="Y605" s="21">
        <v>0</v>
      </c>
      <c r="Z605" s="21">
        <v>0</v>
      </c>
      <c r="AA605" s="21">
        <v>0</v>
      </c>
      <c r="AB605" s="21">
        <v>0</v>
      </c>
      <c r="AC605" s="21">
        <v>0</v>
      </c>
      <c r="AD605" s="21">
        <v>0</v>
      </c>
      <c r="AE605" s="21">
        <v>0</v>
      </c>
      <c r="AF605" s="21">
        <v>0</v>
      </c>
      <c r="AG605" s="21">
        <v>0</v>
      </c>
      <c r="AH605" s="21">
        <v>0</v>
      </c>
      <c r="AI605" s="21">
        <v>0</v>
      </c>
      <c r="AJ605" s="21">
        <v>0</v>
      </c>
      <c r="AK605" s="21">
        <v>0</v>
      </c>
      <c r="AL605" s="21">
        <v>0</v>
      </c>
      <c r="AM605" s="21">
        <v>0</v>
      </c>
      <c r="AN605" s="21">
        <v>0</v>
      </c>
      <c r="AO605" s="21">
        <v>0</v>
      </c>
      <c r="AP605" s="21">
        <v>0</v>
      </c>
      <c r="AQ605" s="21">
        <v>0</v>
      </c>
      <c r="AR605" s="21">
        <v>0</v>
      </c>
      <c r="AS605" s="21">
        <v>0</v>
      </c>
      <c r="AT605" s="21">
        <v>0</v>
      </c>
      <c r="AU605" s="21">
        <v>0</v>
      </c>
      <c r="AV605" s="21">
        <v>0</v>
      </c>
      <c r="AW605" s="21">
        <v>0</v>
      </c>
      <c r="AX605" s="21">
        <v>0</v>
      </c>
      <c r="AY605" s="21">
        <v>0</v>
      </c>
      <c r="AZ605" s="21">
        <v>0</v>
      </c>
      <c r="BA605" s="21">
        <v>0</v>
      </c>
      <c r="BB605" s="21">
        <v>0</v>
      </c>
      <c r="BC605" s="21">
        <v>0</v>
      </c>
      <c r="BD605" s="21">
        <v>0</v>
      </c>
      <c r="BE605" s="21">
        <v>0</v>
      </c>
      <c r="BF605" s="21">
        <v>0</v>
      </c>
      <c r="BG605" s="21">
        <v>0</v>
      </c>
      <c r="BH605" s="21">
        <v>0</v>
      </c>
      <c r="BI605" s="21">
        <v>0</v>
      </c>
      <c r="BJ605" s="21">
        <v>0</v>
      </c>
      <c r="BK605" s="21">
        <v>0</v>
      </c>
      <c r="BL605" s="21">
        <v>0</v>
      </c>
      <c r="BM605" s="21">
        <v>0</v>
      </c>
      <c r="BN605" s="21">
        <v>0</v>
      </c>
      <c r="BO605" s="21">
        <v>0</v>
      </c>
      <c r="BP605" s="21">
        <v>0</v>
      </c>
      <c r="BQ605" s="21">
        <v>0</v>
      </c>
      <c r="BR605" s="21">
        <v>0</v>
      </c>
      <c r="BS605" s="21">
        <v>0</v>
      </c>
      <c r="BT605" s="21">
        <v>0</v>
      </c>
      <c r="BU605" s="21">
        <v>0</v>
      </c>
      <c r="BV605" s="21">
        <v>0</v>
      </c>
      <c r="BW605" s="21">
        <v>0</v>
      </c>
      <c r="BX605" s="21">
        <v>0</v>
      </c>
      <c r="BY605" s="21">
        <v>0</v>
      </c>
      <c r="BZ605" s="21">
        <v>0</v>
      </c>
      <c r="CA605" s="21">
        <v>0</v>
      </c>
      <c r="CB605" s="21">
        <v>0</v>
      </c>
      <c r="CC605" s="21">
        <v>0</v>
      </c>
      <c r="CD605" s="21">
        <v>0</v>
      </c>
    </row>
    <row r="606" spans="1:82" x14ac:dyDescent="0.2">
      <c r="A606" s="9" t="s">
        <v>935</v>
      </c>
      <c r="B606" s="9" t="s">
        <v>111</v>
      </c>
      <c r="C606" s="9" t="s">
        <v>704</v>
      </c>
      <c r="D606" s="9" t="s">
        <v>705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-374041834.19999999</v>
      </c>
      <c r="Q606" s="21">
        <v>-374041834.19999999</v>
      </c>
      <c r="R606" s="21">
        <v>-374196669</v>
      </c>
      <c r="S606" s="21">
        <v>-374196669</v>
      </c>
      <c r="T606" s="21">
        <v>-374196669</v>
      </c>
      <c r="U606" s="21">
        <v>-374196669</v>
      </c>
      <c r="V606" s="21">
        <v>-374196669</v>
      </c>
      <c r="W606" s="21">
        <v>-366399662</v>
      </c>
      <c r="X606" s="21">
        <v>-366399662</v>
      </c>
      <c r="Y606" s="21">
        <v>-366399662</v>
      </c>
      <c r="Z606" s="21">
        <v>-362501168</v>
      </c>
      <c r="AA606" s="21">
        <v>-362501168</v>
      </c>
      <c r="AB606" s="21">
        <v>-362501168</v>
      </c>
      <c r="AC606" s="21">
        <v>-360956007</v>
      </c>
      <c r="AD606" s="21">
        <v>-360956007</v>
      </c>
      <c r="AE606" s="21">
        <v>-360956007</v>
      </c>
      <c r="AF606" s="21">
        <v>-360956007</v>
      </c>
      <c r="AG606" s="21">
        <v>-358845991</v>
      </c>
      <c r="AH606" s="21">
        <v>-358845991</v>
      </c>
      <c r="AI606" s="21">
        <v>-358845991</v>
      </c>
      <c r="AJ606" s="21">
        <v>-364453676</v>
      </c>
      <c r="AK606" s="21">
        <v>-364453676</v>
      </c>
      <c r="AL606" s="21">
        <v>-364453676</v>
      </c>
      <c r="AM606" s="21">
        <v>-360066087</v>
      </c>
      <c r="AN606" s="21">
        <v>-360066087</v>
      </c>
      <c r="AO606" s="21">
        <v>-360066087</v>
      </c>
      <c r="AP606" s="21">
        <v>-360066087</v>
      </c>
      <c r="AQ606" s="21">
        <v>-360066087</v>
      </c>
      <c r="AR606" s="21">
        <v>-360066087</v>
      </c>
      <c r="AS606" s="21">
        <v>-360066087</v>
      </c>
      <c r="AT606" s="21">
        <v>-360066087</v>
      </c>
      <c r="AU606" s="21">
        <v>-360066087</v>
      </c>
      <c r="AV606" s="21">
        <v>-360066087</v>
      </c>
      <c r="AW606" s="21">
        <v>-360066087</v>
      </c>
      <c r="AX606" s="21">
        <v>-360066087</v>
      </c>
      <c r="AY606" s="21">
        <v>-360066087</v>
      </c>
      <c r="AZ606" s="21">
        <v>-360066087</v>
      </c>
      <c r="BA606" s="21">
        <v>-360066087</v>
      </c>
      <c r="BB606" s="21">
        <v>-360066087</v>
      </c>
      <c r="BC606" s="21">
        <v>-360066087</v>
      </c>
      <c r="BD606" s="21">
        <v>-360066087</v>
      </c>
      <c r="BE606" s="21">
        <v>-360066087</v>
      </c>
      <c r="BF606" s="21">
        <v>-360066087</v>
      </c>
      <c r="BG606" s="21">
        <v>-360066087</v>
      </c>
      <c r="BH606" s="21">
        <v>-360066087</v>
      </c>
      <c r="BI606" s="21">
        <v>-360066087</v>
      </c>
      <c r="BJ606" s="21">
        <v>-360066087</v>
      </c>
      <c r="BK606" s="21">
        <v>-360066087</v>
      </c>
      <c r="BL606" s="21">
        <v>-360066087</v>
      </c>
      <c r="BM606" s="21">
        <v>-360066087</v>
      </c>
      <c r="BN606" s="21">
        <v>-360066087</v>
      </c>
      <c r="BO606" s="21">
        <v>-360066087</v>
      </c>
      <c r="BP606" s="21">
        <v>-360066087</v>
      </c>
      <c r="BQ606" s="21">
        <v>-360066087</v>
      </c>
      <c r="BR606" s="21">
        <v>-360066087</v>
      </c>
      <c r="BS606" s="21">
        <v>-360066087</v>
      </c>
      <c r="BT606" s="21">
        <v>-360066087</v>
      </c>
      <c r="BU606" s="21">
        <v>-360066087</v>
      </c>
      <c r="BV606" s="21">
        <v>-360066087</v>
      </c>
      <c r="BW606" s="21">
        <v>-360066087</v>
      </c>
      <c r="BX606" s="21">
        <v>-360066087</v>
      </c>
      <c r="BY606" s="21">
        <v>-360066087</v>
      </c>
      <c r="BZ606" s="21">
        <v>-360066087</v>
      </c>
      <c r="CA606" s="21">
        <v>-360066087</v>
      </c>
      <c r="CB606" s="21">
        <v>-360066087</v>
      </c>
      <c r="CC606" s="21">
        <v>-360066087</v>
      </c>
      <c r="CD606" s="21">
        <v>-360066087</v>
      </c>
    </row>
    <row r="607" spans="1:82" x14ac:dyDescent="0.2">
      <c r="A607" s="9" t="s">
        <v>935</v>
      </c>
      <c r="B607" s="9" t="s">
        <v>111</v>
      </c>
      <c r="C607" s="9" t="s">
        <v>708</v>
      </c>
      <c r="D607" s="9" t="s">
        <v>709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-972266.49</v>
      </c>
      <c r="S607" s="21">
        <v>-799993.57</v>
      </c>
      <c r="T607" s="21">
        <v>0</v>
      </c>
      <c r="U607" s="21">
        <v>0</v>
      </c>
      <c r="V607" s="21">
        <v>0</v>
      </c>
      <c r="W607" s="21">
        <v>0</v>
      </c>
      <c r="X607" s="21">
        <v>0</v>
      </c>
      <c r="Y607" s="21">
        <v>0</v>
      </c>
      <c r="Z607" s="21">
        <v>0</v>
      </c>
      <c r="AA607" s="21">
        <v>0</v>
      </c>
      <c r="AB607" s="21">
        <v>0</v>
      </c>
      <c r="AC607" s="21">
        <v>0</v>
      </c>
      <c r="AD607" s="21">
        <v>0</v>
      </c>
      <c r="AE607" s="21">
        <v>0</v>
      </c>
      <c r="AF607" s="21">
        <v>0</v>
      </c>
      <c r="AG607" s="21">
        <v>0</v>
      </c>
      <c r="AH607" s="21">
        <v>0</v>
      </c>
      <c r="AI607" s="21">
        <v>0</v>
      </c>
      <c r="AJ607" s="21">
        <v>0</v>
      </c>
      <c r="AK607" s="21">
        <v>0</v>
      </c>
      <c r="AL607" s="21">
        <v>0</v>
      </c>
      <c r="AM607" s="21">
        <v>0</v>
      </c>
      <c r="AN607" s="21">
        <v>0</v>
      </c>
      <c r="AO607" s="21">
        <v>0</v>
      </c>
      <c r="AP607" s="21">
        <v>0</v>
      </c>
      <c r="AQ607" s="21">
        <v>0</v>
      </c>
      <c r="AR607" s="21">
        <v>0</v>
      </c>
      <c r="AS607" s="21">
        <v>0</v>
      </c>
      <c r="AT607" s="21">
        <v>0</v>
      </c>
      <c r="AU607" s="21">
        <v>0</v>
      </c>
      <c r="AV607" s="21">
        <v>0</v>
      </c>
      <c r="AW607" s="21">
        <v>0</v>
      </c>
      <c r="AX607" s="21">
        <v>0</v>
      </c>
      <c r="AY607" s="21">
        <v>0</v>
      </c>
      <c r="AZ607" s="21">
        <v>0</v>
      </c>
      <c r="BA607" s="21">
        <v>0</v>
      </c>
      <c r="BB607" s="21">
        <v>0</v>
      </c>
      <c r="BC607" s="21">
        <v>0</v>
      </c>
      <c r="BD607" s="21">
        <v>0</v>
      </c>
      <c r="BE607" s="21">
        <v>0</v>
      </c>
      <c r="BF607" s="21">
        <v>0</v>
      </c>
      <c r="BG607" s="21">
        <v>0</v>
      </c>
      <c r="BH607" s="21">
        <v>0</v>
      </c>
      <c r="BI607" s="21">
        <v>0</v>
      </c>
      <c r="BJ607" s="21">
        <v>0</v>
      </c>
      <c r="BK607" s="21">
        <v>0</v>
      </c>
      <c r="BL607" s="21">
        <v>0</v>
      </c>
      <c r="BM607" s="21">
        <v>0</v>
      </c>
      <c r="BN607" s="21">
        <v>0</v>
      </c>
      <c r="BO607" s="21">
        <v>0</v>
      </c>
      <c r="BP607" s="21">
        <v>0</v>
      </c>
      <c r="BQ607" s="21">
        <v>0</v>
      </c>
      <c r="BR607" s="21">
        <v>0</v>
      </c>
      <c r="BS607" s="21">
        <v>0</v>
      </c>
      <c r="BT607" s="21">
        <v>0</v>
      </c>
      <c r="BU607" s="21">
        <v>0</v>
      </c>
      <c r="BV607" s="21">
        <v>0</v>
      </c>
      <c r="BW607" s="21">
        <v>0</v>
      </c>
      <c r="BX607" s="21">
        <v>0</v>
      </c>
      <c r="BY607" s="21">
        <v>0</v>
      </c>
      <c r="BZ607" s="21">
        <v>0</v>
      </c>
      <c r="CA607" s="21">
        <v>0</v>
      </c>
      <c r="CB607" s="21">
        <v>0</v>
      </c>
      <c r="CC607" s="21">
        <v>0</v>
      </c>
      <c r="CD607" s="21">
        <v>0</v>
      </c>
    </row>
    <row r="608" spans="1:82" x14ac:dyDescent="0.2">
      <c r="A608" s="9" t="s">
        <v>935</v>
      </c>
      <c r="B608" s="9" t="s">
        <v>111</v>
      </c>
      <c r="C608" s="9" t="s">
        <v>710</v>
      </c>
      <c r="D608" s="9" t="s">
        <v>711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-116969451.5</v>
      </c>
      <c r="Q608" s="21">
        <v>-116969451.5</v>
      </c>
      <c r="R608" s="21">
        <v>-116969451.48999999</v>
      </c>
      <c r="S608" s="21">
        <v>-117058289.559999</v>
      </c>
      <c r="T608" s="21">
        <v>-70794211.530000001</v>
      </c>
      <c r="U608" s="21">
        <v>-70811459.120000005</v>
      </c>
      <c r="V608" s="21">
        <v>-70858564.579999998</v>
      </c>
      <c r="W608" s="21">
        <v>-70893079.709999993</v>
      </c>
      <c r="X608" s="21">
        <v>-70522894.959999993</v>
      </c>
      <c r="Y608" s="21">
        <v>-70503055.769999996</v>
      </c>
      <c r="Z608" s="21">
        <v>-70409062.289999992</v>
      </c>
      <c r="AA608" s="21">
        <v>-70626638.790000007</v>
      </c>
      <c r="AB608" s="21">
        <v>-70626638.790000007</v>
      </c>
      <c r="AC608" s="21">
        <v>-80270237.719999999</v>
      </c>
      <c r="AD608" s="21">
        <v>-80270237.719999999</v>
      </c>
      <c r="AE608" s="21">
        <v>-80270237.719999999</v>
      </c>
      <c r="AF608" s="21">
        <v>-79664289.359999999</v>
      </c>
      <c r="AG608" s="21">
        <v>-79664180.609999999</v>
      </c>
      <c r="AH608" s="21">
        <v>-79237112.150000006</v>
      </c>
      <c r="AI608" s="21">
        <v>-79047626.120000005</v>
      </c>
      <c r="AJ608" s="21">
        <v>-78811501.200000003</v>
      </c>
      <c r="AK608" s="21">
        <v>-78725292.959999993</v>
      </c>
      <c r="AL608" s="21">
        <v>-78644869.409999996</v>
      </c>
      <c r="AM608" s="21">
        <v>-80502954.779999986</v>
      </c>
      <c r="AN608" s="21">
        <v>-79514142.649999961</v>
      </c>
      <c r="AO608" s="21">
        <v>-73287439.499999955</v>
      </c>
      <c r="AP608" s="21">
        <v>-60632165.56999997</v>
      </c>
      <c r="AQ608" s="21">
        <v>-60632165.56999997</v>
      </c>
      <c r="AR608" s="21">
        <v>-59189905.679999977</v>
      </c>
      <c r="AS608" s="21">
        <v>-56829473.559999987</v>
      </c>
      <c r="AT608" s="21">
        <v>-54468228.699999973</v>
      </c>
      <c r="AU608" s="21">
        <v>-52106947.419999987</v>
      </c>
      <c r="AV608" s="21">
        <v>-49745405.979999974</v>
      </c>
      <c r="AW608" s="21">
        <v>-47384051.840000004</v>
      </c>
      <c r="AX608" s="21">
        <v>-45022676.900000006</v>
      </c>
      <c r="AY608" s="21">
        <v>-42661145.86999999</v>
      </c>
      <c r="AZ608" s="21">
        <v>-40299656.459999993</v>
      </c>
      <c r="BA608" s="21">
        <v>-37938500.049999997</v>
      </c>
      <c r="BB608" s="21">
        <v>-35577614.200000018</v>
      </c>
      <c r="BC608" s="21">
        <v>-32298675.119999994</v>
      </c>
      <c r="BD608" s="21">
        <v>-32298675.119999994</v>
      </c>
      <c r="BE608" s="21">
        <v>-30524842.809999999</v>
      </c>
      <c r="BF608" s="21">
        <v>-28708241.899999995</v>
      </c>
      <c r="BG608" s="21">
        <v>-26891618.53999998</v>
      </c>
      <c r="BH608" s="21">
        <v>-25074957.229999978</v>
      </c>
      <c r="BI608" s="21">
        <v>-23258024.789999973</v>
      </c>
      <c r="BJ608" s="21">
        <v>-21441287.559999984</v>
      </c>
      <c r="BK608" s="21">
        <v>-19624528.639999989</v>
      </c>
      <c r="BL608" s="21">
        <v>-17807607.049999978</v>
      </c>
      <c r="BM608" s="21">
        <v>-15990728.82999998</v>
      </c>
      <c r="BN608" s="21">
        <v>-14174197.65999997</v>
      </c>
      <c r="BO608" s="21">
        <v>-12357948.459999982</v>
      </c>
      <c r="BP608" s="21">
        <v>-10509332.659999978</v>
      </c>
      <c r="BQ608" s="21">
        <v>-10509332.659999978</v>
      </c>
      <c r="BR608" s="21">
        <v>-9689072.8599999808</v>
      </c>
      <c r="BS608" s="21">
        <v>-8854639.1999999844</v>
      </c>
      <c r="BT608" s="21">
        <v>-8020791.0399999879</v>
      </c>
      <c r="BU608" s="21">
        <v>-7186920.5999999903</v>
      </c>
      <c r="BV608" s="21">
        <v>-6352891.0599999763</v>
      </c>
      <c r="BW608" s="21">
        <v>-5518976.0799999721</v>
      </c>
      <c r="BX608" s="21">
        <v>-4685048.3699999861</v>
      </c>
      <c r="BY608" s="21">
        <v>-3851025.1899999715</v>
      </c>
      <c r="BZ608" s="21">
        <v>-3044591.6399999745</v>
      </c>
      <c r="CA608" s="21">
        <v>-2238210.4299999736</v>
      </c>
      <c r="CB608" s="21">
        <v>-1431871.7399999779</v>
      </c>
      <c r="CC608" s="21">
        <v>-611303.87999997847</v>
      </c>
      <c r="CD608" s="21">
        <v>-611303.87999997847</v>
      </c>
    </row>
    <row r="609" spans="1:82" x14ac:dyDescent="0.2">
      <c r="A609" s="9" t="s">
        <v>935</v>
      </c>
      <c r="B609" s="9" t="s">
        <v>111</v>
      </c>
      <c r="C609" s="9" t="s">
        <v>712</v>
      </c>
      <c r="D609" s="9" t="s">
        <v>713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21">
        <v>0</v>
      </c>
      <c r="T609" s="21">
        <v>0</v>
      </c>
      <c r="U609" s="21">
        <v>0</v>
      </c>
      <c r="V609" s="21">
        <v>0</v>
      </c>
      <c r="W609" s="21">
        <v>329163.96000000002</v>
      </c>
      <c r="X609" s="21">
        <v>384024.62</v>
      </c>
      <c r="Y609" s="21">
        <v>438885.28</v>
      </c>
      <c r="Z609" s="21">
        <v>493745.94000000006</v>
      </c>
      <c r="AA609" s="21">
        <v>548606.6</v>
      </c>
      <c r="AB609" s="21">
        <v>603467.26</v>
      </c>
      <c r="AC609" s="21">
        <v>15624749.92</v>
      </c>
      <c r="AD609" s="21">
        <v>15624749.92</v>
      </c>
      <c r="AE609" s="21">
        <v>15679610.58</v>
      </c>
      <c r="AF609" s="21">
        <v>15734471.24</v>
      </c>
      <c r="AG609" s="21">
        <v>15789331.9</v>
      </c>
      <c r="AH609" s="21">
        <v>15844192.560000001</v>
      </c>
      <c r="AI609" s="21">
        <v>15899053.220000001</v>
      </c>
      <c r="AJ609" s="21">
        <v>15953913.880000001</v>
      </c>
      <c r="AK609" s="21">
        <v>16008774.539999999</v>
      </c>
      <c r="AL609" s="21">
        <v>16063635.199999999</v>
      </c>
      <c r="AM609" s="21">
        <v>16118495.859999999</v>
      </c>
      <c r="AN609" s="21">
        <v>16440352.49</v>
      </c>
      <c r="AO609" s="21">
        <v>16495213.15</v>
      </c>
      <c r="AP609" s="21">
        <v>16550073.810000001</v>
      </c>
      <c r="AQ609" s="21">
        <v>16550073.810000001</v>
      </c>
      <c r="AR609" s="21">
        <v>16604934.470000001</v>
      </c>
      <c r="AS609" s="21">
        <v>16659795.130000001</v>
      </c>
      <c r="AT609" s="21">
        <v>16714655.790000001</v>
      </c>
      <c r="AU609" s="21">
        <v>16769516.450000001</v>
      </c>
      <c r="AV609" s="21">
        <v>16824377.109999999</v>
      </c>
      <c r="AW609" s="21">
        <v>16879237.77</v>
      </c>
      <c r="AX609" s="21">
        <v>16934098.43</v>
      </c>
      <c r="AY609" s="21">
        <v>16988959.09</v>
      </c>
      <c r="AZ609" s="21">
        <v>17043819.75</v>
      </c>
      <c r="BA609" s="21">
        <v>17098680.41</v>
      </c>
      <c r="BB609" s="21">
        <v>17153541.07</v>
      </c>
      <c r="BC609" s="21">
        <v>17208401.73</v>
      </c>
      <c r="BD609" s="21">
        <v>17208401.73</v>
      </c>
      <c r="BE609" s="21">
        <v>17263262.390000001</v>
      </c>
      <c r="BF609" s="21">
        <v>17318123.050000001</v>
      </c>
      <c r="BG609" s="21">
        <v>17372983.710000001</v>
      </c>
      <c r="BH609" s="21">
        <v>17427844.370000001</v>
      </c>
      <c r="BI609" s="21">
        <v>17482705.030000001</v>
      </c>
      <c r="BJ609" s="21">
        <v>17537565.690000001</v>
      </c>
      <c r="BK609" s="21">
        <v>17592426.350000001</v>
      </c>
      <c r="BL609" s="21">
        <v>17647287.010000002</v>
      </c>
      <c r="BM609" s="21">
        <v>17702147.670000002</v>
      </c>
      <c r="BN609" s="21">
        <v>17757008.330000002</v>
      </c>
      <c r="BO609" s="21">
        <v>17811868.990000002</v>
      </c>
      <c r="BP609" s="21">
        <v>17866729.649999999</v>
      </c>
      <c r="BQ609" s="21">
        <v>17866729.649999999</v>
      </c>
      <c r="BR609" s="21">
        <v>17921590.309999999</v>
      </c>
      <c r="BS609" s="21">
        <v>17976450.969999999</v>
      </c>
      <c r="BT609" s="21">
        <v>18031311.629999999</v>
      </c>
      <c r="BU609" s="21">
        <v>18086172.289999999</v>
      </c>
      <c r="BV609" s="21">
        <v>18141032.949999999</v>
      </c>
      <c r="BW609" s="21">
        <v>18195893.609999999</v>
      </c>
      <c r="BX609" s="21">
        <v>18250754.27</v>
      </c>
      <c r="BY609" s="21">
        <v>18305614.93</v>
      </c>
      <c r="BZ609" s="21">
        <v>18360475.59</v>
      </c>
      <c r="CA609" s="21">
        <v>18415336.25</v>
      </c>
      <c r="CB609" s="21">
        <v>18470196.91</v>
      </c>
      <c r="CC609" s="21">
        <v>18525057.57</v>
      </c>
      <c r="CD609" s="21">
        <v>18525057.57</v>
      </c>
    </row>
    <row r="610" spans="1:82" x14ac:dyDescent="0.2">
      <c r="A610" s="9" t="s">
        <v>935</v>
      </c>
      <c r="B610" s="9" t="s">
        <v>111</v>
      </c>
      <c r="C610" s="9" t="s">
        <v>176</v>
      </c>
      <c r="D610" s="9" t="s">
        <v>730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-169060598.40000001</v>
      </c>
      <c r="Q610" s="21">
        <v>-169060598.40000001</v>
      </c>
      <c r="R610" s="21">
        <v>-78543958.75</v>
      </c>
      <c r="S610" s="21">
        <v>-78750762.030000001</v>
      </c>
      <c r="T610" s="21">
        <v>-150975789.94999999</v>
      </c>
      <c r="U610" s="21">
        <v>-151289639.209999</v>
      </c>
      <c r="V610" s="21">
        <v>-151551773.84</v>
      </c>
      <c r="W610" s="21">
        <v>-148775246.61000001</v>
      </c>
      <c r="X610" s="21">
        <v>-149039204.22000003</v>
      </c>
      <c r="Y610" s="21">
        <v>-149304078.28999999</v>
      </c>
      <c r="Z610" s="21">
        <v>-115699982.93999997</v>
      </c>
      <c r="AA610" s="21">
        <v>-115981724.37</v>
      </c>
      <c r="AB610" s="21">
        <v>-116264431.66000001</v>
      </c>
      <c r="AC610" s="21">
        <v>-141801211.78</v>
      </c>
      <c r="AD610" s="21">
        <v>-141801211.78</v>
      </c>
      <c r="AE610" s="21">
        <v>-135456534.46000001</v>
      </c>
      <c r="AF610" s="21">
        <v>-135710285.21000001</v>
      </c>
      <c r="AG610" s="21">
        <v>-133918655.18000001</v>
      </c>
      <c r="AH610" s="21">
        <v>-134208214.29000001</v>
      </c>
      <c r="AI610" s="21">
        <v>-134498676.44999999</v>
      </c>
      <c r="AJ610" s="21">
        <v>-142003629.94</v>
      </c>
      <c r="AK610" s="21">
        <v>-141836707.77000001</v>
      </c>
      <c r="AL610" s="21">
        <v>-141800032.75</v>
      </c>
      <c r="AM610" s="21">
        <v>-139943709.56999999</v>
      </c>
      <c r="AN610" s="21">
        <v>-140210705.53999999</v>
      </c>
      <c r="AO610" s="21">
        <v>-140478523.98999998</v>
      </c>
      <c r="AP610" s="21">
        <v>-140747167.64999998</v>
      </c>
      <c r="AQ610" s="21">
        <v>-140747167.64999998</v>
      </c>
      <c r="AR610" s="21">
        <v>-141016639.23000002</v>
      </c>
      <c r="AS610" s="21">
        <v>-141286941.45999998</v>
      </c>
      <c r="AT610" s="21">
        <v>-141558077.06999999</v>
      </c>
      <c r="AU610" s="21">
        <v>-141830048.81</v>
      </c>
      <c r="AV610" s="21">
        <v>-142102859.44</v>
      </c>
      <c r="AW610" s="21">
        <v>-142376511.71000001</v>
      </c>
      <c r="AX610" s="21">
        <v>-142651008.39999998</v>
      </c>
      <c r="AY610" s="21">
        <v>-142926352.28999999</v>
      </c>
      <c r="AZ610" s="21">
        <v>-143202546.17999998</v>
      </c>
      <c r="BA610" s="21">
        <v>-143479592.86000001</v>
      </c>
      <c r="BB610" s="21">
        <v>-143757495.14999998</v>
      </c>
      <c r="BC610" s="21">
        <v>-144036255.86000001</v>
      </c>
      <c r="BD610" s="21">
        <v>-144036255.86000001</v>
      </c>
      <c r="BE610" s="21">
        <v>-144315877.82999998</v>
      </c>
      <c r="BF610" s="21">
        <v>-144596363.89999998</v>
      </c>
      <c r="BG610" s="21">
        <v>-144877716.92000002</v>
      </c>
      <c r="BH610" s="21">
        <v>-145159939.75</v>
      </c>
      <c r="BI610" s="21">
        <v>-145443035.25</v>
      </c>
      <c r="BJ610" s="21">
        <v>-145727006.31</v>
      </c>
      <c r="BK610" s="21">
        <v>-146011855.81999999</v>
      </c>
      <c r="BL610" s="21">
        <v>-146297586.68000001</v>
      </c>
      <c r="BM610" s="21">
        <v>-146584201.79000002</v>
      </c>
      <c r="BN610" s="21">
        <v>-146871704.07999998</v>
      </c>
      <c r="BO610" s="21">
        <v>-147160096.47999999</v>
      </c>
      <c r="BP610" s="21">
        <v>-147449381.91999999</v>
      </c>
      <c r="BQ610" s="21">
        <v>-147449381.91999999</v>
      </c>
      <c r="BR610" s="21">
        <v>-147739563.35999998</v>
      </c>
      <c r="BS610" s="21">
        <v>-148030643.74999997</v>
      </c>
      <c r="BT610" s="21">
        <v>-148322626.06999999</v>
      </c>
      <c r="BU610" s="21">
        <v>-148615513.29999998</v>
      </c>
      <c r="BV610" s="21">
        <v>-148909308.42999998</v>
      </c>
      <c r="BW610" s="21">
        <v>-149204014.45000002</v>
      </c>
      <c r="BX610" s="21">
        <v>-149499634.38</v>
      </c>
      <c r="BY610" s="21">
        <v>-149796171.25</v>
      </c>
      <c r="BZ610" s="21">
        <v>-150093628.08000001</v>
      </c>
      <c r="CA610" s="21">
        <v>-150392007.91999999</v>
      </c>
      <c r="CB610" s="21">
        <v>-150691313.81999999</v>
      </c>
      <c r="CC610" s="21">
        <v>-150991548.84</v>
      </c>
      <c r="CD610" s="21">
        <v>-150991548.84</v>
      </c>
    </row>
    <row r="611" spans="1:82" x14ac:dyDescent="0.2">
      <c r="A611" s="9" t="s">
        <v>935</v>
      </c>
      <c r="B611" s="9" t="s">
        <v>111</v>
      </c>
      <c r="C611" s="9" t="s">
        <v>731</v>
      </c>
      <c r="D611" s="9" t="s">
        <v>732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  <c r="S611" s="21">
        <v>0</v>
      </c>
      <c r="T611" s="21">
        <v>0</v>
      </c>
      <c r="U611" s="21">
        <v>0</v>
      </c>
      <c r="V611" s="21">
        <v>0</v>
      </c>
      <c r="W611" s="21">
        <v>0</v>
      </c>
      <c r="X611" s="21">
        <v>0</v>
      </c>
      <c r="Y611" s="21">
        <v>0</v>
      </c>
      <c r="Z611" s="21">
        <v>0</v>
      </c>
      <c r="AA611" s="21">
        <v>0</v>
      </c>
      <c r="AB611" s="21">
        <v>0</v>
      </c>
      <c r="AC611" s="21">
        <v>0</v>
      </c>
      <c r="AD611" s="21">
        <v>0</v>
      </c>
      <c r="AE611" s="21">
        <v>0</v>
      </c>
      <c r="AF611" s="21">
        <v>0</v>
      </c>
      <c r="AG611" s="21">
        <v>0</v>
      </c>
      <c r="AH611" s="21">
        <v>0</v>
      </c>
      <c r="AI611" s="21">
        <v>0</v>
      </c>
      <c r="AJ611" s="21">
        <v>0</v>
      </c>
      <c r="AK611" s="21">
        <v>0</v>
      </c>
      <c r="AL611" s="21">
        <v>0</v>
      </c>
      <c r="AM611" s="21">
        <v>-549620.64</v>
      </c>
      <c r="AN611" s="21">
        <v>-549620.64</v>
      </c>
      <c r="AO611" s="21">
        <v>-549620.64</v>
      </c>
      <c r="AP611" s="21">
        <v>-549620.64</v>
      </c>
      <c r="AQ611" s="21">
        <v>-549620.64</v>
      </c>
      <c r="AR611" s="21">
        <v>-549620.64</v>
      </c>
      <c r="AS611" s="21">
        <v>-549620.64</v>
      </c>
      <c r="AT611" s="21">
        <v>-549620.64</v>
      </c>
      <c r="AU611" s="21">
        <v>-549620.64</v>
      </c>
      <c r="AV611" s="21">
        <v>-549620.64</v>
      </c>
      <c r="AW611" s="21">
        <v>-549620.64</v>
      </c>
      <c r="AX611" s="21">
        <v>-549620.64</v>
      </c>
      <c r="AY611" s="21">
        <v>-549620.64</v>
      </c>
      <c r="AZ611" s="21">
        <v>-549620.64</v>
      </c>
      <c r="BA611" s="21">
        <v>-549620.64</v>
      </c>
      <c r="BB611" s="21">
        <v>-549620.64</v>
      </c>
      <c r="BC611" s="21">
        <v>-549620.64</v>
      </c>
      <c r="BD611" s="21">
        <v>-549620.64</v>
      </c>
      <c r="BE611" s="21">
        <v>-549620.64</v>
      </c>
      <c r="BF611" s="21">
        <v>-549620.64</v>
      </c>
      <c r="BG611" s="21">
        <v>-549620.64</v>
      </c>
      <c r="BH611" s="21">
        <v>-549620.64</v>
      </c>
      <c r="BI611" s="21">
        <v>-549620.64</v>
      </c>
      <c r="BJ611" s="21">
        <v>-549620.64</v>
      </c>
      <c r="BK611" s="21">
        <v>-549620.64</v>
      </c>
      <c r="BL611" s="21">
        <v>-549620.64</v>
      </c>
      <c r="BM611" s="21">
        <v>-549620.64</v>
      </c>
      <c r="BN611" s="21">
        <v>-549620.64</v>
      </c>
      <c r="BO611" s="21">
        <v>-549620.64</v>
      </c>
      <c r="BP611" s="21">
        <v>-549620.64</v>
      </c>
      <c r="BQ611" s="21">
        <v>-549620.64</v>
      </c>
      <c r="BR611" s="21">
        <v>-549620.64</v>
      </c>
      <c r="BS611" s="21">
        <v>-549620.64</v>
      </c>
      <c r="BT611" s="21">
        <v>-549620.64</v>
      </c>
      <c r="BU611" s="21">
        <v>-549620.64</v>
      </c>
      <c r="BV611" s="21">
        <v>-549620.64</v>
      </c>
      <c r="BW611" s="21">
        <v>-549620.64</v>
      </c>
      <c r="BX611" s="21">
        <v>-549620.64</v>
      </c>
      <c r="BY611" s="21">
        <v>-549620.64</v>
      </c>
      <c r="BZ611" s="21">
        <v>-549620.64</v>
      </c>
      <c r="CA611" s="21">
        <v>-549620.64</v>
      </c>
      <c r="CB611" s="21">
        <v>-549620.64</v>
      </c>
      <c r="CC611" s="21">
        <v>-549620.64</v>
      </c>
      <c r="CD611" s="21">
        <v>-549620.64</v>
      </c>
    </row>
    <row r="612" spans="1:82" x14ac:dyDescent="0.2">
      <c r="A612" s="9" t="s">
        <v>935</v>
      </c>
      <c r="B612" s="9" t="s">
        <v>111</v>
      </c>
      <c r="C612" s="9" t="s">
        <v>733</v>
      </c>
      <c r="D612" s="9" t="s">
        <v>734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21">
        <v>-261349018.78</v>
      </c>
      <c r="T612" s="21">
        <v>-191573073.06999999</v>
      </c>
      <c r="U612" s="21">
        <v>-186941641.41999999</v>
      </c>
      <c r="V612" s="21">
        <v>-182285019.53999999</v>
      </c>
      <c r="W612" s="21">
        <v>-177185129.91</v>
      </c>
      <c r="X612" s="21">
        <v>-172005526.52000001</v>
      </c>
      <c r="Y612" s="21">
        <v>-160437202.10000002</v>
      </c>
      <c r="Z612" s="21">
        <v>-162424313.51999998</v>
      </c>
      <c r="AA612" s="21">
        <v>-157563911.77000001</v>
      </c>
      <c r="AB612" s="21">
        <v>-152689779.38000003</v>
      </c>
      <c r="AC612" s="21">
        <v>-147713227.01999998</v>
      </c>
      <c r="AD612" s="21">
        <v>-147713227.01999998</v>
      </c>
      <c r="AE612" s="21">
        <v>-142811516.89000002</v>
      </c>
      <c r="AF612" s="21">
        <v>-137895959.41999999</v>
      </c>
      <c r="AG612" s="21">
        <v>-132966515.50999901</v>
      </c>
      <c r="AH612" s="21">
        <v>-128023145.91</v>
      </c>
      <c r="AI612" s="21">
        <v>-123065811.3</v>
      </c>
      <c r="AJ612" s="21">
        <v>-118094472.22</v>
      </c>
      <c r="AK612" s="21">
        <v>-113109089.11</v>
      </c>
      <c r="AL612" s="21">
        <v>-108118622.28</v>
      </c>
      <c r="AM612" s="21">
        <v>-103626544.39</v>
      </c>
      <c r="AN612" s="21">
        <v>-103626544.39</v>
      </c>
      <c r="AO612" s="21">
        <v>-103626544.39</v>
      </c>
      <c r="AP612" s="21">
        <v>-103626544.39</v>
      </c>
      <c r="AQ612" s="21">
        <v>-103626544.39</v>
      </c>
      <c r="AR612" s="21">
        <v>-103626544.39</v>
      </c>
      <c r="AS612" s="21">
        <v>-103626544.39</v>
      </c>
      <c r="AT612" s="21">
        <v>-103626544.39</v>
      </c>
      <c r="AU612" s="21">
        <v>-103626544.39</v>
      </c>
      <c r="AV612" s="21">
        <v>-103626544.39</v>
      </c>
      <c r="AW612" s="21">
        <v>-103626544.39</v>
      </c>
      <c r="AX612" s="21">
        <v>-103626544.39</v>
      </c>
      <c r="AY612" s="21">
        <v>-103626544.39</v>
      </c>
      <c r="AZ612" s="21">
        <v>-103626544.39</v>
      </c>
      <c r="BA612" s="21">
        <v>-103626544.39</v>
      </c>
      <c r="BB612" s="21">
        <v>-103626544.39</v>
      </c>
      <c r="BC612" s="21">
        <v>-103626544.39</v>
      </c>
      <c r="BD612" s="21">
        <v>-103626544.39</v>
      </c>
      <c r="BE612" s="21">
        <v>-103626544.39</v>
      </c>
      <c r="BF612" s="21">
        <v>-103626544.39</v>
      </c>
      <c r="BG612" s="21">
        <v>-103626544.39</v>
      </c>
      <c r="BH612" s="21">
        <v>-103626544.39</v>
      </c>
      <c r="BI612" s="21">
        <v>-103626544.39</v>
      </c>
      <c r="BJ612" s="21">
        <v>-103626544.39</v>
      </c>
      <c r="BK612" s="21">
        <v>-103626544.39</v>
      </c>
      <c r="BL612" s="21">
        <v>-103626544.39</v>
      </c>
      <c r="BM612" s="21">
        <v>-103626544.39</v>
      </c>
      <c r="BN612" s="21">
        <v>-103626544.39</v>
      </c>
      <c r="BO612" s="21">
        <v>-103626544.39</v>
      </c>
      <c r="BP612" s="21">
        <v>-103626544.39</v>
      </c>
      <c r="BQ612" s="21">
        <v>-103626544.39</v>
      </c>
      <c r="BR612" s="21">
        <v>-103626544.39</v>
      </c>
      <c r="BS612" s="21">
        <v>-103626544.39</v>
      </c>
      <c r="BT612" s="21">
        <v>-103626544.39</v>
      </c>
      <c r="BU612" s="21">
        <v>-103626544.39</v>
      </c>
      <c r="BV612" s="21">
        <v>-103626544.39</v>
      </c>
      <c r="BW612" s="21">
        <v>-103626544.39</v>
      </c>
      <c r="BX612" s="21">
        <v>-103626544.39</v>
      </c>
      <c r="BY612" s="21">
        <v>-103626544.39</v>
      </c>
      <c r="BZ612" s="21">
        <v>-103626544.39</v>
      </c>
      <c r="CA612" s="21">
        <v>-103626544.39</v>
      </c>
      <c r="CB612" s="21">
        <v>-103626544.39</v>
      </c>
      <c r="CC612" s="21">
        <v>-103626544.39</v>
      </c>
      <c r="CD612" s="21">
        <v>-103626544.39</v>
      </c>
    </row>
    <row r="613" spans="1:82" x14ac:dyDescent="0.2">
      <c r="A613" s="9" t="s">
        <v>935</v>
      </c>
      <c r="B613" s="9" t="s">
        <v>111</v>
      </c>
      <c r="C613" s="9" t="s">
        <v>991</v>
      </c>
      <c r="D613" s="9" t="s">
        <v>992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-612900</v>
      </c>
      <c r="S613" s="21">
        <v>-577800</v>
      </c>
      <c r="T613" s="21">
        <v>-543240.37</v>
      </c>
      <c r="U613" s="21">
        <v>-540540.37</v>
      </c>
      <c r="V613" s="21">
        <v>-537840.37</v>
      </c>
      <c r="W613" s="21">
        <v>-535140.37</v>
      </c>
      <c r="X613" s="21">
        <v>-532440.37</v>
      </c>
      <c r="Y613" s="21">
        <v>-561600</v>
      </c>
      <c r="Z613" s="21">
        <v>-558900</v>
      </c>
      <c r="AA613" s="21">
        <v>-556200</v>
      </c>
      <c r="AB613" s="21">
        <v>-553500</v>
      </c>
      <c r="AC613" s="21">
        <v>-625800</v>
      </c>
      <c r="AD613" s="21">
        <v>-625800</v>
      </c>
      <c r="AE613" s="21">
        <v>-623100</v>
      </c>
      <c r="AF613" s="21">
        <v>-635400</v>
      </c>
      <c r="AG613" s="21">
        <v>-632700</v>
      </c>
      <c r="AH613" s="21">
        <v>-630000</v>
      </c>
      <c r="AI613" s="21">
        <v>-627300</v>
      </c>
      <c r="AJ613" s="21">
        <v>-624600</v>
      </c>
      <c r="AK613" s="21">
        <v>-621900</v>
      </c>
      <c r="AL613" s="21">
        <v>-619200</v>
      </c>
      <c r="AM613" s="21">
        <v>-616500</v>
      </c>
      <c r="AN613" s="21">
        <v>-613800</v>
      </c>
      <c r="AO613" s="21">
        <v>-611100</v>
      </c>
      <c r="AP613" s="21">
        <v>-608400</v>
      </c>
      <c r="AQ613" s="21">
        <v>-608400</v>
      </c>
      <c r="AR613" s="21">
        <v>-605700</v>
      </c>
      <c r="AS613" s="21">
        <v>-603000</v>
      </c>
      <c r="AT613" s="21">
        <v>-600300</v>
      </c>
      <c r="AU613" s="21">
        <v>-597600</v>
      </c>
      <c r="AV613" s="21">
        <v>-594900</v>
      </c>
      <c r="AW613" s="21">
        <v>-592200</v>
      </c>
      <c r="AX613" s="21">
        <v>-589500</v>
      </c>
      <c r="AY613" s="21">
        <v>-586800</v>
      </c>
      <c r="AZ613" s="21">
        <v>-584100</v>
      </c>
      <c r="BA613" s="21">
        <v>-581400</v>
      </c>
      <c r="BB613" s="21">
        <v>-578700</v>
      </c>
      <c r="BC613" s="21">
        <v>-576000</v>
      </c>
      <c r="BD613" s="21">
        <v>-576000</v>
      </c>
      <c r="BE613" s="21">
        <v>-573300</v>
      </c>
      <c r="BF613" s="21">
        <v>-570600</v>
      </c>
      <c r="BG613" s="21">
        <v>-567900</v>
      </c>
      <c r="BH613" s="21">
        <v>-565200</v>
      </c>
      <c r="BI613" s="21">
        <v>-562500</v>
      </c>
      <c r="BJ613" s="21">
        <v>-559800</v>
      </c>
      <c r="BK613" s="21">
        <v>-557100</v>
      </c>
      <c r="BL613" s="21">
        <v>-554400</v>
      </c>
      <c r="BM613" s="21">
        <v>-551700</v>
      </c>
      <c r="BN613" s="21">
        <v>-549000</v>
      </c>
      <c r="BO613" s="21">
        <v>-546300</v>
      </c>
      <c r="BP613" s="21">
        <v>-543600</v>
      </c>
      <c r="BQ613" s="21">
        <v>-543600</v>
      </c>
      <c r="BR613" s="21">
        <v>-540900</v>
      </c>
      <c r="BS613" s="21">
        <v>-538200</v>
      </c>
      <c r="BT613" s="21">
        <v>-535500</v>
      </c>
      <c r="BU613" s="21">
        <v>-532800</v>
      </c>
      <c r="BV613" s="21">
        <v>-530100</v>
      </c>
      <c r="BW613" s="21">
        <v>-527400</v>
      </c>
      <c r="BX613" s="21">
        <v>-524700</v>
      </c>
      <c r="BY613" s="21">
        <v>-522000</v>
      </c>
      <c r="BZ613" s="21">
        <v>-519300</v>
      </c>
      <c r="CA613" s="21">
        <v>-516600</v>
      </c>
      <c r="CB613" s="21">
        <v>-513900</v>
      </c>
      <c r="CC613" s="21">
        <v>-511200</v>
      </c>
      <c r="CD613" s="21">
        <v>-511200</v>
      </c>
    </row>
    <row r="614" spans="1:82" x14ac:dyDescent="0.2">
      <c r="A614" s="9" t="s">
        <v>935</v>
      </c>
      <c r="B614" s="9" t="s">
        <v>111</v>
      </c>
      <c r="C614" s="9" t="s">
        <v>993</v>
      </c>
      <c r="D614" s="9" t="s">
        <v>994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-2392048.52</v>
      </c>
      <c r="Q614" s="21">
        <v>-2392048.52</v>
      </c>
      <c r="R614" s="21">
        <v>-2392048.52</v>
      </c>
      <c r="S614" s="21">
        <v>-2392048.52</v>
      </c>
      <c r="T614" s="21">
        <v>-2392048.52</v>
      </c>
      <c r="U614" s="21">
        <v>-2392048.52</v>
      </c>
      <c r="V614" s="21">
        <v>-1835863.43</v>
      </c>
      <c r="W614" s="21">
        <v>-2392048.52</v>
      </c>
      <c r="X614" s="21">
        <v>-2240781.25</v>
      </c>
      <c r="Y614" s="21">
        <v>-2156619.7000000002</v>
      </c>
      <c r="Z614" s="21">
        <v>-1615340.62</v>
      </c>
      <c r="AA614" s="21">
        <v>-1544147.78</v>
      </c>
      <c r="AB614" s="21">
        <v>-2042717.07</v>
      </c>
      <c r="AC614" s="21">
        <v>-2012714.9300000002</v>
      </c>
      <c r="AD614" s="21">
        <v>-2012714.9300000002</v>
      </c>
      <c r="AE614" s="21">
        <v>-2184294.56</v>
      </c>
      <c r="AF614" s="21">
        <v>-2079812.81</v>
      </c>
      <c r="AG614" s="21">
        <v>-1968913.24</v>
      </c>
      <c r="AH614" s="21">
        <v>-1929419.69</v>
      </c>
      <c r="AI614" s="21">
        <v>-1929419.69</v>
      </c>
      <c r="AJ614" s="21">
        <v>-1945172.28</v>
      </c>
      <c r="AK614" s="21">
        <v>-1945172.28</v>
      </c>
      <c r="AL614" s="21">
        <v>-1945172.28</v>
      </c>
      <c r="AM614" s="21">
        <v>-1961053.03</v>
      </c>
      <c r="AN614" s="21">
        <v>-1910871.34</v>
      </c>
      <c r="AO614" s="21">
        <v>-1806435.2455885201</v>
      </c>
      <c r="AP614" s="21">
        <v>-1780128.5254523</v>
      </c>
      <c r="AQ614" s="21">
        <v>-1780128.5254523</v>
      </c>
      <c r="AR614" s="21">
        <v>-1784870.6711198499</v>
      </c>
      <c r="AS614" s="21">
        <v>-1681514.9871017402</v>
      </c>
      <c r="AT614" s="21">
        <v>-1543240.08637108</v>
      </c>
      <c r="AU614" s="21">
        <v>-1547351.17677059</v>
      </c>
      <c r="AV614" s="21">
        <v>-1551473.21884534</v>
      </c>
      <c r="AW614" s="21">
        <v>-1555606.2417698801</v>
      </c>
      <c r="AX614" s="21">
        <v>-1497884.32803297</v>
      </c>
      <c r="AY614" s="21">
        <v>-1501874.5936664101</v>
      </c>
      <c r="AZ614" s="21">
        <v>-1505875.48910584</v>
      </c>
      <c r="BA614" s="21">
        <v>-1509887.0426683701</v>
      </c>
      <c r="BB614" s="21">
        <v>-1400769.6497785</v>
      </c>
      <c r="BC614" s="21">
        <v>-1372330.09136794</v>
      </c>
      <c r="BD614" s="21">
        <v>-1372330.09136794</v>
      </c>
      <c r="BE614" s="21">
        <v>-1375985.8887479701</v>
      </c>
      <c r="BF614" s="21">
        <v>-1267575.84093184</v>
      </c>
      <c r="BG614" s="21">
        <v>-1123148.7144475202</v>
      </c>
      <c r="BH614" s="21">
        <v>-1126140.7089792001</v>
      </c>
      <c r="BI614" s="21">
        <v>-1129140.6739881202</v>
      </c>
      <c r="BJ614" s="21">
        <v>-1132148.6307071</v>
      </c>
      <c r="BK614" s="21">
        <v>-1071206.8860992501</v>
      </c>
      <c r="BL614" s="21">
        <v>-1074060.51100623</v>
      </c>
      <c r="BM614" s="21">
        <v>-1076921.7377828399</v>
      </c>
      <c r="BN614" s="21">
        <v>-1079790.5866799601</v>
      </c>
      <c r="BO614" s="21">
        <v>-965779.63468221005</v>
      </c>
      <c r="BP614" s="21">
        <v>-934960.70400425012</v>
      </c>
      <c r="BQ614" s="21">
        <v>-934960.70400425012</v>
      </c>
      <c r="BR614" s="21">
        <v>-937451.37801631005</v>
      </c>
      <c r="BS614" s="21">
        <v>-911042.06239594007</v>
      </c>
      <c r="BT614" s="21">
        <v>-828066.13544427999</v>
      </c>
      <c r="BU614" s="21">
        <v>-830272.04933517007</v>
      </c>
      <c r="BV614" s="21">
        <v>-832483.83963602013</v>
      </c>
      <c r="BW614" s="21">
        <v>-834701.52200119011</v>
      </c>
      <c r="BX614" s="21">
        <v>-770540.81186963012</v>
      </c>
      <c r="BY614" s="21">
        <v>-772593.48207067023</v>
      </c>
      <c r="BZ614" s="21">
        <v>-774651.6204505302</v>
      </c>
      <c r="CA614" s="21">
        <v>-776715.2415760702</v>
      </c>
      <c r="CB614" s="21">
        <v>-657998.2392194001</v>
      </c>
      <c r="CC614" s="21">
        <v>-659751.1033867402</v>
      </c>
      <c r="CD614" s="21">
        <v>-659751.1033867402</v>
      </c>
    </row>
    <row r="615" spans="1:82" x14ac:dyDescent="0.2">
      <c r="A615" s="9" t="s">
        <v>935</v>
      </c>
      <c r="B615" s="9" t="s">
        <v>111</v>
      </c>
      <c r="C615" s="9" t="s">
        <v>749</v>
      </c>
      <c r="D615" s="9" t="s">
        <v>750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-2832003.89</v>
      </c>
      <c r="Q615" s="21">
        <v>-2832003.89</v>
      </c>
      <c r="R615" s="21">
        <v>-2963720.82</v>
      </c>
      <c r="S615" s="21">
        <v>-3073982.9099999899</v>
      </c>
      <c r="T615" s="21">
        <v>-3035224.68</v>
      </c>
      <c r="U615" s="21">
        <v>-3257365.18</v>
      </c>
      <c r="V615" s="21">
        <v>-3315106.21</v>
      </c>
      <c r="W615" s="21">
        <v>-3410624.71999999</v>
      </c>
      <c r="X615" s="21">
        <v>-3400006.2100000004</v>
      </c>
      <c r="Y615" s="21">
        <v>-3388618.2399999998</v>
      </c>
      <c r="Z615" s="21">
        <v>-3174844.1500000004</v>
      </c>
      <c r="AA615" s="21">
        <v>-3126269.4099999997</v>
      </c>
      <c r="AB615" s="21">
        <v>-3163779.21</v>
      </c>
      <c r="AC615" s="21">
        <v>-3475648.19</v>
      </c>
      <c r="AD615" s="21">
        <v>-3475648.19</v>
      </c>
      <c r="AE615" s="21">
        <v>-3553968.67</v>
      </c>
      <c r="AF615" s="21">
        <v>-3676533.23</v>
      </c>
      <c r="AG615" s="21">
        <v>-3715534.16</v>
      </c>
      <c r="AH615" s="21">
        <v>-3732647.38</v>
      </c>
      <c r="AI615" s="21">
        <v>-3355249.34</v>
      </c>
      <c r="AJ615" s="21">
        <v>-3474387.01</v>
      </c>
      <c r="AK615" s="21">
        <v>-3589517.96</v>
      </c>
      <c r="AL615" s="21">
        <v>-3580758.78</v>
      </c>
      <c r="AM615" s="21">
        <v>-3665113.73</v>
      </c>
      <c r="AN615" s="21">
        <v>-3686165.45</v>
      </c>
      <c r="AO615" s="21">
        <v>-3707217.18</v>
      </c>
      <c r="AP615" s="21">
        <v>-3728268.91</v>
      </c>
      <c r="AQ615" s="21">
        <v>-3728268.91</v>
      </c>
      <c r="AR615" s="21">
        <v>-3600000</v>
      </c>
      <c r="AS615" s="21">
        <v>-3600000</v>
      </c>
      <c r="AT615" s="21">
        <v>-3600000</v>
      </c>
      <c r="AU615" s="21">
        <v>-3600000</v>
      </c>
      <c r="AV615" s="21">
        <v>-3600000</v>
      </c>
      <c r="AW615" s="21">
        <v>-3600000</v>
      </c>
      <c r="AX615" s="21">
        <v>-3600000</v>
      </c>
      <c r="AY615" s="21">
        <v>-3600000</v>
      </c>
      <c r="AZ615" s="21">
        <v>-3600000</v>
      </c>
      <c r="BA615" s="21">
        <v>-3600000</v>
      </c>
      <c r="BB615" s="21">
        <v>-3600000</v>
      </c>
      <c r="BC615" s="21">
        <v>-3600000</v>
      </c>
      <c r="BD615" s="21">
        <v>-3600000</v>
      </c>
      <c r="BE615" s="21">
        <v>-3600000</v>
      </c>
      <c r="BF615" s="21">
        <v>-3600000</v>
      </c>
      <c r="BG615" s="21">
        <v>-3600000</v>
      </c>
      <c r="BH615" s="21">
        <v>-3600000</v>
      </c>
      <c r="BI615" s="21">
        <v>-3600000</v>
      </c>
      <c r="BJ615" s="21">
        <v>-3600000</v>
      </c>
      <c r="BK615" s="21">
        <v>-3600000</v>
      </c>
      <c r="BL615" s="21">
        <v>-3600000</v>
      </c>
      <c r="BM615" s="21">
        <v>-3600000</v>
      </c>
      <c r="BN615" s="21">
        <v>-3600000</v>
      </c>
      <c r="BO615" s="21">
        <v>-3600000</v>
      </c>
      <c r="BP615" s="21">
        <v>-3600000</v>
      </c>
      <c r="BQ615" s="21">
        <v>-3600000</v>
      </c>
      <c r="BR615" s="21">
        <v>-3600000</v>
      </c>
      <c r="BS615" s="21">
        <v>-3600000</v>
      </c>
      <c r="BT615" s="21">
        <v>-3600000</v>
      </c>
      <c r="BU615" s="21">
        <v>-3600000</v>
      </c>
      <c r="BV615" s="21">
        <v>-3600000</v>
      </c>
      <c r="BW615" s="21">
        <v>-3600000</v>
      </c>
      <c r="BX615" s="21">
        <v>-3600000</v>
      </c>
      <c r="BY615" s="21">
        <v>-3600000</v>
      </c>
      <c r="BZ615" s="21">
        <v>-3600000</v>
      </c>
      <c r="CA615" s="21">
        <v>-3600000</v>
      </c>
      <c r="CB615" s="21">
        <v>-3600000</v>
      </c>
      <c r="CC615" s="21">
        <v>-3600000</v>
      </c>
      <c r="CD615" s="21">
        <v>-3600000</v>
      </c>
    </row>
    <row r="616" spans="1:82" x14ac:dyDescent="0.2">
      <c r="A616" s="9" t="s">
        <v>935</v>
      </c>
      <c r="B616" s="9" t="s">
        <v>111</v>
      </c>
      <c r="C616" s="9" t="s">
        <v>751</v>
      </c>
      <c r="D616" s="9" t="s">
        <v>752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-12833.33</v>
      </c>
      <c r="S616" s="21">
        <v>-25666.66</v>
      </c>
      <c r="T616" s="21">
        <v>-38499.99</v>
      </c>
      <c r="U616" s="21">
        <v>-51333.32</v>
      </c>
      <c r="V616" s="21">
        <v>-64166.65</v>
      </c>
      <c r="W616" s="21">
        <v>-76999.98</v>
      </c>
      <c r="X616" s="21">
        <v>-490499.98</v>
      </c>
      <c r="Y616" s="21">
        <v>-503999.98</v>
      </c>
      <c r="Z616" s="21">
        <v>-517499.98</v>
      </c>
      <c r="AA616" s="21">
        <v>-530999.98</v>
      </c>
      <c r="AB616" s="21">
        <v>-420999.98</v>
      </c>
      <c r="AC616" s="21">
        <v>-436999.98</v>
      </c>
      <c r="AD616" s="21">
        <v>-436999.98</v>
      </c>
      <c r="AE616" s="21">
        <v>-445916.64999999997</v>
      </c>
      <c r="AF616" s="21">
        <v>-454833.32</v>
      </c>
      <c r="AG616" s="21">
        <v>-463749.99</v>
      </c>
      <c r="AH616" s="21">
        <v>-472666.66</v>
      </c>
      <c r="AI616" s="21">
        <v>-481583.33</v>
      </c>
      <c r="AJ616" s="21">
        <v>-486083.33</v>
      </c>
      <c r="AK616" s="21">
        <v>-482403.33</v>
      </c>
      <c r="AL616" s="21">
        <v>-478723.33</v>
      </c>
      <c r="AM616" s="21">
        <v>-475043.33</v>
      </c>
      <c r="AN616" s="21">
        <v>-471377</v>
      </c>
      <c r="AO616" s="21">
        <v>-467710</v>
      </c>
      <c r="AP616" s="21">
        <v>-464043</v>
      </c>
      <c r="AQ616" s="21">
        <v>-464043</v>
      </c>
      <c r="AR616" s="21">
        <v>-462869</v>
      </c>
      <c r="AS616" s="21">
        <v>-461695</v>
      </c>
      <c r="AT616" s="21">
        <v>-460521</v>
      </c>
      <c r="AU616" s="21">
        <v>-459347</v>
      </c>
      <c r="AV616" s="21">
        <v>-458173</v>
      </c>
      <c r="AW616" s="21">
        <v>-456999</v>
      </c>
      <c r="AX616" s="21">
        <v>-455825</v>
      </c>
      <c r="AY616" s="21">
        <v>-454651</v>
      </c>
      <c r="AZ616" s="21">
        <v>-453477</v>
      </c>
      <c r="BA616" s="21">
        <v>-452303</v>
      </c>
      <c r="BB616" s="21">
        <v>-451129</v>
      </c>
      <c r="BC616" s="21">
        <v>-449955</v>
      </c>
      <c r="BD616" s="21">
        <v>-449955</v>
      </c>
      <c r="BE616" s="21">
        <v>-450389</v>
      </c>
      <c r="BF616" s="21">
        <v>-450823</v>
      </c>
      <c r="BG616" s="21">
        <v>-451258</v>
      </c>
      <c r="BH616" s="21">
        <v>-451692</v>
      </c>
      <c r="BI616" s="21">
        <v>-452126</v>
      </c>
      <c r="BJ616" s="21">
        <v>-452560</v>
      </c>
      <c r="BK616" s="21">
        <v>-452994</v>
      </c>
      <c r="BL616" s="21">
        <v>-453428</v>
      </c>
      <c r="BM616" s="21">
        <v>-453862</v>
      </c>
      <c r="BN616" s="21">
        <v>-454296</v>
      </c>
      <c r="BO616" s="21">
        <v>-454730</v>
      </c>
      <c r="BP616" s="21">
        <v>-455164</v>
      </c>
      <c r="BQ616" s="21">
        <v>-455164</v>
      </c>
      <c r="BR616" s="21">
        <v>-456311</v>
      </c>
      <c r="BS616" s="21">
        <v>-457457</v>
      </c>
      <c r="BT616" s="21">
        <v>-458603</v>
      </c>
      <c r="BU616" s="21">
        <v>-459750</v>
      </c>
      <c r="BV616" s="21">
        <v>-460896</v>
      </c>
      <c r="BW616" s="21">
        <v>-462042</v>
      </c>
      <c r="BX616" s="21">
        <v>-463189</v>
      </c>
      <c r="BY616" s="21">
        <v>-464335</v>
      </c>
      <c r="BZ616" s="21">
        <v>-465481</v>
      </c>
      <c r="CA616" s="21">
        <v>-466628</v>
      </c>
      <c r="CB616" s="21">
        <v>-467774</v>
      </c>
      <c r="CC616" s="21">
        <v>-468920</v>
      </c>
      <c r="CD616" s="21">
        <v>-468920</v>
      </c>
    </row>
    <row r="617" spans="1:82" x14ac:dyDescent="0.2">
      <c r="A617" s="9" t="s">
        <v>935</v>
      </c>
      <c r="B617" s="9" t="s">
        <v>111</v>
      </c>
      <c r="C617" s="9" t="s">
        <v>753</v>
      </c>
      <c r="D617" s="9" t="s">
        <v>754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-44335325.560000002</v>
      </c>
      <c r="Q617" s="21">
        <v>-44335325.560000002</v>
      </c>
      <c r="R617" s="21">
        <v>-8032968.1799999997</v>
      </c>
      <c r="S617" s="21">
        <v>-8930110.3799999896</v>
      </c>
      <c r="T617" s="21">
        <v>-965122.44</v>
      </c>
      <c r="U617" s="21">
        <v>-972166.97</v>
      </c>
      <c r="V617" s="21">
        <v>-12404498.039999999</v>
      </c>
      <c r="W617" s="21">
        <v>-11865357.4699999</v>
      </c>
      <c r="X617" s="21">
        <v>-11934336.640000001</v>
      </c>
      <c r="Y617" s="21">
        <v>-12010376.310000001</v>
      </c>
      <c r="Z617" s="21">
        <v>-12089805.020000001</v>
      </c>
      <c r="AA617" s="21">
        <v>-12264665.01</v>
      </c>
      <c r="AB617" s="21">
        <v>-11526815.629999999</v>
      </c>
      <c r="AC617" s="21">
        <v>-10550439.430000002</v>
      </c>
      <c r="AD617" s="21">
        <v>-10550439.430000002</v>
      </c>
      <c r="AE617" s="21">
        <v>-10672246.01</v>
      </c>
      <c r="AF617" s="21">
        <v>-10637520.35</v>
      </c>
      <c r="AG617" s="21">
        <v>-10389400.73</v>
      </c>
      <c r="AH617" s="21">
        <v>-10145177.119999999</v>
      </c>
      <c r="AI617" s="21">
        <v>-10080684.3099999</v>
      </c>
      <c r="AJ617" s="21">
        <v>-10033324.369999999</v>
      </c>
      <c r="AK617" s="21">
        <v>-10089491.1299999</v>
      </c>
      <c r="AL617" s="21">
        <v>-10008586.23</v>
      </c>
      <c r="AM617" s="21">
        <v>-9989877.3100000005</v>
      </c>
      <c r="AN617" s="21">
        <v>-10033324.369999999</v>
      </c>
      <c r="AO617" s="21">
        <v>-10071905.93</v>
      </c>
      <c r="AP617" s="21">
        <v>-10120905.93</v>
      </c>
      <c r="AQ617" s="21">
        <v>-10120905.93</v>
      </c>
      <c r="AR617" s="21">
        <v>-10163333.661733299</v>
      </c>
      <c r="AS617" s="21">
        <v>-10205761.3934667</v>
      </c>
      <c r="AT617" s="21">
        <v>-10248189.1252</v>
      </c>
      <c r="AU617" s="21">
        <v>-10290616.856933299</v>
      </c>
      <c r="AV617" s="21">
        <v>-10333044.5886667</v>
      </c>
      <c r="AW617" s="21">
        <v>-10375472.3204</v>
      </c>
      <c r="AX617" s="21">
        <v>-10417900.052133299</v>
      </c>
      <c r="AY617" s="21">
        <v>-10460327.7838667</v>
      </c>
      <c r="AZ617" s="21">
        <v>-10502755.5156</v>
      </c>
      <c r="BA617" s="21">
        <v>-10545183.247333299</v>
      </c>
      <c r="BB617" s="21">
        <v>-10587610.9790667</v>
      </c>
      <c r="BC617" s="21">
        <v>-10630038.7108</v>
      </c>
      <c r="BD617" s="21">
        <v>-10630038.7108</v>
      </c>
      <c r="BE617" s="21">
        <v>-10672200.3969853</v>
      </c>
      <c r="BF617" s="21">
        <v>-10714362.083170701</v>
      </c>
      <c r="BG617" s="21">
        <v>-10756523.769355999</v>
      </c>
      <c r="BH617" s="21">
        <v>-10798685.4555413</v>
      </c>
      <c r="BI617" s="21">
        <v>-10840847.141726701</v>
      </c>
      <c r="BJ617" s="21">
        <v>-10883008.827911999</v>
      </c>
      <c r="BK617" s="21">
        <v>-10925170.514097299</v>
      </c>
      <c r="BL617" s="21">
        <v>-10967332.2002827</v>
      </c>
      <c r="BM617" s="21">
        <v>-11009493.886468001</v>
      </c>
      <c r="BN617" s="21">
        <v>-11051655.572653299</v>
      </c>
      <c r="BO617" s="21">
        <v>-11093817.2588387</v>
      </c>
      <c r="BP617" s="21">
        <v>-11135978.945024</v>
      </c>
      <c r="BQ617" s="21">
        <v>-11135978.945024</v>
      </c>
      <c r="BR617" s="21">
        <v>-11177953.405961599</v>
      </c>
      <c r="BS617" s="21">
        <v>-11219927.866899099</v>
      </c>
      <c r="BT617" s="21">
        <v>-11261902.3278367</v>
      </c>
      <c r="BU617" s="21">
        <v>-11303876.7887743</v>
      </c>
      <c r="BV617" s="21">
        <v>-11345851.2497118</v>
      </c>
      <c r="BW617" s="21">
        <v>-11387825.710649399</v>
      </c>
      <c r="BX617" s="21">
        <v>-11429800.171586899</v>
      </c>
      <c r="BY617" s="21">
        <v>-11471774.6325245</v>
      </c>
      <c r="BZ617" s="21">
        <v>-11513749.0934621</v>
      </c>
      <c r="CA617" s="21">
        <v>-11555723.5543996</v>
      </c>
      <c r="CB617" s="21">
        <v>-11597698.015337201</v>
      </c>
      <c r="CC617" s="21">
        <v>-11639672.476274701</v>
      </c>
      <c r="CD617" s="21">
        <v>-11639672.476274701</v>
      </c>
    </row>
    <row r="618" spans="1:82" x14ac:dyDescent="0.2">
      <c r="A618" s="9" t="s">
        <v>935</v>
      </c>
      <c r="B618" s="9" t="s">
        <v>111</v>
      </c>
      <c r="C618" s="9" t="s">
        <v>995</v>
      </c>
      <c r="D618" s="9" t="s">
        <v>996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-161630577</v>
      </c>
      <c r="Q618" s="21">
        <v>-161630577</v>
      </c>
      <c r="R618" s="21">
        <v>-161630577</v>
      </c>
      <c r="S618" s="21">
        <v>-23061429</v>
      </c>
      <c r="T618" s="21">
        <v>0</v>
      </c>
      <c r="U618" s="21">
        <v>0</v>
      </c>
      <c r="V618" s="21">
        <v>0</v>
      </c>
      <c r="W618" s="21">
        <v>0</v>
      </c>
      <c r="X618" s="21">
        <v>0</v>
      </c>
      <c r="Y618" s="21">
        <v>0</v>
      </c>
      <c r="Z618" s="21">
        <v>0</v>
      </c>
      <c r="AA618" s="21">
        <v>0</v>
      </c>
      <c r="AB618" s="21">
        <v>0</v>
      </c>
      <c r="AC618" s="21">
        <v>0</v>
      </c>
      <c r="AD618" s="21">
        <v>0</v>
      </c>
      <c r="AE618" s="21">
        <v>0</v>
      </c>
      <c r="AF618" s="21">
        <v>0</v>
      </c>
      <c r="AG618" s="21">
        <v>0</v>
      </c>
      <c r="AH618" s="21">
        <v>0</v>
      </c>
      <c r="AI618" s="21">
        <v>0</v>
      </c>
      <c r="AJ618" s="21">
        <v>0</v>
      </c>
      <c r="AK618" s="21">
        <v>0</v>
      </c>
      <c r="AL618" s="21">
        <v>0</v>
      </c>
      <c r="AM618" s="21">
        <v>0</v>
      </c>
      <c r="AN618" s="21">
        <v>0</v>
      </c>
      <c r="AO618" s="21">
        <v>0</v>
      </c>
      <c r="AP618" s="21">
        <v>0</v>
      </c>
      <c r="AQ618" s="21">
        <v>0</v>
      </c>
      <c r="AR618" s="21">
        <v>0</v>
      </c>
      <c r="AS618" s="21">
        <v>0</v>
      </c>
      <c r="AT618" s="21">
        <v>0</v>
      </c>
      <c r="AU618" s="21">
        <v>0</v>
      </c>
      <c r="AV618" s="21">
        <v>0</v>
      </c>
      <c r="AW618" s="21">
        <v>0</v>
      </c>
      <c r="AX618" s="21">
        <v>0</v>
      </c>
      <c r="AY618" s="21">
        <v>0</v>
      </c>
      <c r="AZ618" s="21">
        <v>0</v>
      </c>
      <c r="BA618" s="21">
        <v>0</v>
      </c>
      <c r="BB618" s="21">
        <v>0</v>
      </c>
      <c r="BC618" s="21">
        <v>0</v>
      </c>
      <c r="BD618" s="21">
        <v>0</v>
      </c>
      <c r="BE618" s="21">
        <v>0</v>
      </c>
      <c r="BF618" s="21">
        <v>0</v>
      </c>
      <c r="BG618" s="21">
        <v>0</v>
      </c>
      <c r="BH618" s="21">
        <v>0</v>
      </c>
      <c r="BI618" s="21">
        <v>0</v>
      </c>
      <c r="BJ618" s="21">
        <v>0</v>
      </c>
      <c r="BK618" s="21">
        <v>0</v>
      </c>
      <c r="BL618" s="21">
        <v>0</v>
      </c>
      <c r="BM618" s="21">
        <v>0</v>
      </c>
      <c r="BN618" s="21">
        <v>0</v>
      </c>
      <c r="BO618" s="21">
        <v>0</v>
      </c>
      <c r="BP618" s="21">
        <v>0</v>
      </c>
      <c r="BQ618" s="21">
        <v>0</v>
      </c>
      <c r="BR618" s="21">
        <v>0</v>
      </c>
      <c r="BS618" s="21">
        <v>0</v>
      </c>
      <c r="BT618" s="21">
        <v>0</v>
      </c>
      <c r="BU618" s="21">
        <v>0</v>
      </c>
      <c r="BV618" s="21">
        <v>0</v>
      </c>
      <c r="BW618" s="21">
        <v>0</v>
      </c>
      <c r="BX618" s="21">
        <v>0</v>
      </c>
      <c r="BY618" s="21">
        <v>0</v>
      </c>
      <c r="BZ618" s="21">
        <v>0</v>
      </c>
      <c r="CA618" s="21">
        <v>0</v>
      </c>
      <c r="CB618" s="21">
        <v>0</v>
      </c>
      <c r="CC618" s="21">
        <v>0</v>
      </c>
      <c r="CD618" s="21">
        <v>0</v>
      </c>
    </row>
    <row r="619" spans="1:82" x14ac:dyDescent="0.2">
      <c r="A619" s="9" t="s">
        <v>935</v>
      </c>
      <c r="B619" s="9" t="s">
        <v>111</v>
      </c>
      <c r="C619" s="9" t="s">
        <v>997</v>
      </c>
      <c r="D619" s="9" t="s">
        <v>998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>
        <v>0</v>
      </c>
      <c r="P619" s="21">
        <v>-2187426</v>
      </c>
      <c r="Q619" s="21">
        <v>-2187426</v>
      </c>
      <c r="R619" s="21">
        <v>-900405</v>
      </c>
      <c r="S619" s="21">
        <v>-3474447</v>
      </c>
      <c r="T619" s="21">
        <v>-1287021</v>
      </c>
      <c r="U619" s="21">
        <v>-1287021</v>
      </c>
      <c r="V619" s="21">
        <v>-2187426</v>
      </c>
      <c r="W619" s="21">
        <v>-2187426</v>
      </c>
      <c r="X619" s="21">
        <v>-2187426</v>
      </c>
      <c r="Y619" s="21">
        <v>-2187426</v>
      </c>
      <c r="Z619" s="21">
        <v>-2187426</v>
      </c>
      <c r="AA619" s="21">
        <v>-2187426</v>
      </c>
      <c r="AB619" s="21">
        <v>-2187426</v>
      </c>
      <c r="AC619" s="21">
        <v>-450612</v>
      </c>
      <c r="AD619" s="21">
        <v>-450612</v>
      </c>
      <c r="AE619" s="21">
        <v>-450612</v>
      </c>
      <c r="AF619" s="21">
        <v>-450612</v>
      </c>
      <c r="AG619" s="21">
        <v>-450612</v>
      </c>
      <c r="AH619" s="21">
        <v>-450612</v>
      </c>
      <c r="AI619" s="21">
        <v>-450612</v>
      </c>
      <c r="AJ619" s="21">
        <v>-450612</v>
      </c>
      <c r="AK619" s="21">
        <v>-450612</v>
      </c>
      <c r="AL619" s="21">
        <v>-450612</v>
      </c>
      <c r="AM619" s="21">
        <v>-450612</v>
      </c>
      <c r="AN619" s="21">
        <v>-450612</v>
      </c>
      <c r="AO619" s="21">
        <v>-450612</v>
      </c>
      <c r="AP619" s="21">
        <v>-947630</v>
      </c>
      <c r="AQ619" s="21">
        <v>-947630</v>
      </c>
      <c r="AR619" s="21">
        <v>-947630</v>
      </c>
      <c r="AS619" s="21">
        <v>-947630</v>
      </c>
      <c r="AT619" s="21">
        <v>-947630</v>
      </c>
      <c r="AU619" s="21">
        <v>-947630</v>
      </c>
      <c r="AV619" s="21">
        <v>-947630</v>
      </c>
      <c r="AW619" s="21">
        <v>-947630</v>
      </c>
      <c r="AX619" s="21">
        <v>-947630</v>
      </c>
      <c r="AY619" s="21">
        <v>-947630</v>
      </c>
      <c r="AZ619" s="21">
        <v>-947630</v>
      </c>
      <c r="BA619" s="21">
        <v>-947630</v>
      </c>
      <c r="BB619" s="21">
        <v>-947630</v>
      </c>
      <c r="BC619" s="21">
        <v>-1019391</v>
      </c>
      <c r="BD619" s="21">
        <v>-1019391</v>
      </c>
      <c r="BE619" s="21">
        <v>-1019391</v>
      </c>
      <c r="BF619" s="21">
        <v>-1019391</v>
      </c>
      <c r="BG619" s="21">
        <v>-1019391</v>
      </c>
      <c r="BH619" s="21">
        <v>-1019391</v>
      </c>
      <c r="BI619" s="21">
        <v>-1019391</v>
      </c>
      <c r="BJ619" s="21">
        <v>-1019391</v>
      </c>
      <c r="BK619" s="21">
        <v>-1019391</v>
      </c>
      <c r="BL619" s="21">
        <v>-1019391</v>
      </c>
      <c r="BM619" s="21">
        <v>-1019391</v>
      </c>
      <c r="BN619" s="21">
        <v>-1019391</v>
      </c>
      <c r="BO619" s="21">
        <v>-1019391</v>
      </c>
      <c r="BP619" s="21">
        <v>-1069154</v>
      </c>
      <c r="BQ619" s="21">
        <v>-1069154</v>
      </c>
      <c r="BR619" s="21">
        <v>-1069154</v>
      </c>
      <c r="BS619" s="21">
        <v>-1069154</v>
      </c>
      <c r="BT619" s="21">
        <v>-1069154</v>
      </c>
      <c r="BU619" s="21">
        <v>-1069154</v>
      </c>
      <c r="BV619" s="21">
        <v>-1069154</v>
      </c>
      <c r="BW619" s="21">
        <v>-1069154</v>
      </c>
      <c r="BX619" s="21">
        <v>-1069154</v>
      </c>
      <c r="BY619" s="21">
        <v>-1069154</v>
      </c>
      <c r="BZ619" s="21">
        <v>-1069154</v>
      </c>
      <c r="CA619" s="21">
        <v>-1069154</v>
      </c>
      <c r="CB619" s="21">
        <v>-1069154</v>
      </c>
      <c r="CC619" s="21">
        <v>-1085227</v>
      </c>
      <c r="CD619" s="21">
        <v>-1085227</v>
      </c>
    </row>
    <row r="620" spans="1:82" x14ac:dyDescent="0.2">
      <c r="A620" s="9" t="s">
        <v>935</v>
      </c>
      <c r="B620" s="9" t="s">
        <v>111</v>
      </c>
      <c r="C620" s="9" t="s">
        <v>755</v>
      </c>
      <c r="D620" s="9" t="s">
        <v>756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-100172508.7</v>
      </c>
      <c r="Q620" s="21">
        <v>-100172508.7</v>
      </c>
      <c r="R620" s="21">
        <v>-2908377.16</v>
      </c>
      <c r="S620" s="21">
        <v>-2785413.14</v>
      </c>
      <c r="T620" s="21">
        <v>-6364441.6799999997</v>
      </c>
      <c r="U620" s="21">
        <v>-5879738.1699999999</v>
      </c>
      <c r="V620" s="21">
        <v>-2313863.31</v>
      </c>
      <c r="W620" s="21">
        <v>-1676082.85</v>
      </c>
      <c r="X620" s="21">
        <v>-2282003.6800000002</v>
      </c>
      <c r="Y620" s="21">
        <v>-4897922.93</v>
      </c>
      <c r="Z620" s="21">
        <v>-4056262.1499999994</v>
      </c>
      <c r="AA620" s="21">
        <v>-3983554.79</v>
      </c>
      <c r="AB620" s="21">
        <v>-5715067.2000000002</v>
      </c>
      <c r="AC620" s="21">
        <v>-5923175.21</v>
      </c>
      <c r="AD620" s="21">
        <v>-5923175.21</v>
      </c>
      <c r="AE620" s="21">
        <v>-5759611.3799999999</v>
      </c>
      <c r="AF620" s="21">
        <v>-6116408.6100000003</v>
      </c>
      <c r="AG620" s="21">
        <v>-3605094.12</v>
      </c>
      <c r="AH620" s="21">
        <v>-3942414.25</v>
      </c>
      <c r="AI620" s="21">
        <v>-4328516.0199999996</v>
      </c>
      <c r="AJ620" s="21">
        <v>-4486280.47</v>
      </c>
      <c r="AK620" s="21">
        <v>-3453053.79</v>
      </c>
      <c r="AL620" s="21">
        <v>-4086850.62</v>
      </c>
      <c r="AM620" s="21">
        <v>-4707906.82</v>
      </c>
      <c r="AN620" s="21">
        <v>-4697784.82</v>
      </c>
      <c r="AO620" s="21">
        <v>-4687662.82</v>
      </c>
      <c r="AP620" s="21">
        <v>-4677540.82</v>
      </c>
      <c r="AQ620" s="21">
        <v>-4677540.82</v>
      </c>
      <c r="AR620" s="21">
        <v>-4667418.82</v>
      </c>
      <c r="AS620" s="21">
        <v>-4657296.82</v>
      </c>
      <c r="AT620" s="21">
        <v>-4647174.82</v>
      </c>
      <c r="AU620" s="21">
        <v>-4637052.82</v>
      </c>
      <c r="AV620" s="21">
        <v>-4626930.82</v>
      </c>
      <c r="AW620" s="21">
        <v>-4616808.82</v>
      </c>
      <c r="AX620" s="21">
        <v>-4606686.82</v>
      </c>
      <c r="AY620" s="21">
        <v>-4596564.82</v>
      </c>
      <c r="AZ620" s="21">
        <v>-4586442.82</v>
      </c>
      <c r="BA620" s="21">
        <v>-4576320.82</v>
      </c>
      <c r="BB620" s="21">
        <v>-4566198.82</v>
      </c>
      <c r="BC620" s="21">
        <v>-4556076.82</v>
      </c>
      <c r="BD620" s="21">
        <v>-4556076.82</v>
      </c>
      <c r="BE620" s="21">
        <v>-4545954.82</v>
      </c>
      <c r="BF620" s="21">
        <v>-4535832.82</v>
      </c>
      <c r="BG620" s="21">
        <v>-4525710.82</v>
      </c>
      <c r="BH620" s="21">
        <v>-4515588.82</v>
      </c>
      <c r="BI620" s="21">
        <v>-4505466.82</v>
      </c>
      <c r="BJ620" s="21">
        <v>-4495344.82</v>
      </c>
      <c r="BK620" s="21">
        <v>-4485222.82</v>
      </c>
      <c r="BL620" s="21">
        <v>-4475100.82</v>
      </c>
      <c r="BM620" s="21">
        <v>-4464978.82</v>
      </c>
      <c r="BN620" s="21">
        <v>-4454856.82</v>
      </c>
      <c r="BO620" s="21">
        <v>-4444734.82</v>
      </c>
      <c r="BP620" s="21">
        <v>-4434612.82</v>
      </c>
      <c r="BQ620" s="21">
        <v>-4434612.82</v>
      </c>
      <c r="BR620" s="21">
        <v>-4424490.82</v>
      </c>
      <c r="BS620" s="21">
        <v>-4414368.82</v>
      </c>
      <c r="BT620" s="21">
        <v>-4404246.82</v>
      </c>
      <c r="BU620" s="21">
        <v>-4394124.82</v>
      </c>
      <c r="BV620" s="21">
        <v>-4384002.82</v>
      </c>
      <c r="BW620" s="21">
        <v>-4373880.82</v>
      </c>
      <c r="BX620" s="21">
        <v>-4363758.82</v>
      </c>
      <c r="BY620" s="21">
        <v>-4353636.82</v>
      </c>
      <c r="BZ620" s="21">
        <v>-4343514.82</v>
      </c>
      <c r="CA620" s="21">
        <v>-4333392.82</v>
      </c>
      <c r="CB620" s="21">
        <v>-4323270.82</v>
      </c>
      <c r="CC620" s="21">
        <v>-4313148.82</v>
      </c>
      <c r="CD620" s="21">
        <v>-4313148.82</v>
      </c>
    </row>
    <row r="621" spans="1:82" x14ac:dyDescent="0.2">
      <c r="A621" s="9" t="s">
        <v>935</v>
      </c>
      <c r="B621" s="9" t="s">
        <v>111</v>
      </c>
      <c r="C621" s="9" t="s">
        <v>999</v>
      </c>
      <c r="D621" s="9" t="s">
        <v>1000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-472090.2</v>
      </c>
      <c r="Q621" s="21">
        <v>-472090.2</v>
      </c>
      <c r="R621" s="21">
        <v>0</v>
      </c>
      <c r="S621" s="21">
        <v>0</v>
      </c>
      <c r="T621" s="21">
        <v>0</v>
      </c>
      <c r="U621" s="21">
        <v>0</v>
      </c>
      <c r="V621" s="21">
        <v>0</v>
      </c>
      <c r="W621" s="21">
        <v>0</v>
      </c>
      <c r="X621" s="21">
        <v>0</v>
      </c>
      <c r="Y621" s="21">
        <v>0</v>
      </c>
      <c r="Z621" s="21">
        <v>0</v>
      </c>
      <c r="AA621" s="21">
        <v>0</v>
      </c>
      <c r="AB621" s="21">
        <v>0</v>
      </c>
      <c r="AC621" s="21">
        <v>0</v>
      </c>
      <c r="AD621" s="21">
        <v>0</v>
      </c>
      <c r="AE621" s="21">
        <v>0</v>
      </c>
      <c r="AF621" s="21">
        <v>0</v>
      </c>
      <c r="AG621" s="21">
        <v>0</v>
      </c>
      <c r="AH621" s="21">
        <v>0</v>
      </c>
      <c r="AI621" s="21">
        <v>0</v>
      </c>
      <c r="AJ621" s="21">
        <v>0</v>
      </c>
      <c r="AK621" s="21">
        <v>0</v>
      </c>
      <c r="AL621" s="21">
        <v>0</v>
      </c>
      <c r="AM621" s="21">
        <v>0</v>
      </c>
      <c r="AN621" s="21">
        <v>0</v>
      </c>
      <c r="AO621" s="21">
        <v>0</v>
      </c>
      <c r="AP621" s="21">
        <v>0</v>
      </c>
      <c r="AQ621" s="21">
        <v>0</v>
      </c>
      <c r="AR621" s="21">
        <v>0</v>
      </c>
      <c r="AS621" s="21">
        <v>0</v>
      </c>
      <c r="AT621" s="21">
        <v>0</v>
      </c>
      <c r="AU621" s="21">
        <v>0</v>
      </c>
      <c r="AV621" s="21">
        <v>0</v>
      </c>
      <c r="AW621" s="21">
        <v>0</v>
      </c>
      <c r="AX621" s="21">
        <v>0</v>
      </c>
      <c r="AY621" s="21">
        <v>0</v>
      </c>
      <c r="AZ621" s="21">
        <v>0</v>
      </c>
      <c r="BA621" s="21">
        <v>0</v>
      </c>
      <c r="BB621" s="21">
        <v>0</v>
      </c>
      <c r="BC621" s="21">
        <v>0</v>
      </c>
      <c r="BD621" s="21">
        <v>0</v>
      </c>
      <c r="BE621" s="21">
        <v>0</v>
      </c>
      <c r="BF621" s="21">
        <v>0</v>
      </c>
      <c r="BG621" s="21">
        <v>0</v>
      </c>
      <c r="BH621" s="21">
        <v>0</v>
      </c>
      <c r="BI621" s="21">
        <v>0</v>
      </c>
      <c r="BJ621" s="21">
        <v>0</v>
      </c>
      <c r="BK621" s="21">
        <v>0</v>
      </c>
      <c r="BL621" s="21">
        <v>0</v>
      </c>
      <c r="BM621" s="21">
        <v>0</v>
      </c>
      <c r="BN621" s="21">
        <v>0</v>
      </c>
      <c r="BO621" s="21">
        <v>0</v>
      </c>
      <c r="BP621" s="21">
        <v>0</v>
      </c>
      <c r="BQ621" s="21">
        <v>0</v>
      </c>
      <c r="BR621" s="21">
        <v>0</v>
      </c>
      <c r="BS621" s="21">
        <v>0</v>
      </c>
      <c r="BT621" s="21">
        <v>0</v>
      </c>
      <c r="BU621" s="21">
        <v>0</v>
      </c>
      <c r="BV621" s="21">
        <v>0</v>
      </c>
      <c r="BW621" s="21">
        <v>0</v>
      </c>
      <c r="BX621" s="21">
        <v>0</v>
      </c>
      <c r="BY621" s="21">
        <v>0</v>
      </c>
      <c r="BZ621" s="21">
        <v>0</v>
      </c>
      <c r="CA621" s="21">
        <v>0</v>
      </c>
      <c r="CB621" s="21">
        <v>0</v>
      </c>
      <c r="CC621" s="21">
        <v>0</v>
      </c>
      <c r="CD621" s="21">
        <v>0</v>
      </c>
    </row>
    <row r="622" spans="1:82" x14ac:dyDescent="0.2">
      <c r="A622" s="9" t="s">
        <v>935</v>
      </c>
      <c r="B622" s="9" t="s">
        <v>111</v>
      </c>
      <c r="C622" s="9" t="s">
        <v>763</v>
      </c>
      <c r="D622" s="9" t="s">
        <v>764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-47590332</v>
      </c>
      <c r="Q622" s="21">
        <v>-47590332</v>
      </c>
      <c r="R622" s="21">
        <v>-47590332</v>
      </c>
      <c r="S622" s="21">
        <v>-47590332</v>
      </c>
      <c r="T622" s="21">
        <v>-46314919.729999997</v>
      </c>
      <c r="U622" s="21">
        <v>-46314919.729999997</v>
      </c>
      <c r="V622" s="21">
        <v>-46314919.729999997</v>
      </c>
      <c r="W622" s="21">
        <v>-46047130.709999897</v>
      </c>
      <c r="X622" s="21">
        <v>-46047130.710000001</v>
      </c>
      <c r="Y622" s="21">
        <v>-46170094.730000004</v>
      </c>
      <c r="Z622" s="21">
        <v>-61365077.75</v>
      </c>
      <c r="AA622" s="21">
        <v>-46025269.730000004</v>
      </c>
      <c r="AB622" s="21">
        <v>-46025269.729999997</v>
      </c>
      <c r="AC622" s="21">
        <v>-47684820.839999996</v>
      </c>
      <c r="AD622" s="21">
        <v>-47684820.839999996</v>
      </c>
      <c r="AE622" s="21">
        <v>-47684820.840000004</v>
      </c>
      <c r="AF622" s="21">
        <v>-47684820.840000004</v>
      </c>
      <c r="AG622" s="21">
        <v>-47684820.840000004</v>
      </c>
      <c r="AH622" s="21">
        <v>-47684820.840000004</v>
      </c>
      <c r="AI622" s="21">
        <v>-47684820.840000004</v>
      </c>
      <c r="AJ622" s="21">
        <v>-46983833.840000004</v>
      </c>
      <c r="AK622" s="21">
        <v>-46983833.840000004</v>
      </c>
      <c r="AL622" s="21">
        <v>-46983833.840000004</v>
      </c>
      <c r="AM622" s="21">
        <v>-45430269.840000004</v>
      </c>
      <c r="AN622" s="21">
        <v>-45430270</v>
      </c>
      <c r="AO622" s="21">
        <v>-45430270</v>
      </c>
      <c r="AP622" s="21">
        <v>-44890685</v>
      </c>
      <c r="AQ622" s="21">
        <v>-44890685</v>
      </c>
      <c r="AR622" s="21">
        <v>-44890685</v>
      </c>
      <c r="AS622" s="21">
        <v>-44890685</v>
      </c>
      <c r="AT622" s="21">
        <v>-44241348</v>
      </c>
      <c r="AU622" s="21">
        <v>-44241348</v>
      </c>
      <c r="AV622" s="21">
        <v>-44241348</v>
      </c>
      <c r="AW622" s="21">
        <v>-43578315</v>
      </c>
      <c r="AX622" s="21">
        <v>-43578315</v>
      </c>
      <c r="AY622" s="21">
        <v>-43578315</v>
      </c>
      <c r="AZ622" s="21">
        <v>-42919664</v>
      </c>
      <c r="BA622" s="21">
        <v>-42919664</v>
      </c>
      <c r="BB622" s="21">
        <v>-42919664</v>
      </c>
      <c r="BC622" s="21">
        <v>-42298818</v>
      </c>
      <c r="BD622" s="21">
        <v>-42298818</v>
      </c>
      <c r="BE622" s="21">
        <v>-42298818</v>
      </c>
      <c r="BF622" s="21">
        <v>-42298818</v>
      </c>
      <c r="BG622" s="21">
        <v>-41662562</v>
      </c>
      <c r="BH622" s="21">
        <v>-41662562</v>
      </c>
      <c r="BI622" s="21">
        <v>-41662562</v>
      </c>
      <c r="BJ622" s="21">
        <v>-41012317</v>
      </c>
      <c r="BK622" s="21">
        <v>-41012317</v>
      </c>
      <c r="BL622" s="21">
        <v>-41012317</v>
      </c>
      <c r="BM622" s="21">
        <v>-40363806</v>
      </c>
      <c r="BN622" s="21">
        <v>-40363806</v>
      </c>
      <c r="BO622" s="21">
        <v>-40363806</v>
      </c>
      <c r="BP622" s="21">
        <v>-39746107</v>
      </c>
      <c r="BQ622" s="21">
        <v>-39746107</v>
      </c>
      <c r="BR622" s="21">
        <v>-39746107</v>
      </c>
      <c r="BS622" s="21">
        <v>-39746107</v>
      </c>
      <c r="BT622" s="21">
        <v>-39109430</v>
      </c>
      <c r="BU622" s="21">
        <v>-39109430</v>
      </c>
      <c r="BV622" s="21">
        <v>-39109430</v>
      </c>
      <c r="BW622" s="21">
        <v>-38458713</v>
      </c>
      <c r="BX622" s="21">
        <v>-38458713</v>
      </c>
      <c r="BY622" s="21">
        <v>-38458713</v>
      </c>
      <c r="BZ622" s="21">
        <v>-37809842</v>
      </c>
      <c r="CA622" s="21">
        <v>-37809842</v>
      </c>
      <c r="CB622" s="21">
        <v>-37809842</v>
      </c>
      <c r="CC622" s="21">
        <v>-37191582</v>
      </c>
      <c r="CD622" s="21">
        <v>-37191582</v>
      </c>
    </row>
    <row r="623" spans="1:82" x14ac:dyDescent="0.2">
      <c r="A623" s="9" t="s">
        <v>935</v>
      </c>
      <c r="B623" s="9" t="s">
        <v>111</v>
      </c>
      <c r="C623" s="9" t="s">
        <v>769</v>
      </c>
      <c r="D623" s="9" t="s">
        <v>770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-18904088.120000001</v>
      </c>
      <c r="Q623" s="21">
        <v>-18904088.120000001</v>
      </c>
      <c r="R623" s="21">
        <v>-18022909.789999999</v>
      </c>
      <c r="S623" s="21">
        <v>-36202937.569999903</v>
      </c>
      <c r="T623" s="21">
        <v>390795.54</v>
      </c>
      <c r="U623" s="21">
        <v>988520.05</v>
      </c>
      <c r="V623" s="21">
        <v>1199427.69</v>
      </c>
      <c r="W623" s="21">
        <v>2530867.09</v>
      </c>
      <c r="X623" s="21">
        <v>2808981.86</v>
      </c>
      <c r="Y623" s="21">
        <v>3002139.92</v>
      </c>
      <c r="Z623" s="21">
        <v>3926505.25</v>
      </c>
      <c r="AA623" s="21">
        <v>4790292.45</v>
      </c>
      <c r="AB623" s="21">
        <v>5223301.91</v>
      </c>
      <c r="AC623" s="21">
        <v>5280465.91</v>
      </c>
      <c r="AD623" s="21">
        <v>5280465.91</v>
      </c>
      <c r="AE623" s="21">
        <v>5919527.5700000003</v>
      </c>
      <c r="AF623" s="21">
        <v>-9192498.2199999988</v>
      </c>
      <c r="AG623" s="21">
        <v>-8038752.9000000004</v>
      </c>
      <c r="AH623" s="21">
        <v>-6875225.8099999996</v>
      </c>
      <c r="AI623" s="21">
        <v>-5837835.0699999901</v>
      </c>
      <c r="AJ623" s="21">
        <v>-7294713.2699999996</v>
      </c>
      <c r="AK623" s="21">
        <v>-6702125.7299999902</v>
      </c>
      <c r="AL623" s="21">
        <v>-6133708.7300000004</v>
      </c>
      <c r="AM623" s="21">
        <v>-5589462.2700000005</v>
      </c>
      <c r="AN623" s="21">
        <v>-5021045</v>
      </c>
      <c r="AO623" s="21">
        <v>-4452628</v>
      </c>
      <c r="AP623" s="21">
        <v>-3884211</v>
      </c>
      <c r="AQ623" s="21">
        <v>-3884211</v>
      </c>
      <c r="AR623" s="21">
        <v>-3260758</v>
      </c>
      <c r="AS623" s="21">
        <v>-2637304</v>
      </c>
      <c r="AT623" s="21">
        <v>-2013850</v>
      </c>
      <c r="AU623" s="21">
        <v>-1390397</v>
      </c>
      <c r="AV623" s="21">
        <v>-766943</v>
      </c>
      <c r="AW623" s="21">
        <v>-143489</v>
      </c>
      <c r="AX623" s="21">
        <v>0</v>
      </c>
      <c r="AY623" s="21">
        <v>0</v>
      </c>
      <c r="AZ623" s="21">
        <v>0</v>
      </c>
      <c r="BA623" s="21">
        <v>0</v>
      </c>
      <c r="BB623" s="21">
        <v>0</v>
      </c>
      <c r="BC623" s="21">
        <v>0</v>
      </c>
      <c r="BD623" s="21">
        <v>0</v>
      </c>
      <c r="BE623" s="21">
        <v>0</v>
      </c>
      <c r="BF623" s="21">
        <v>0</v>
      </c>
      <c r="BG623" s="21">
        <v>0</v>
      </c>
      <c r="BH623" s="21">
        <v>0</v>
      </c>
      <c r="BI623" s="21">
        <v>0</v>
      </c>
      <c r="BJ623" s="21">
        <v>0</v>
      </c>
      <c r="BK623" s="21">
        <v>0</v>
      </c>
      <c r="BL623" s="21">
        <v>0</v>
      </c>
      <c r="BM623" s="21">
        <v>0</v>
      </c>
      <c r="BN623" s="21">
        <v>0</v>
      </c>
      <c r="BO623" s="21">
        <v>0</v>
      </c>
      <c r="BP623" s="21">
        <v>0</v>
      </c>
      <c r="BQ623" s="21">
        <v>0</v>
      </c>
      <c r="BR623" s="21">
        <v>0</v>
      </c>
      <c r="BS623" s="21">
        <v>0</v>
      </c>
      <c r="BT623" s="21">
        <v>0</v>
      </c>
      <c r="BU623" s="21">
        <v>0</v>
      </c>
      <c r="BV623" s="21">
        <v>0</v>
      </c>
      <c r="BW623" s="21">
        <v>0</v>
      </c>
      <c r="BX623" s="21">
        <v>0</v>
      </c>
      <c r="BY623" s="21">
        <v>0</v>
      </c>
      <c r="BZ623" s="21">
        <v>0</v>
      </c>
      <c r="CA623" s="21">
        <v>0</v>
      </c>
      <c r="CB623" s="21">
        <v>0</v>
      </c>
      <c r="CC623" s="21">
        <v>0</v>
      </c>
      <c r="CD623" s="21">
        <v>0</v>
      </c>
    </row>
    <row r="624" spans="1:82" x14ac:dyDescent="0.2">
      <c r="A624" s="9" t="s">
        <v>935</v>
      </c>
      <c r="B624" s="9" t="s">
        <v>111</v>
      </c>
      <c r="C624" s="9" t="s">
        <v>771</v>
      </c>
      <c r="D624" s="9" t="s">
        <v>772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254897633.80000001</v>
      </c>
      <c r="Q624" s="21">
        <v>254897633.80000001</v>
      </c>
      <c r="R624" s="21">
        <v>-64993302.43</v>
      </c>
      <c r="S624" s="21">
        <v>191745.1</v>
      </c>
      <c r="T624" s="21">
        <v>-99917.9</v>
      </c>
      <c r="U624" s="21">
        <v>-287653.83</v>
      </c>
      <c r="V624" s="21">
        <v>-441817.55</v>
      </c>
      <c r="W624" s="21">
        <v>275636461.42000002</v>
      </c>
      <c r="X624" s="21">
        <v>279696224.40000004</v>
      </c>
      <c r="Y624" s="21">
        <v>244226946.27999997</v>
      </c>
      <c r="Z624" s="21">
        <v>222196893.66</v>
      </c>
      <c r="AA624" s="21">
        <v>217143163.46000001</v>
      </c>
      <c r="AB624" s="21">
        <v>212802965.52000001</v>
      </c>
      <c r="AC624" s="21">
        <v>207919983.86000001</v>
      </c>
      <c r="AD624" s="21">
        <v>207919983.86000001</v>
      </c>
      <c r="AE624" s="21">
        <v>202790976.62</v>
      </c>
      <c r="AF624" s="21">
        <v>198307363.25999999</v>
      </c>
      <c r="AG624" s="21">
        <v>193483277.19</v>
      </c>
      <c r="AH624" s="21">
        <v>188821111.59999999</v>
      </c>
      <c r="AI624" s="21">
        <v>183083320.34</v>
      </c>
      <c r="AJ624" s="21">
        <v>179062420.44</v>
      </c>
      <c r="AK624" s="21">
        <v>171500717.09</v>
      </c>
      <c r="AL624" s="21">
        <v>163493112.24000001</v>
      </c>
      <c r="AM624" s="21">
        <v>360112355.49000001</v>
      </c>
      <c r="AN624" s="21">
        <v>354944424.67766923</v>
      </c>
      <c r="AO624" s="21">
        <v>350076121.64482969</v>
      </c>
      <c r="AP624" s="21">
        <v>344287546.68007642</v>
      </c>
      <c r="AQ624" s="21">
        <v>344287546.68007642</v>
      </c>
      <c r="AR624" s="21">
        <v>338534297.14568633</v>
      </c>
      <c r="AS624" s="21">
        <v>333960348.2528345</v>
      </c>
      <c r="AT624" s="21">
        <v>327362979.86029571</v>
      </c>
      <c r="AU624" s="21">
        <v>320533554.73112655</v>
      </c>
      <c r="AV624" s="21">
        <v>311573119.30255449</v>
      </c>
      <c r="AW624" s="21">
        <v>301692077.33934677</v>
      </c>
      <c r="AX624" s="21">
        <v>291158546.63352543</v>
      </c>
      <c r="AY624" s="21">
        <v>281067871.21975744</v>
      </c>
      <c r="AZ624" s="21">
        <v>272966580.10874075</v>
      </c>
      <c r="BA624" s="21">
        <v>266016745.69363984</v>
      </c>
      <c r="BB624" s="21">
        <v>259292179.18847528</v>
      </c>
      <c r="BC624" s="21">
        <v>251474283.47026002</v>
      </c>
      <c r="BD624" s="21">
        <v>251474283.47026002</v>
      </c>
      <c r="BE624" s="21">
        <v>244026593.14957201</v>
      </c>
      <c r="BF624" s="21">
        <v>238050961.63588852</v>
      </c>
      <c r="BG624" s="21">
        <v>231726757.16091302</v>
      </c>
      <c r="BH624" s="21">
        <v>225176732.8981981</v>
      </c>
      <c r="BI624" s="21">
        <v>216491043.01265121</v>
      </c>
      <c r="BJ624" s="21">
        <v>206885915.93687943</v>
      </c>
      <c r="BK624" s="21">
        <v>196653378.24375743</v>
      </c>
      <c r="BL624" s="21">
        <v>186890559.61416557</v>
      </c>
      <c r="BM624" s="21">
        <v>179124862.32532093</v>
      </c>
      <c r="BN624" s="21">
        <v>172496998.22336823</v>
      </c>
      <c r="BO624" s="21">
        <v>166095530.73605543</v>
      </c>
      <c r="BP624" s="21">
        <v>158589751.16551667</v>
      </c>
      <c r="BQ624" s="21">
        <v>158589751.16551667</v>
      </c>
      <c r="BR624" s="21">
        <v>151148983.46137866</v>
      </c>
      <c r="BS624" s="21">
        <v>143700476.51204586</v>
      </c>
      <c r="BT624" s="21">
        <v>136155498.53903773</v>
      </c>
      <c r="BU624" s="21">
        <v>128546806.22866043</v>
      </c>
      <c r="BV624" s="21">
        <v>120348895.96678133</v>
      </c>
      <c r="BW624" s="21">
        <v>111898065.28225815</v>
      </c>
      <c r="BX624" s="21">
        <v>103274756.967528</v>
      </c>
      <c r="BY624" s="21">
        <v>94780128.760340393</v>
      </c>
      <c r="BZ624" s="21">
        <v>87725013.645112067</v>
      </c>
      <c r="CA624" s="21">
        <v>81708150.200217098</v>
      </c>
      <c r="CB624" s="21">
        <v>75888038.975135252</v>
      </c>
      <c r="CC624" s="21">
        <v>69046461.21703817</v>
      </c>
      <c r="CD624" s="21">
        <v>69046461.21703817</v>
      </c>
    </row>
    <row r="625" spans="1:82" x14ac:dyDescent="0.2">
      <c r="A625" s="9" t="s">
        <v>935</v>
      </c>
      <c r="B625" s="9" t="s">
        <v>111</v>
      </c>
      <c r="C625" s="9" t="s">
        <v>775</v>
      </c>
      <c r="D625" s="9" t="s">
        <v>776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-308955000</v>
      </c>
      <c r="S625" s="21">
        <v>-308955000</v>
      </c>
      <c r="T625" s="21">
        <v>-308955000</v>
      </c>
      <c r="U625" s="21">
        <v>-308955000</v>
      </c>
      <c r="V625" s="21">
        <v>-308955000</v>
      </c>
      <c r="W625" s="21">
        <v>-308955000</v>
      </c>
      <c r="X625" s="21">
        <v>-308955000</v>
      </c>
      <c r="Y625" s="21">
        <v>-308955000</v>
      </c>
      <c r="Z625" s="21">
        <v>-308955000</v>
      </c>
      <c r="AA625" s="21">
        <v>-353955000</v>
      </c>
      <c r="AB625" s="21">
        <v>-353955000</v>
      </c>
      <c r="AC625" s="21">
        <v>-408955000</v>
      </c>
      <c r="AD625" s="21">
        <v>-408955000</v>
      </c>
      <c r="AE625" s="21">
        <v>-408955000</v>
      </c>
      <c r="AF625" s="21">
        <v>-408955000</v>
      </c>
      <c r="AG625" s="21">
        <v>-408955000</v>
      </c>
      <c r="AH625" s="21">
        <v>-408955000</v>
      </c>
      <c r="AI625" s="21">
        <v>-408955000</v>
      </c>
      <c r="AJ625" s="21">
        <v>-458955000</v>
      </c>
      <c r="AK625" s="21">
        <v>-458955000</v>
      </c>
      <c r="AL625" s="21">
        <v>-458955000</v>
      </c>
      <c r="AM625" s="21">
        <v>-458955000</v>
      </c>
      <c r="AN625" s="21">
        <v>-458955000</v>
      </c>
      <c r="AO625" s="21">
        <v>-458955000</v>
      </c>
      <c r="AP625" s="21">
        <v>-458955000</v>
      </c>
      <c r="AQ625" s="21">
        <v>-458955000</v>
      </c>
      <c r="AR625" s="21">
        <v>-658955000</v>
      </c>
      <c r="AS625" s="21">
        <v>-658955000</v>
      </c>
      <c r="AT625" s="21">
        <v>-658955000</v>
      </c>
      <c r="AU625" s="21">
        <v>-658955000</v>
      </c>
      <c r="AV625" s="21">
        <v>-658955000</v>
      </c>
      <c r="AW625" s="21">
        <v>-658955000</v>
      </c>
      <c r="AX625" s="21">
        <v>-658955000</v>
      </c>
      <c r="AY625" s="21">
        <v>-658955000</v>
      </c>
      <c r="AZ625" s="21">
        <v>-708955000</v>
      </c>
      <c r="BA625" s="21">
        <v>-708955000</v>
      </c>
      <c r="BB625" s="21">
        <v>-708955000</v>
      </c>
      <c r="BC625" s="21">
        <v>-708955000</v>
      </c>
      <c r="BD625" s="21">
        <v>-708955000</v>
      </c>
      <c r="BE625" s="21">
        <v>-808955000</v>
      </c>
      <c r="BF625" s="21">
        <v>-808955000</v>
      </c>
      <c r="BG625" s="21">
        <v>-808955000</v>
      </c>
      <c r="BH625" s="21">
        <v>-808955000</v>
      </c>
      <c r="BI625" s="21">
        <v>-908955000</v>
      </c>
      <c r="BJ625" s="21">
        <v>-908955000</v>
      </c>
      <c r="BK625" s="21">
        <v>-868025000</v>
      </c>
      <c r="BL625" s="21">
        <v>-868025000</v>
      </c>
      <c r="BM625" s="21">
        <v>-868025000</v>
      </c>
      <c r="BN625" s="21">
        <v>-868025000</v>
      </c>
      <c r="BO625" s="21">
        <v>-868025000</v>
      </c>
      <c r="BP625" s="21">
        <v>-868025000</v>
      </c>
      <c r="BQ625" s="21">
        <v>-868025000</v>
      </c>
      <c r="BR625" s="21">
        <v>-1068025000</v>
      </c>
      <c r="BS625" s="21">
        <v>-1068025000</v>
      </c>
      <c r="BT625" s="21">
        <v>-1068025000</v>
      </c>
      <c r="BU625" s="21">
        <v>-1068025000</v>
      </c>
      <c r="BV625" s="21">
        <v>-1068025000</v>
      </c>
      <c r="BW625" s="21">
        <v>-1035475000</v>
      </c>
      <c r="BX625" s="21">
        <v>-1035475000</v>
      </c>
      <c r="BY625" s="21">
        <v>-1035475000</v>
      </c>
      <c r="BZ625" s="21">
        <v>-685475000</v>
      </c>
      <c r="CA625" s="21">
        <v>-685475000</v>
      </c>
      <c r="CB625" s="21">
        <v>-685475000</v>
      </c>
      <c r="CC625" s="21">
        <v>-685475000</v>
      </c>
      <c r="CD625" s="21">
        <v>-685475000</v>
      </c>
    </row>
    <row r="626" spans="1:82" x14ac:dyDescent="0.2">
      <c r="A626" s="9" t="s">
        <v>935</v>
      </c>
      <c r="B626" s="9" t="s">
        <v>111</v>
      </c>
      <c r="C626" s="9" t="s">
        <v>777</v>
      </c>
      <c r="D626" s="9" t="s">
        <v>778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  <c r="V626" s="21">
        <v>0</v>
      </c>
      <c r="W626" s="21">
        <v>175000000</v>
      </c>
      <c r="X626" s="21">
        <v>175000000</v>
      </c>
      <c r="Y626" s="21">
        <v>175000000</v>
      </c>
      <c r="Z626" s="21">
        <v>175000000</v>
      </c>
      <c r="AA626" s="21">
        <v>175000000</v>
      </c>
      <c r="AB626" s="21">
        <v>175000000</v>
      </c>
      <c r="AC626" s="21">
        <v>175000000</v>
      </c>
      <c r="AD626" s="21">
        <v>175000000</v>
      </c>
      <c r="AE626" s="21">
        <v>175000000</v>
      </c>
      <c r="AF626" s="21">
        <v>175000000</v>
      </c>
      <c r="AG626" s="21">
        <v>175000000</v>
      </c>
      <c r="AH626" s="21">
        <v>175000000</v>
      </c>
      <c r="AI626" s="21">
        <v>175000000</v>
      </c>
      <c r="AJ626" s="21">
        <v>175000000</v>
      </c>
      <c r="AK626" s="21">
        <v>0</v>
      </c>
      <c r="AL626" s="21">
        <v>0</v>
      </c>
      <c r="AM626" s="21">
        <v>300000000</v>
      </c>
      <c r="AN626" s="21">
        <v>300000000</v>
      </c>
      <c r="AO626" s="21">
        <v>300000000</v>
      </c>
      <c r="AP626" s="21">
        <v>300000000</v>
      </c>
      <c r="AQ626" s="21">
        <v>300000000</v>
      </c>
      <c r="AR626" s="21">
        <v>300000000</v>
      </c>
      <c r="AS626" s="21">
        <v>300000000</v>
      </c>
      <c r="AT626" s="21">
        <v>300000000</v>
      </c>
      <c r="AU626" s="21">
        <v>300000000</v>
      </c>
      <c r="AV626" s="21">
        <v>400000000</v>
      </c>
      <c r="AW626" s="21">
        <v>400000000</v>
      </c>
      <c r="AX626" s="21">
        <v>440930000</v>
      </c>
      <c r="AY626" s="21">
        <v>440930000</v>
      </c>
      <c r="AZ626" s="21">
        <v>140930000</v>
      </c>
      <c r="BA626" s="21">
        <v>140930000</v>
      </c>
      <c r="BB626" s="21">
        <v>140930000</v>
      </c>
      <c r="BC626" s="21">
        <v>140930000</v>
      </c>
      <c r="BD626" s="21">
        <v>140930000</v>
      </c>
      <c r="BE626" s="21">
        <v>340930000</v>
      </c>
      <c r="BF626" s="21">
        <v>340930000</v>
      </c>
      <c r="BG626" s="21">
        <v>340930000</v>
      </c>
      <c r="BH626" s="21">
        <v>340930000</v>
      </c>
      <c r="BI626" s="21">
        <v>240930000</v>
      </c>
      <c r="BJ626" s="21">
        <v>273480000</v>
      </c>
      <c r="BK626" s="21">
        <v>232550000</v>
      </c>
      <c r="BL626" s="21">
        <v>232550000</v>
      </c>
      <c r="BM626" s="21">
        <v>582550000</v>
      </c>
      <c r="BN626" s="21">
        <v>582550000</v>
      </c>
      <c r="BO626" s="21">
        <v>582550000</v>
      </c>
      <c r="BP626" s="21">
        <v>582550000</v>
      </c>
      <c r="BQ626" s="21">
        <v>582550000</v>
      </c>
      <c r="BR626" s="21">
        <v>382550000</v>
      </c>
      <c r="BS626" s="21">
        <v>382550000</v>
      </c>
      <c r="BT626" s="21">
        <v>382550000</v>
      </c>
      <c r="BU626" s="21">
        <v>382550000</v>
      </c>
      <c r="BV626" s="21">
        <v>382550000</v>
      </c>
      <c r="BW626" s="21">
        <v>350000000</v>
      </c>
      <c r="BX626" s="21">
        <v>350000000</v>
      </c>
      <c r="BY626" s="21">
        <v>350000000</v>
      </c>
      <c r="BZ626" s="21">
        <v>0</v>
      </c>
      <c r="CA626" s="21">
        <v>0</v>
      </c>
      <c r="CB626" s="21">
        <v>0</v>
      </c>
      <c r="CC626" s="21">
        <v>0</v>
      </c>
      <c r="CD626" s="21">
        <v>0</v>
      </c>
    </row>
    <row r="627" spans="1:82" x14ac:dyDescent="0.2">
      <c r="A627" s="9" t="s">
        <v>935</v>
      </c>
      <c r="B627" s="9" t="s">
        <v>111</v>
      </c>
      <c r="C627" s="9" t="s">
        <v>783</v>
      </c>
      <c r="D627" s="9" t="s">
        <v>784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-1298955000</v>
      </c>
      <c r="Q627" s="21">
        <v>-1298955000</v>
      </c>
      <c r="R627" s="21">
        <v>-1015000000</v>
      </c>
      <c r="S627" s="21">
        <v>-1015000000</v>
      </c>
      <c r="T627" s="21">
        <v>-1065000000</v>
      </c>
      <c r="U627" s="21">
        <v>-920000000</v>
      </c>
      <c r="V627" s="21">
        <v>-920000000</v>
      </c>
      <c r="W627" s="21">
        <v>-990000000</v>
      </c>
      <c r="X627" s="21">
        <v>-990000000</v>
      </c>
      <c r="Y627" s="21">
        <v>-990000000</v>
      </c>
      <c r="Z627" s="21">
        <v>-1290000000</v>
      </c>
      <c r="AA627" s="21">
        <v>-1290000000</v>
      </c>
      <c r="AB627" s="21">
        <v>-1290000000</v>
      </c>
      <c r="AC627" s="21">
        <v>-1290000000</v>
      </c>
      <c r="AD627" s="21">
        <v>-1290000000</v>
      </c>
      <c r="AE627" s="21">
        <v>-1290000000</v>
      </c>
      <c r="AF627" s="21">
        <v>-1290000000</v>
      </c>
      <c r="AG627" s="21">
        <v>-1290000000</v>
      </c>
      <c r="AH627" s="21">
        <v>-1290000000</v>
      </c>
      <c r="AI627" s="21">
        <v>-1290000000</v>
      </c>
      <c r="AJ627" s="21">
        <v>-1290000000</v>
      </c>
      <c r="AK627" s="21">
        <v>-1115000000</v>
      </c>
      <c r="AL627" s="21">
        <v>-1115000000</v>
      </c>
      <c r="AM627" s="21">
        <v>-1115000000</v>
      </c>
      <c r="AN627" s="21">
        <v>-1115000000</v>
      </c>
      <c r="AO627" s="21">
        <v>-1115000000</v>
      </c>
      <c r="AP627" s="21">
        <v>-1115000000</v>
      </c>
      <c r="AQ627" s="21">
        <v>-1115000000</v>
      </c>
      <c r="AR627" s="21">
        <v>-1115000000</v>
      </c>
      <c r="AS627" s="21">
        <v>-1115000000</v>
      </c>
      <c r="AT627" s="21">
        <v>-1115000000</v>
      </c>
      <c r="AU627" s="21">
        <v>-1115000000</v>
      </c>
      <c r="AV627" s="21">
        <v>-1115000000</v>
      </c>
      <c r="AW627" s="21">
        <v>-1115000000</v>
      </c>
      <c r="AX627" s="21">
        <v>-1115000000</v>
      </c>
      <c r="AY627" s="21">
        <v>-1115000000</v>
      </c>
      <c r="AZ627" s="21">
        <v>-1115000000</v>
      </c>
      <c r="BA627" s="21">
        <v>-1115000000</v>
      </c>
      <c r="BB627" s="21">
        <v>-1115000000</v>
      </c>
      <c r="BC627" s="21">
        <v>-1115000000</v>
      </c>
      <c r="BD627" s="21">
        <v>-1115000000</v>
      </c>
      <c r="BE627" s="21">
        <v>-1115000000</v>
      </c>
      <c r="BF627" s="21">
        <v>-1115000000</v>
      </c>
      <c r="BG627" s="21">
        <v>-1115000000</v>
      </c>
      <c r="BH627" s="21">
        <v>-1115000000</v>
      </c>
      <c r="BI627" s="21">
        <v>-1115000000</v>
      </c>
      <c r="BJ627" s="21">
        <v>-1115000000</v>
      </c>
      <c r="BK627" s="21">
        <v>-1115000000</v>
      </c>
      <c r="BL627" s="21">
        <v>-1115000000</v>
      </c>
      <c r="BM627" s="21">
        <v>-1115000000</v>
      </c>
      <c r="BN627" s="21">
        <v>-1115000000</v>
      </c>
      <c r="BO627" s="21">
        <v>-1115000000</v>
      </c>
      <c r="BP627" s="21">
        <v>-1115000000</v>
      </c>
      <c r="BQ627" s="21">
        <v>-1115000000</v>
      </c>
      <c r="BR627" s="21">
        <v>-1115000000</v>
      </c>
      <c r="BS627" s="21">
        <v>-1115000000</v>
      </c>
      <c r="BT627" s="21">
        <v>-1115000000</v>
      </c>
      <c r="BU627" s="21">
        <v>-1115000000</v>
      </c>
      <c r="BV627" s="21">
        <v>-1115000000</v>
      </c>
      <c r="BW627" s="21">
        <v>-1115000000</v>
      </c>
      <c r="BX627" s="21">
        <v>-1115000000</v>
      </c>
      <c r="BY627" s="21">
        <v>-1115000000</v>
      </c>
      <c r="BZ627" s="21">
        <v>-1115000000</v>
      </c>
      <c r="CA627" s="21">
        <v>-1115000000</v>
      </c>
      <c r="CB627" s="21">
        <v>-1115000000</v>
      </c>
      <c r="CC627" s="21">
        <v>-1115000000</v>
      </c>
      <c r="CD627" s="21">
        <v>-1115000000</v>
      </c>
    </row>
    <row r="628" spans="1:82" x14ac:dyDescent="0.2">
      <c r="A628" s="9" t="s">
        <v>935</v>
      </c>
      <c r="B628" s="9" t="s">
        <v>111</v>
      </c>
      <c r="C628" s="9" t="s">
        <v>787</v>
      </c>
      <c r="D628" s="9" t="s">
        <v>788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4358327.3</v>
      </c>
      <c r="Q628" s="21">
        <v>4358327.3</v>
      </c>
      <c r="R628" s="21">
        <v>4325414.2699999996</v>
      </c>
      <c r="S628" s="21">
        <v>4293036.51</v>
      </c>
      <c r="T628" s="21">
        <v>4260389.13</v>
      </c>
      <c r="U628" s="21">
        <v>4227742.74</v>
      </c>
      <c r="V628" s="21">
        <v>4195095.3600000003</v>
      </c>
      <c r="W628" s="21">
        <v>4162448.97</v>
      </c>
      <c r="X628" s="21">
        <v>4129801.5900000003</v>
      </c>
      <c r="Y628" s="21">
        <v>4097154.21</v>
      </c>
      <c r="Z628" s="21">
        <v>4064507.82</v>
      </c>
      <c r="AA628" s="21">
        <v>4031860.44</v>
      </c>
      <c r="AB628" s="21">
        <v>4006374.51</v>
      </c>
      <c r="AC628" s="21">
        <v>3980045.55</v>
      </c>
      <c r="AD628" s="21">
        <v>3980045.55</v>
      </c>
      <c r="AE628" s="21">
        <v>3953363.8299999996</v>
      </c>
      <c r="AF628" s="21">
        <v>3926729.74</v>
      </c>
      <c r="AG628" s="21">
        <v>3898605.84</v>
      </c>
      <c r="AH628" s="21">
        <v>3876585.78</v>
      </c>
      <c r="AI628" s="21">
        <v>3859303.6999999899</v>
      </c>
      <c r="AJ628" s="21">
        <v>3841971.09</v>
      </c>
      <c r="AK628" s="21">
        <v>3824577.83</v>
      </c>
      <c r="AL628" s="21">
        <v>3807128.7</v>
      </c>
      <c r="AM628" s="21">
        <v>3789628.47</v>
      </c>
      <c r="AN628" s="21">
        <v>3766006.8495066678</v>
      </c>
      <c r="AO628" s="21">
        <v>3742385.2290133354</v>
      </c>
      <c r="AP628" s="21">
        <v>3718763.608520004</v>
      </c>
      <c r="AQ628" s="21">
        <v>3718763.608520004</v>
      </c>
      <c r="AR628" s="21">
        <v>3695141.9880266716</v>
      </c>
      <c r="AS628" s="21">
        <v>3671520.3675333392</v>
      </c>
      <c r="AT628" s="21">
        <v>3647898.7470400068</v>
      </c>
      <c r="AU628" s="21">
        <v>3624277.1265466749</v>
      </c>
      <c r="AV628" s="21">
        <v>3600655.5060533434</v>
      </c>
      <c r="AW628" s="21">
        <v>3577033.885560011</v>
      </c>
      <c r="AX628" s="21">
        <v>3553412.2650666782</v>
      </c>
      <c r="AY628" s="21">
        <v>3529790.6445733472</v>
      </c>
      <c r="AZ628" s="21">
        <v>3506169.0240800153</v>
      </c>
      <c r="BA628" s="21">
        <v>3482547.4035866829</v>
      </c>
      <c r="BB628" s="21">
        <v>3458925.7830933509</v>
      </c>
      <c r="BC628" s="21">
        <v>3435304.1626000181</v>
      </c>
      <c r="BD628" s="21">
        <v>3435304.1626000181</v>
      </c>
      <c r="BE628" s="21">
        <v>3411682.5421066866</v>
      </c>
      <c r="BF628" s="21">
        <v>3388060.9216133542</v>
      </c>
      <c r="BG628" s="21">
        <v>3364439.3011200223</v>
      </c>
      <c r="BH628" s="21">
        <v>3340817.6806266904</v>
      </c>
      <c r="BI628" s="21">
        <v>3320760.5585948969</v>
      </c>
      <c r="BJ628" s="21">
        <v>3304267.935024641</v>
      </c>
      <c r="BK628" s="21">
        <v>3287805.6128829573</v>
      </c>
      <c r="BL628" s="21">
        <v>3271343.2907412732</v>
      </c>
      <c r="BM628" s="21">
        <v>3254880.96859959</v>
      </c>
      <c r="BN628" s="21">
        <v>3238418.6464579063</v>
      </c>
      <c r="BO628" s="21">
        <v>3221956.3243162222</v>
      </c>
      <c r="BP628" s="21">
        <v>3205494.0021745386</v>
      </c>
      <c r="BQ628" s="21">
        <v>3205494.0021745386</v>
      </c>
      <c r="BR628" s="21">
        <v>3189031.6800328558</v>
      </c>
      <c r="BS628" s="21">
        <v>3172569.3578911717</v>
      </c>
      <c r="BT628" s="21">
        <v>3156107.0357494876</v>
      </c>
      <c r="BU628" s="21">
        <v>3139644.7136078035</v>
      </c>
      <c r="BV628" s="21">
        <v>3123182.3914661207</v>
      </c>
      <c r="BW628" s="21">
        <v>3106720.0693244366</v>
      </c>
      <c r="BX628" s="21">
        <v>3090257.7471827525</v>
      </c>
      <c r="BY628" s="21">
        <v>3073795.4250410693</v>
      </c>
      <c r="BZ628" s="21">
        <v>3057333.1028993856</v>
      </c>
      <c r="CA628" s="21">
        <v>3040870.780757701</v>
      </c>
      <c r="CB628" s="21">
        <v>3024408.4586160174</v>
      </c>
      <c r="CC628" s="21">
        <v>3007946.1364743337</v>
      </c>
      <c r="CD628" s="21">
        <v>3007946.1364743337</v>
      </c>
    </row>
    <row r="629" spans="1:82" x14ac:dyDescent="0.2">
      <c r="A629" s="9" t="s">
        <v>935</v>
      </c>
      <c r="B629" s="9" t="s">
        <v>111</v>
      </c>
      <c r="C629" s="9" t="s">
        <v>790</v>
      </c>
      <c r="D629" s="9" t="s">
        <v>791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21">
        <v>0</v>
      </c>
      <c r="O629" s="21">
        <v>0</v>
      </c>
      <c r="P629" s="21">
        <v>-678060000</v>
      </c>
      <c r="Q629" s="21">
        <v>-678060000</v>
      </c>
      <c r="R629" s="21">
        <v>0</v>
      </c>
      <c r="S629" s="21">
        <v>0</v>
      </c>
      <c r="T629" s="21">
        <v>-678060000</v>
      </c>
      <c r="U629" s="21">
        <v>-678060000</v>
      </c>
      <c r="V629" s="21">
        <v>-678060000</v>
      </c>
      <c r="W629" s="21">
        <v>-678060000</v>
      </c>
      <c r="X629" s="21">
        <v>-678060000</v>
      </c>
      <c r="Y629" s="21">
        <v>-678060000</v>
      </c>
      <c r="Z629" s="21">
        <v>-678060000</v>
      </c>
      <c r="AA629" s="21">
        <v>-678060000</v>
      </c>
      <c r="AB629" s="21">
        <v>-678060000</v>
      </c>
      <c r="AC629" s="21">
        <v>-678060000</v>
      </c>
      <c r="AD629" s="21">
        <v>-678060000</v>
      </c>
      <c r="AE629" s="21">
        <v>-678060000</v>
      </c>
      <c r="AF629" s="21">
        <v>-678060000</v>
      </c>
      <c r="AG629" s="21">
        <v>-678060000</v>
      </c>
      <c r="AH629" s="21">
        <v>-678060000</v>
      </c>
      <c r="AI629" s="21">
        <v>-678060000</v>
      </c>
      <c r="AJ629" s="21">
        <v>-678060000</v>
      </c>
      <c r="AK629" s="21">
        <v>-678060000</v>
      </c>
      <c r="AL629" s="21">
        <v>-678060000</v>
      </c>
      <c r="AM629" s="21">
        <v>-678060000</v>
      </c>
      <c r="AN629" s="21">
        <v>-678060000</v>
      </c>
      <c r="AO629" s="21">
        <v>-678060000</v>
      </c>
      <c r="AP629" s="21">
        <v>-678060000</v>
      </c>
      <c r="AQ629" s="21">
        <v>-678060000</v>
      </c>
      <c r="AR629" s="21">
        <v>-678060000</v>
      </c>
      <c r="AS629" s="21">
        <v>-678060000</v>
      </c>
      <c r="AT629" s="21">
        <v>-678060000</v>
      </c>
      <c r="AU629" s="21">
        <v>-678060000</v>
      </c>
      <c r="AV629" s="21">
        <v>-678060000</v>
      </c>
      <c r="AW629" s="21">
        <v>-678060000</v>
      </c>
      <c r="AX629" s="21">
        <v>-678060000</v>
      </c>
      <c r="AY629" s="21">
        <v>-678060000</v>
      </c>
      <c r="AZ629" s="21">
        <v>-678060000</v>
      </c>
      <c r="BA629" s="21">
        <v>-678060000</v>
      </c>
      <c r="BB629" s="21">
        <v>-678060000</v>
      </c>
      <c r="BC629" s="21">
        <v>-678060000</v>
      </c>
      <c r="BD629" s="21">
        <v>-678060000</v>
      </c>
      <c r="BE629" s="21">
        <v>-678060000</v>
      </c>
      <c r="BF629" s="21">
        <v>-678060000</v>
      </c>
      <c r="BG629" s="21">
        <v>-678060000</v>
      </c>
      <c r="BH629" s="21">
        <v>-678060000</v>
      </c>
      <c r="BI629" s="21">
        <v>-678060000</v>
      </c>
      <c r="BJ629" s="21">
        <v>-678060000</v>
      </c>
      <c r="BK629" s="21">
        <v>-678060000</v>
      </c>
      <c r="BL629" s="21">
        <v>-678060000</v>
      </c>
      <c r="BM629" s="21">
        <v>-678060000</v>
      </c>
      <c r="BN629" s="21">
        <v>-678060000</v>
      </c>
      <c r="BO629" s="21">
        <v>-678060000</v>
      </c>
      <c r="BP629" s="21">
        <v>-678060000</v>
      </c>
      <c r="BQ629" s="21">
        <v>-678060000</v>
      </c>
      <c r="BR629" s="21">
        <v>-678060000</v>
      </c>
      <c r="BS629" s="21">
        <v>-678060000</v>
      </c>
      <c r="BT629" s="21">
        <v>-678060000</v>
      </c>
      <c r="BU629" s="21">
        <v>-678060000</v>
      </c>
      <c r="BV629" s="21">
        <v>-678060000</v>
      </c>
      <c r="BW629" s="21">
        <v>-678060000</v>
      </c>
      <c r="BX629" s="21">
        <v>-678060000</v>
      </c>
      <c r="BY629" s="21">
        <v>-678060000</v>
      </c>
      <c r="BZ629" s="21">
        <v>-678060000</v>
      </c>
      <c r="CA629" s="21">
        <v>-678060000</v>
      </c>
      <c r="CB629" s="21">
        <v>-678060000</v>
      </c>
      <c r="CC629" s="21">
        <v>-678060000</v>
      </c>
      <c r="CD629" s="21">
        <v>-678060000</v>
      </c>
    </row>
    <row r="630" spans="1:82" x14ac:dyDescent="0.2">
      <c r="A630" s="9" t="s">
        <v>935</v>
      </c>
      <c r="B630" s="9" t="s">
        <v>111</v>
      </c>
      <c r="C630" s="9" t="s">
        <v>794</v>
      </c>
      <c r="D630" s="9" t="s">
        <v>795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  <c r="V630" s="21">
        <v>0</v>
      </c>
      <c r="W630" s="21">
        <v>0</v>
      </c>
      <c r="X630" s="21">
        <v>0</v>
      </c>
      <c r="Y630" s="21">
        <v>0</v>
      </c>
      <c r="Z630" s="21">
        <v>350000000</v>
      </c>
      <c r="AA630" s="21">
        <v>420000000</v>
      </c>
      <c r="AB630" s="21">
        <v>420000000</v>
      </c>
      <c r="AC630" s="21">
        <v>420000000</v>
      </c>
      <c r="AD630" s="21">
        <v>420000000</v>
      </c>
      <c r="AE630" s="21">
        <v>420000000</v>
      </c>
      <c r="AF630" s="21">
        <v>0</v>
      </c>
      <c r="AG630" s="21">
        <v>0</v>
      </c>
      <c r="AH630" s="21">
        <v>0</v>
      </c>
      <c r="AI630" s="21">
        <v>0</v>
      </c>
      <c r="AJ630" s="21">
        <v>0</v>
      </c>
      <c r="AK630" s="21">
        <v>0</v>
      </c>
      <c r="AL630" s="21">
        <v>0</v>
      </c>
      <c r="AM630" s="21">
        <v>0</v>
      </c>
      <c r="AN630" s="21">
        <v>0</v>
      </c>
      <c r="AO630" s="21">
        <v>0</v>
      </c>
      <c r="AP630" s="21">
        <v>0</v>
      </c>
      <c r="AQ630" s="21">
        <v>0</v>
      </c>
      <c r="AR630" s="21">
        <v>0</v>
      </c>
      <c r="AS630" s="21">
        <v>0</v>
      </c>
      <c r="AT630" s="21">
        <v>0</v>
      </c>
      <c r="AU630" s="21">
        <v>0</v>
      </c>
      <c r="AV630" s="21">
        <v>0</v>
      </c>
      <c r="AW630" s="21">
        <v>0</v>
      </c>
      <c r="AX630" s="21">
        <v>0</v>
      </c>
      <c r="AY630" s="21">
        <v>0</v>
      </c>
      <c r="AZ630" s="21">
        <v>0</v>
      </c>
      <c r="BA630" s="21">
        <v>0</v>
      </c>
      <c r="BB630" s="21">
        <v>0</v>
      </c>
      <c r="BC630" s="21">
        <v>0</v>
      </c>
      <c r="BD630" s="21">
        <v>0</v>
      </c>
      <c r="BE630" s="21">
        <v>0</v>
      </c>
      <c r="BF630" s="21">
        <v>0</v>
      </c>
      <c r="BG630" s="21">
        <v>0</v>
      </c>
      <c r="BH630" s="21">
        <v>0</v>
      </c>
      <c r="BI630" s="21">
        <v>0</v>
      </c>
      <c r="BJ630" s="21">
        <v>0</v>
      </c>
      <c r="BK630" s="21">
        <v>0</v>
      </c>
      <c r="BL630" s="21">
        <v>158052148.62772208</v>
      </c>
      <c r="BM630" s="21">
        <v>158052148.62772208</v>
      </c>
      <c r="BN630" s="21">
        <v>158052148.62772208</v>
      </c>
      <c r="BO630" s="21">
        <v>158052148.62772208</v>
      </c>
      <c r="BP630" s="21">
        <v>158052148.62772208</v>
      </c>
      <c r="BQ630" s="21">
        <v>158052148.62772208</v>
      </c>
      <c r="BR630" s="21">
        <v>0</v>
      </c>
      <c r="BS630" s="21">
        <v>0</v>
      </c>
      <c r="BT630" s="21">
        <v>0</v>
      </c>
      <c r="BU630" s="21">
        <v>0</v>
      </c>
      <c r="BV630" s="21">
        <v>0</v>
      </c>
      <c r="BW630" s="21">
        <v>0</v>
      </c>
      <c r="BX630" s="21">
        <v>0</v>
      </c>
      <c r="BY630" s="21">
        <v>0</v>
      </c>
      <c r="BZ630" s="21">
        <v>0</v>
      </c>
      <c r="CA630" s="21">
        <v>0</v>
      </c>
      <c r="CB630" s="21">
        <v>0</v>
      </c>
      <c r="CC630" s="21">
        <v>0</v>
      </c>
      <c r="CD630" s="21">
        <v>0</v>
      </c>
    </row>
    <row r="631" spans="1:82" x14ac:dyDescent="0.2">
      <c r="A631" s="9" t="s">
        <v>935</v>
      </c>
      <c r="B631" s="9" t="s">
        <v>111</v>
      </c>
      <c r="C631" s="9" t="s">
        <v>118</v>
      </c>
      <c r="D631" s="9" t="s">
        <v>119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-977157109.79999995</v>
      </c>
      <c r="Q631" s="21">
        <v>-977157109.79999995</v>
      </c>
      <c r="R631" s="21">
        <v>-1924116534.1199999</v>
      </c>
      <c r="S631" s="21">
        <v>-1922571655.4199901</v>
      </c>
      <c r="T631" s="21">
        <v>-916514503.01999998</v>
      </c>
      <c r="U631" s="21">
        <v>-916514503.01999998</v>
      </c>
      <c r="V631" s="21">
        <v>-1013323645.02</v>
      </c>
      <c r="W631" s="21">
        <v>-1013502698.41</v>
      </c>
      <c r="X631" s="21">
        <v>-1013495637.85</v>
      </c>
      <c r="Y631" s="21">
        <v>-1013495637.85</v>
      </c>
      <c r="Z631" s="21">
        <v>-1013495637.85</v>
      </c>
      <c r="AA631" s="21">
        <v>-1013495637.85</v>
      </c>
      <c r="AB631" s="21">
        <v>-1013495637.85</v>
      </c>
      <c r="AC631" s="21">
        <v>-1012369758.0700001</v>
      </c>
      <c r="AD631" s="21">
        <v>-1012369758.0700001</v>
      </c>
      <c r="AE631" s="21">
        <v>-1112369758.0700002</v>
      </c>
      <c r="AF631" s="21">
        <v>-1412415905.76</v>
      </c>
      <c r="AG631" s="21">
        <v>-1412390184.0899999</v>
      </c>
      <c r="AH631" s="21">
        <v>-1712390184.0899999</v>
      </c>
      <c r="AI631" s="21">
        <v>-1712415905.76</v>
      </c>
      <c r="AJ631" s="21">
        <v>-1712415905.76</v>
      </c>
      <c r="AK631" s="21">
        <v>-1712415905.76</v>
      </c>
      <c r="AL631" s="21">
        <v>-1862415905.76</v>
      </c>
      <c r="AM631" s="21">
        <v>-1862415905.76</v>
      </c>
      <c r="AN631" s="21">
        <v>-1862415905.76</v>
      </c>
      <c r="AO631" s="21">
        <v>-1862415905.76</v>
      </c>
      <c r="AP631" s="21">
        <v>-1862415905.76</v>
      </c>
      <c r="AQ631" s="21">
        <v>-1862415905.76</v>
      </c>
      <c r="AR631" s="21">
        <v>-1952915905.76</v>
      </c>
      <c r="AS631" s="21">
        <v>-1952915905.76</v>
      </c>
      <c r="AT631" s="21">
        <v>-1952915905.76</v>
      </c>
      <c r="AU631" s="21">
        <v>-1952915905.76</v>
      </c>
      <c r="AV631" s="21">
        <v>-1952915905.76</v>
      </c>
      <c r="AW631" s="21">
        <v>-1952915905.76</v>
      </c>
      <c r="AX631" s="21">
        <v>-1952915905.76</v>
      </c>
      <c r="AY631" s="21">
        <v>-1952915905.76</v>
      </c>
      <c r="AZ631" s="21">
        <v>-2012915905.76</v>
      </c>
      <c r="BA631" s="21">
        <v>-2012915905.76</v>
      </c>
      <c r="BB631" s="21">
        <v>-2012915905.76</v>
      </c>
      <c r="BC631" s="21">
        <v>-2012915905.76</v>
      </c>
      <c r="BD631" s="21">
        <v>-2012915905.76</v>
      </c>
      <c r="BE631" s="21">
        <v>-2012915905.76</v>
      </c>
      <c r="BF631" s="21">
        <v>-2012915905.76</v>
      </c>
      <c r="BG631" s="21">
        <v>-2012915905.76</v>
      </c>
      <c r="BH631" s="21">
        <v>-2012915905.76</v>
      </c>
      <c r="BI631" s="21">
        <v>-2012915905.76</v>
      </c>
      <c r="BJ631" s="21">
        <v>-2012915905.76</v>
      </c>
      <c r="BK631" s="21">
        <v>-2012915905.76</v>
      </c>
      <c r="BL631" s="21">
        <v>-2012915905.76</v>
      </c>
      <c r="BM631" s="21">
        <v>-2012915905.76</v>
      </c>
      <c r="BN631" s="21">
        <v>-2012915905.76</v>
      </c>
      <c r="BO631" s="21">
        <v>-2012915905.76</v>
      </c>
      <c r="BP631" s="21">
        <v>-2012915905.76</v>
      </c>
      <c r="BQ631" s="21">
        <v>-2012915905.76</v>
      </c>
      <c r="BR631" s="21">
        <v>-2012915905.76</v>
      </c>
      <c r="BS631" s="21">
        <v>-2012915905.76</v>
      </c>
      <c r="BT631" s="21">
        <v>-2012915905.76</v>
      </c>
      <c r="BU631" s="21">
        <v>-2012915905.76</v>
      </c>
      <c r="BV631" s="21">
        <v>-2012915905.76</v>
      </c>
      <c r="BW631" s="21">
        <v>-2012915905.76</v>
      </c>
      <c r="BX631" s="21">
        <v>-2012915905.76</v>
      </c>
      <c r="BY631" s="21">
        <v>-2158103006.1291671</v>
      </c>
      <c r="BZ631" s="21">
        <v>-2158103006.1291671</v>
      </c>
      <c r="CA631" s="21">
        <v>-2158103006.1291671</v>
      </c>
      <c r="CB631" s="21">
        <v>-2158103006.1291671</v>
      </c>
      <c r="CC631" s="21">
        <v>-2158103006.1291671</v>
      </c>
      <c r="CD631" s="21">
        <v>-2158103006.1291671</v>
      </c>
    </row>
    <row r="632" spans="1:82" x14ac:dyDescent="0.2">
      <c r="A632" s="9" t="s">
        <v>935</v>
      </c>
      <c r="B632" s="9" t="s">
        <v>111</v>
      </c>
      <c r="C632" s="9" t="s">
        <v>120</v>
      </c>
      <c r="D632" s="9" t="s">
        <v>121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-265342585</v>
      </c>
      <c r="Q632" s="21">
        <v>-265342585</v>
      </c>
      <c r="R632" s="21">
        <v>0</v>
      </c>
      <c r="S632" s="21">
        <v>0</v>
      </c>
      <c r="T632" s="21">
        <v>-265342585.44</v>
      </c>
      <c r="U632" s="21">
        <v>-265342585.44</v>
      </c>
      <c r="V632" s="21">
        <v>-265342585.44</v>
      </c>
      <c r="W632" s="21">
        <v>-265342585.44</v>
      </c>
      <c r="X632" s="21">
        <v>-265342585.44</v>
      </c>
      <c r="Y632" s="21">
        <v>-265342585.44</v>
      </c>
      <c r="Z632" s="21">
        <v>-265342585.44</v>
      </c>
      <c r="AA632" s="21">
        <v>-265342585.44</v>
      </c>
      <c r="AB632" s="21">
        <v>-265342585.44</v>
      </c>
      <c r="AC632" s="21">
        <v>-265342585.44</v>
      </c>
      <c r="AD632" s="21">
        <v>-265342585.44</v>
      </c>
      <c r="AE632" s="21">
        <v>-265342585.44</v>
      </c>
      <c r="AF632" s="21">
        <v>-25664211.969999999</v>
      </c>
      <c r="AG632" s="21">
        <v>-24971805.349999901</v>
      </c>
      <c r="AH632" s="21">
        <v>-24971805.350000001</v>
      </c>
      <c r="AI632" s="21">
        <v>-24971805.350000001</v>
      </c>
      <c r="AJ632" s="21">
        <v>-24971805.350000001</v>
      </c>
      <c r="AK632" s="21">
        <v>-24971805.350000001</v>
      </c>
      <c r="AL632" s="21">
        <v>-24971805.350000001</v>
      </c>
      <c r="AM632" s="21">
        <v>-24971805.350000001</v>
      </c>
      <c r="AN632" s="21">
        <v>-24971805.350000001</v>
      </c>
      <c r="AO632" s="21">
        <v>-24971805.350000001</v>
      </c>
      <c r="AP632" s="21">
        <v>-24971805.350000001</v>
      </c>
      <c r="AQ632" s="21">
        <v>-24971805.350000001</v>
      </c>
      <c r="AR632" s="21">
        <v>-265206579.20158294</v>
      </c>
      <c r="AS632" s="21">
        <v>-265206579.20158294</v>
      </c>
      <c r="AT632" s="21">
        <v>-265206579.20158294</v>
      </c>
      <c r="AU632" s="21">
        <v>-265206579.20158294</v>
      </c>
      <c r="AV632" s="21">
        <v>-265206579.20158294</v>
      </c>
      <c r="AW632" s="21">
        <v>-265206579.20158294</v>
      </c>
      <c r="AX632" s="21">
        <v>-265206579.20158294</v>
      </c>
      <c r="AY632" s="21">
        <v>-265206579.20158294</v>
      </c>
      <c r="AZ632" s="21">
        <v>-265206579.20158294</v>
      </c>
      <c r="BA632" s="21">
        <v>-265206579.20158294</v>
      </c>
      <c r="BB632" s="21">
        <v>-265206579.20158294</v>
      </c>
      <c r="BC632" s="21">
        <v>-265206579.20158294</v>
      </c>
      <c r="BD632" s="21">
        <v>-265206579.20158294</v>
      </c>
      <c r="BE632" s="21">
        <v>-519742879.71081245</v>
      </c>
      <c r="BF632" s="21">
        <v>-519742879.71081245</v>
      </c>
      <c r="BG632" s="21">
        <v>-519742879.71081245</v>
      </c>
      <c r="BH632" s="21">
        <v>-519742879.71081245</v>
      </c>
      <c r="BI632" s="21">
        <v>-519742879.71081245</v>
      </c>
      <c r="BJ632" s="21">
        <v>-519742879.71081245</v>
      </c>
      <c r="BK632" s="21">
        <v>-519742879.71081245</v>
      </c>
      <c r="BL632" s="21">
        <v>-519742879.71081245</v>
      </c>
      <c r="BM632" s="21">
        <v>-519742879.71081245</v>
      </c>
      <c r="BN632" s="21">
        <v>-519742879.71081245</v>
      </c>
      <c r="BO632" s="21">
        <v>-519742879.71081245</v>
      </c>
      <c r="BP632" s="21">
        <v>-519742879.71081245</v>
      </c>
      <c r="BQ632" s="21">
        <v>-519742879.71081245</v>
      </c>
      <c r="BR632" s="21">
        <v>-573020722.57145584</v>
      </c>
      <c r="BS632" s="21">
        <v>-573020722.57145584</v>
      </c>
      <c r="BT632" s="21">
        <v>-573020722.57145584</v>
      </c>
      <c r="BU632" s="21">
        <v>-573020722.57145584</v>
      </c>
      <c r="BV632" s="21">
        <v>-573020722.57145584</v>
      </c>
      <c r="BW632" s="21">
        <v>-573020722.57145584</v>
      </c>
      <c r="BX632" s="21">
        <v>-573020722.57145584</v>
      </c>
      <c r="BY632" s="21">
        <v>-573020722.57145584</v>
      </c>
      <c r="BZ632" s="21">
        <v>-573020722.57145584</v>
      </c>
      <c r="CA632" s="21">
        <v>-573020722.57145584</v>
      </c>
      <c r="CB632" s="21">
        <v>-573020722.57145584</v>
      </c>
      <c r="CC632" s="21">
        <v>-573020722.57145584</v>
      </c>
      <c r="CD632" s="21">
        <v>-573020722.57145584</v>
      </c>
    </row>
    <row r="633" spans="1:82" x14ac:dyDescent="0.2">
      <c r="A633" s="9" t="s">
        <v>935</v>
      </c>
      <c r="B633" s="9" t="s">
        <v>111</v>
      </c>
      <c r="C633" s="9" t="s">
        <v>1001</v>
      </c>
      <c r="D633" s="9" t="s">
        <v>1002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708050.21</v>
      </c>
      <c r="Q633" s="21">
        <v>708050.21</v>
      </c>
      <c r="R633" s="21">
        <v>708050.21</v>
      </c>
      <c r="S633" s="21">
        <v>708050.21</v>
      </c>
      <c r="T633" s="21">
        <v>708050.21</v>
      </c>
      <c r="U633" s="21">
        <v>708050.21</v>
      </c>
      <c r="V633" s="21">
        <v>708050.21</v>
      </c>
      <c r="W633" s="21">
        <v>730673.93</v>
      </c>
      <c r="X633" s="21">
        <v>730673.93</v>
      </c>
      <c r="Y633" s="21">
        <v>738215.17</v>
      </c>
      <c r="Z633" s="21">
        <v>738215.17</v>
      </c>
      <c r="AA633" s="21">
        <v>745756.41</v>
      </c>
      <c r="AB633" s="21">
        <v>749527.03</v>
      </c>
      <c r="AC633" s="21">
        <v>753297.65</v>
      </c>
      <c r="AD633" s="21">
        <v>753297.65</v>
      </c>
      <c r="AE633" s="21">
        <v>757068.27</v>
      </c>
      <c r="AF633" s="21">
        <v>760838.89</v>
      </c>
      <c r="AG633" s="21">
        <v>764609.51</v>
      </c>
      <c r="AH633" s="21">
        <v>759881.8</v>
      </c>
      <c r="AI633" s="21">
        <v>750904.92</v>
      </c>
      <c r="AJ633" s="21">
        <v>741928.04</v>
      </c>
      <c r="AK633" s="21">
        <v>732951.16</v>
      </c>
      <c r="AL633" s="21">
        <v>723974.28</v>
      </c>
      <c r="AM633" s="21">
        <v>714997.4</v>
      </c>
      <c r="AN633" s="21">
        <v>714997.4</v>
      </c>
      <c r="AO633" s="21">
        <v>714997.4</v>
      </c>
      <c r="AP633" s="21">
        <v>714997.4</v>
      </c>
      <c r="AQ633" s="21">
        <v>714997.4</v>
      </c>
      <c r="AR633" s="21">
        <v>714997.4</v>
      </c>
      <c r="AS633" s="21">
        <v>714997.4</v>
      </c>
      <c r="AT633" s="21">
        <v>714997.4</v>
      </c>
      <c r="AU633" s="21">
        <v>714997.4</v>
      </c>
      <c r="AV633" s="21">
        <v>714997.4</v>
      </c>
      <c r="AW633" s="21">
        <v>714997.4</v>
      </c>
      <c r="AX633" s="21">
        <v>714997.4</v>
      </c>
      <c r="AY633" s="21">
        <v>714997.4</v>
      </c>
      <c r="AZ633" s="21">
        <v>714997.4</v>
      </c>
      <c r="BA633" s="21">
        <v>714997.4</v>
      </c>
      <c r="BB633" s="21">
        <v>714997.4</v>
      </c>
      <c r="BC633" s="21">
        <v>714997.4</v>
      </c>
      <c r="BD633" s="21">
        <v>714997.4</v>
      </c>
      <c r="BE633" s="21">
        <v>714997.4</v>
      </c>
      <c r="BF633" s="21">
        <v>714997.4</v>
      </c>
      <c r="BG633" s="21">
        <v>714997.4</v>
      </c>
      <c r="BH633" s="21">
        <v>714997.4</v>
      </c>
      <c r="BI633" s="21">
        <v>714997.4</v>
      </c>
      <c r="BJ633" s="21">
        <v>714997.4</v>
      </c>
      <c r="BK633" s="21">
        <v>714997.4</v>
      </c>
      <c r="BL633" s="21">
        <v>714997.4</v>
      </c>
      <c r="BM633" s="21">
        <v>714997.4</v>
      </c>
      <c r="BN633" s="21">
        <v>714997.4</v>
      </c>
      <c r="BO633" s="21">
        <v>714997.4</v>
      </c>
      <c r="BP633" s="21">
        <v>714997.4</v>
      </c>
      <c r="BQ633" s="21">
        <v>714997.4</v>
      </c>
      <c r="BR633" s="21">
        <v>714997.4</v>
      </c>
      <c r="BS633" s="21">
        <v>714997.4</v>
      </c>
      <c r="BT633" s="21">
        <v>714997.4</v>
      </c>
      <c r="BU633" s="21">
        <v>714997.4</v>
      </c>
      <c r="BV633" s="21">
        <v>714997.4</v>
      </c>
      <c r="BW633" s="21">
        <v>714997.4</v>
      </c>
      <c r="BX633" s="21">
        <v>714997.4</v>
      </c>
      <c r="BY633" s="21">
        <v>714997.4</v>
      </c>
      <c r="BZ633" s="21">
        <v>714997.4</v>
      </c>
      <c r="CA633" s="21">
        <v>714997.4</v>
      </c>
      <c r="CB633" s="21">
        <v>714997.4</v>
      </c>
      <c r="CC633" s="21">
        <v>714997.4</v>
      </c>
      <c r="CD633" s="21">
        <v>714997.4</v>
      </c>
    </row>
    <row r="634" spans="1:82" x14ac:dyDescent="0.2">
      <c r="A634" s="9" t="s">
        <v>935</v>
      </c>
      <c r="B634" s="9" t="s">
        <v>111</v>
      </c>
      <c r="C634" s="9" t="s">
        <v>1003</v>
      </c>
      <c r="D634" s="9" t="s">
        <v>1004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-179455.34</v>
      </c>
      <c r="Q634" s="21">
        <v>-179455.34</v>
      </c>
      <c r="R634" s="21">
        <v>-179455.34</v>
      </c>
      <c r="S634" s="21">
        <v>-179455.34</v>
      </c>
      <c r="T634" s="21">
        <v>-179455.34</v>
      </c>
      <c r="U634" s="21">
        <v>-179455.34</v>
      </c>
      <c r="V634" s="21">
        <v>-179455.34</v>
      </c>
      <c r="W634" s="21">
        <v>-185189.34</v>
      </c>
      <c r="X634" s="21">
        <v>-185189.34</v>
      </c>
      <c r="Y634" s="21">
        <v>-187101.34</v>
      </c>
      <c r="Z634" s="21">
        <v>-187101.34</v>
      </c>
      <c r="AA634" s="21">
        <v>-189013.34</v>
      </c>
      <c r="AB634" s="21">
        <v>-189969.34</v>
      </c>
      <c r="AC634" s="21">
        <v>-190925.34</v>
      </c>
      <c r="AD634" s="21">
        <v>-190925.34</v>
      </c>
      <c r="AE634" s="21">
        <v>-191881.34</v>
      </c>
      <c r="AF634" s="21">
        <v>-192837.34</v>
      </c>
      <c r="AG634" s="21">
        <v>-193793.34</v>
      </c>
      <c r="AH634" s="21">
        <v>-192595.34</v>
      </c>
      <c r="AI634" s="21">
        <v>-190320.34</v>
      </c>
      <c r="AJ634" s="21">
        <v>-188045.34</v>
      </c>
      <c r="AK634" s="21">
        <v>-185770.34</v>
      </c>
      <c r="AL634" s="21">
        <v>-183495.34</v>
      </c>
      <c r="AM634" s="21">
        <v>-181220.34</v>
      </c>
      <c r="AN634" s="21">
        <v>-181220.34</v>
      </c>
      <c r="AO634" s="21">
        <v>-181220.34</v>
      </c>
      <c r="AP634" s="21">
        <v>-181220.34</v>
      </c>
      <c r="AQ634" s="21">
        <v>-181220.34</v>
      </c>
      <c r="AR634" s="21">
        <v>-181220.34</v>
      </c>
      <c r="AS634" s="21">
        <v>-181220.34</v>
      </c>
      <c r="AT634" s="21">
        <v>-181220.34</v>
      </c>
      <c r="AU634" s="21">
        <v>-181220.34</v>
      </c>
      <c r="AV634" s="21">
        <v>-181220.34</v>
      </c>
      <c r="AW634" s="21">
        <v>-181220.34</v>
      </c>
      <c r="AX634" s="21">
        <v>-181220.34</v>
      </c>
      <c r="AY634" s="21">
        <v>-181220.34</v>
      </c>
      <c r="AZ634" s="21">
        <v>-181220.34</v>
      </c>
      <c r="BA634" s="21">
        <v>-181220.34</v>
      </c>
      <c r="BB634" s="21">
        <v>-181220.34</v>
      </c>
      <c r="BC634" s="21">
        <v>-181220.34</v>
      </c>
      <c r="BD634" s="21">
        <v>-181220.34</v>
      </c>
      <c r="BE634" s="21">
        <v>-181220.34</v>
      </c>
      <c r="BF634" s="21">
        <v>-181220.34</v>
      </c>
      <c r="BG634" s="21">
        <v>-181220.34</v>
      </c>
      <c r="BH634" s="21">
        <v>-181220.34</v>
      </c>
      <c r="BI634" s="21">
        <v>-181220.34</v>
      </c>
      <c r="BJ634" s="21">
        <v>-181220.34</v>
      </c>
      <c r="BK634" s="21">
        <v>-181220.34</v>
      </c>
      <c r="BL634" s="21">
        <v>-181220.34</v>
      </c>
      <c r="BM634" s="21">
        <v>-181220.34</v>
      </c>
      <c r="BN634" s="21">
        <v>-181220.34</v>
      </c>
      <c r="BO634" s="21">
        <v>-181220.34</v>
      </c>
      <c r="BP634" s="21">
        <v>-181220.34</v>
      </c>
      <c r="BQ634" s="21">
        <v>-181220.34</v>
      </c>
      <c r="BR634" s="21">
        <v>-181220.34</v>
      </c>
      <c r="BS634" s="21">
        <v>-181220.34</v>
      </c>
      <c r="BT634" s="21">
        <v>-181220.34</v>
      </c>
      <c r="BU634" s="21">
        <v>-181220.34</v>
      </c>
      <c r="BV634" s="21">
        <v>-181220.34</v>
      </c>
      <c r="BW634" s="21">
        <v>-181220.34</v>
      </c>
      <c r="BX634" s="21">
        <v>-181220.34</v>
      </c>
      <c r="BY634" s="21">
        <v>-181220.34</v>
      </c>
      <c r="BZ634" s="21">
        <v>-181220.34</v>
      </c>
      <c r="CA634" s="21">
        <v>-181220.34</v>
      </c>
      <c r="CB634" s="21">
        <v>-181220.34</v>
      </c>
      <c r="CC634" s="21">
        <v>-181220.34</v>
      </c>
      <c r="CD634" s="21">
        <v>-181220.34</v>
      </c>
    </row>
    <row r="635" spans="1:82" x14ac:dyDescent="0.2">
      <c r="A635" s="9" t="s">
        <v>935</v>
      </c>
      <c r="B635" s="9" t="s">
        <v>111</v>
      </c>
      <c r="C635" s="9" t="s">
        <v>122</v>
      </c>
      <c r="D635" s="9" t="s">
        <v>123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-16842305.600000001</v>
      </c>
      <c r="S635" s="21">
        <v>-24423911.899999999</v>
      </c>
      <c r="T635" s="21">
        <v>-36740901.600000001</v>
      </c>
      <c r="U635" s="21">
        <v>-50522565.259999998</v>
      </c>
      <c r="V635" s="21">
        <v>-66492632.469999999</v>
      </c>
      <c r="W635" s="21">
        <v>-81312095.510000005</v>
      </c>
      <c r="X635" s="21">
        <v>-106246164.09</v>
      </c>
      <c r="Y635" s="21">
        <v>-132238272.08</v>
      </c>
      <c r="Z635" s="21">
        <v>-157724195.15000001</v>
      </c>
      <c r="AA635" s="21">
        <v>-169284362.41</v>
      </c>
      <c r="AB635" s="21">
        <v>-175977045.31999999</v>
      </c>
      <c r="AC635" s="21">
        <v>-180321626.53</v>
      </c>
      <c r="AD635" s="21">
        <v>-180321626.53</v>
      </c>
      <c r="AE635" s="21">
        <v>-192142333.74000001</v>
      </c>
      <c r="AF635" s="21">
        <v>-25831466.800000001</v>
      </c>
      <c r="AG635" s="21">
        <v>-39727841.450000003</v>
      </c>
      <c r="AH635" s="21">
        <v>-51548190.799999997</v>
      </c>
      <c r="AI635" s="21">
        <v>-69296457.900000006</v>
      </c>
      <c r="AJ635" s="21">
        <v>-94317164.129999995</v>
      </c>
      <c r="AK635" s="21">
        <v>-127480018.31999999</v>
      </c>
      <c r="AL635" s="21">
        <v>-158812277.96000001</v>
      </c>
      <c r="AM635" s="21">
        <v>-185096806.69999999</v>
      </c>
      <c r="AN635" s="21">
        <v>-200106680.90975827</v>
      </c>
      <c r="AO635" s="21">
        <v>-214296367.7341693</v>
      </c>
      <c r="AP635" s="21">
        <v>-230000663.34398884</v>
      </c>
      <c r="AQ635" s="21">
        <v>-230000663.34398884</v>
      </c>
      <c r="AR635" s="21">
        <v>-11821930.840000272</v>
      </c>
      <c r="AS635" s="21">
        <v>-28326913.444407463</v>
      </c>
      <c r="AT635" s="21">
        <v>-43607404.398407698</v>
      </c>
      <c r="AU635" s="21">
        <v>-58866827.197218776</v>
      </c>
      <c r="AV635" s="21">
        <v>-80132819.874707222</v>
      </c>
      <c r="AW635" s="21">
        <v>-108126813.45172894</v>
      </c>
      <c r="AX635" s="21">
        <v>-136562530.98057234</v>
      </c>
      <c r="AY635" s="21">
        <v>-165780182.56503725</v>
      </c>
      <c r="AZ635" s="21">
        <v>-190976399.23752046</v>
      </c>
      <c r="BA635" s="21">
        <v>-209437874.98176837</v>
      </c>
      <c r="BB635" s="21">
        <v>-225606785.19033384</v>
      </c>
      <c r="BC635" s="21">
        <v>-246641043.43315744</v>
      </c>
      <c r="BD635" s="21">
        <v>-246641043.43315744</v>
      </c>
      <c r="BE635" s="21">
        <v>-11821930.840000629</v>
      </c>
      <c r="BF635" s="21">
        <v>-26828431.411932707</v>
      </c>
      <c r="BG635" s="21">
        <v>-39778415.083240986</v>
      </c>
      <c r="BH635" s="21">
        <v>-53415956.871082544</v>
      </c>
      <c r="BI635" s="21">
        <v>-73573855.20635438</v>
      </c>
      <c r="BJ635" s="21">
        <v>-99625887.714015245</v>
      </c>
      <c r="BK635" s="21">
        <v>-123744180.08657026</v>
      </c>
      <c r="BL635" s="21">
        <v>-147658974.34741545</v>
      </c>
      <c r="BM635" s="21">
        <v>-166476235.67965317</v>
      </c>
      <c r="BN635" s="21">
        <v>-180385575.09607029</v>
      </c>
      <c r="BO635" s="21">
        <v>-192071616.80961514</v>
      </c>
      <c r="BP635" s="21">
        <v>-207615480.32670021</v>
      </c>
      <c r="BQ635" s="21">
        <v>-207615480.32670021</v>
      </c>
      <c r="BR635" s="21">
        <v>-11821930.840000153</v>
      </c>
      <c r="BS635" s="21">
        <v>-22896666.026501179</v>
      </c>
      <c r="BT635" s="21">
        <v>-31429615.348775864</v>
      </c>
      <c r="BU635" s="21">
        <v>-40692783.011289597</v>
      </c>
      <c r="BV635" s="21">
        <v>-55958285.522810936</v>
      </c>
      <c r="BW635" s="21">
        <v>-77550298.427522182</v>
      </c>
      <c r="BX635" s="21">
        <v>-99511935.564391613</v>
      </c>
      <c r="BY635" s="21">
        <v>-121488673.71275902</v>
      </c>
      <c r="BZ635" s="21">
        <v>-138918000.60589266</v>
      </c>
      <c r="CA635" s="21">
        <v>-150943502.33026648</v>
      </c>
      <c r="CB635" s="21">
        <v>-160707317.50442648</v>
      </c>
      <c r="CC635" s="21">
        <v>-173713629.71520948</v>
      </c>
      <c r="CD635" s="21">
        <v>-173713629.71520948</v>
      </c>
    </row>
    <row r="636" spans="1:82" x14ac:dyDescent="0.2">
      <c r="A636" s="9" t="s">
        <v>935</v>
      </c>
      <c r="B636" s="9" t="s">
        <v>798</v>
      </c>
      <c r="C636" s="9" t="s">
        <v>799</v>
      </c>
      <c r="D636" s="9" t="s">
        <v>800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  <c r="V636" s="21">
        <v>0</v>
      </c>
      <c r="W636" s="21">
        <v>0</v>
      </c>
      <c r="X636" s="21">
        <v>0</v>
      </c>
      <c r="Y636" s="21">
        <v>0</v>
      </c>
      <c r="Z636" s="21">
        <v>0</v>
      </c>
      <c r="AA636" s="21">
        <v>0</v>
      </c>
      <c r="AB636" s="21">
        <v>0</v>
      </c>
      <c r="AC636" s="21">
        <v>0</v>
      </c>
      <c r="AD636" s="21">
        <v>0</v>
      </c>
      <c r="AE636" s="21">
        <v>0</v>
      </c>
      <c r="AF636" s="21">
        <v>0</v>
      </c>
      <c r="AG636" s="21">
        <v>0</v>
      </c>
      <c r="AH636" s="21">
        <v>0</v>
      </c>
      <c r="AI636" s="21">
        <v>0</v>
      </c>
      <c r="AJ636" s="21">
        <v>0</v>
      </c>
      <c r="AK636" s="21">
        <v>0</v>
      </c>
      <c r="AL636" s="21">
        <v>0</v>
      </c>
      <c r="AM636" s="21">
        <v>0</v>
      </c>
      <c r="AN636" s="21">
        <v>0</v>
      </c>
      <c r="AO636" s="21">
        <v>0</v>
      </c>
      <c r="AP636" s="21">
        <v>0</v>
      </c>
      <c r="AQ636" s="21">
        <v>0</v>
      </c>
      <c r="AR636" s="21">
        <v>0</v>
      </c>
      <c r="AS636" s="21">
        <v>0</v>
      </c>
      <c r="AT636" s="21">
        <v>0</v>
      </c>
      <c r="AU636" s="21">
        <v>0</v>
      </c>
      <c r="AV636" s="21">
        <v>0</v>
      </c>
      <c r="AW636" s="21">
        <v>0</v>
      </c>
      <c r="AX636" s="21">
        <v>0</v>
      </c>
      <c r="AY636" s="21">
        <v>0</v>
      </c>
      <c r="AZ636" s="21">
        <v>0</v>
      </c>
      <c r="BA636" s="21">
        <v>0</v>
      </c>
      <c r="BB636" s="21">
        <v>0</v>
      </c>
      <c r="BC636" s="21">
        <v>0</v>
      </c>
      <c r="BD636" s="21">
        <v>0</v>
      </c>
      <c r="BE636" s="21">
        <v>0</v>
      </c>
      <c r="BF636" s="21">
        <v>0</v>
      </c>
      <c r="BG636" s="21">
        <v>0</v>
      </c>
      <c r="BH636" s="21">
        <v>0</v>
      </c>
      <c r="BI636" s="21">
        <v>0</v>
      </c>
      <c r="BJ636" s="21">
        <v>0</v>
      </c>
      <c r="BK636" s="21">
        <v>0</v>
      </c>
      <c r="BL636" s="21">
        <v>0</v>
      </c>
      <c r="BM636" s="21">
        <v>0</v>
      </c>
      <c r="BN636" s="21">
        <v>0</v>
      </c>
      <c r="BO636" s="21">
        <v>0</v>
      </c>
      <c r="BP636" s="21">
        <v>0</v>
      </c>
      <c r="BQ636" s="21">
        <v>0</v>
      </c>
      <c r="BR636" s="21">
        <v>0</v>
      </c>
      <c r="BS636" s="21">
        <v>34772</v>
      </c>
      <c r="BT636" s="21">
        <v>281109</v>
      </c>
      <c r="BU636" s="21">
        <v>430953</v>
      </c>
      <c r="BV636" s="21">
        <v>560733</v>
      </c>
      <c r="BW636" s="21">
        <v>437559</v>
      </c>
      <c r="BX636" s="21">
        <v>174919</v>
      </c>
      <c r="BY636" s="21">
        <v>19919</v>
      </c>
      <c r="BZ636" s="21">
        <v>0</v>
      </c>
      <c r="CA636" s="21">
        <v>0</v>
      </c>
      <c r="CB636" s="21">
        <v>0</v>
      </c>
      <c r="CC636" s="21">
        <v>0</v>
      </c>
      <c r="CD636" s="21">
        <v>0</v>
      </c>
    </row>
    <row r="637" spans="1:82" x14ac:dyDescent="0.2">
      <c r="A637" s="9" t="s">
        <v>935</v>
      </c>
      <c r="B637" s="9" t="s">
        <v>798</v>
      </c>
      <c r="C637" s="9" t="s">
        <v>1005</v>
      </c>
      <c r="D637" s="9" t="s">
        <v>1006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  <c r="V637" s="21">
        <v>0</v>
      </c>
      <c r="W637" s="21">
        <v>0</v>
      </c>
      <c r="X637" s="21">
        <v>6199445.8200000003</v>
      </c>
      <c r="Y637" s="21">
        <v>6158120.46</v>
      </c>
      <c r="Z637" s="21">
        <v>6189448.8899999997</v>
      </c>
      <c r="AA637" s="21">
        <v>6162808.96</v>
      </c>
      <c r="AB637" s="21">
        <v>6047830.1299999999</v>
      </c>
      <c r="AC637" s="21">
        <v>6081763.9399999995</v>
      </c>
      <c r="AD637" s="21">
        <v>6081763.9399999995</v>
      </c>
      <c r="AE637" s="21">
        <v>5973582.3300000001</v>
      </c>
      <c r="AF637" s="21">
        <v>5960281.5200000005</v>
      </c>
      <c r="AG637" s="21">
        <v>5877927.6599999899</v>
      </c>
      <c r="AH637" s="21">
        <v>5763269.1600000001</v>
      </c>
      <c r="AI637" s="21">
        <v>5643955.7800000003</v>
      </c>
      <c r="AJ637" s="21">
        <v>5528393.4900000002</v>
      </c>
      <c r="AK637" s="21">
        <v>5412839.0199999996</v>
      </c>
      <c r="AL637" s="21">
        <v>5311495.0699999901</v>
      </c>
      <c r="AM637" s="21">
        <v>5268794.5200000005</v>
      </c>
      <c r="AN637" s="21">
        <v>5159551.8034245316</v>
      </c>
      <c r="AO637" s="21">
        <v>5050258.9291568603</v>
      </c>
      <c r="AP637" s="21">
        <v>4940894.618167297</v>
      </c>
      <c r="AQ637" s="21">
        <v>4940894.618167297</v>
      </c>
      <c r="AR637" s="21">
        <v>4831487.5072562713</v>
      </c>
      <c r="AS637" s="21">
        <v>4722088.4210379757</v>
      </c>
      <c r="AT637" s="21">
        <v>4612719.9512848184</v>
      </c>
      <c r="AU637" s="21">
        <v>4503392.1401425023</v>
      </c>
      <c r="AV637" s="21">
        <v>4394109.4513905095</v>
      </c>
      <c r="AW637" s="21">
        <v>4284873.8691991409</v>
      </c>
      <c r="AX637" s="21">
        <v>4175686.2755411379</v>
      </c>
      <c r="AY637" s="21">
        <v>4066547.0624573906</v>
      </c>
      <c r="AZ637" s="21">
        <v>3957456.4042118643</v>
      </c>
      <c r="BA637" s="21">
        <v>3848414.3782656831</v>
      </c>
      <c r="BB637" s="21">
        <v>3739421.0190506722</v>
      </c>
      <c r="BC637" s="21">
        <v>3630476.3388562528</v>
      </c>
      <c r="BD637" s="21">
        <v>3630476.3388562528</v>
      </c>
      <c r="BE637" s="21">
        <v>21325159.8389377</v>
      </c>
      <c r="BF637" s="21">
        <v>21324046.228937697</v>
      </c>
      <c r="BG637" s="21">
        <v>21322932.618937697</v>
      </c>
      <c r="BH637" s="21">
        <v>21321819.008937698</v>
      </c>
      <c r="BI637" s="21">
        <v>21320705.398937698</v>
      </c>
      <c r="BJ637" s="21">
        <v>21319591.788937699</v>
      </c>
      <c r="BK637" s="21">
        <v>21318478.1789377</v>
      </c>
      <c r="BL637" s="21">
        <v>21317364.5689377</v>
      </c>
      <c r="BM637" s="21">
        <v>21316250.958937701</v>
      </c>
      <c r="BN637" s="21">
        <v>21315137.348937698</v>
      </c>
      <c r="BO637" s="21">
        <v>21314023.738937698</v>
      </c>
      <c r="BP637" s="21">
        <v>21312910.128937699</v>
      </c>
      <c r="BQ637" s="21">
        <v>21312910.128937699</v>
      </c>
      <c r="BR637" s="21">
        <v>21311796.518937699</v>
      </c>
      <c r="BS637" s="21">
        <v>21310682.9089377</v>
      </c>
      <c r="BT637" s="21">
        <v>21309569.298937701</v>
      </c>
      <c r="BU637" s="21">
        <v>21308455.688937701</v>
      </c>
      <c r="BV637" s="21">
        <v>21307342.078937702</v>
      </c>
      <c r="BW637" s="21">
        <v>21306228.468937702</v>
      </c>
      <c r="BX637" s="21">
        <v>21305114.858937703</v>
      </c>
      <c r="BY637" s="21">
        <v>21304001.248937704</v>
      </c>
      <c r="BZ637" s="21">
        <v>21302887.638937704</v>
      </c>
      <c r="CA637" s="21">
        <v>21301774.028937705</v>
      </c>
      <c r="CB637" s="21">
        <v>21300660.418937702</v>
      </c>
      <c r="CC637" s="21">
        <v>21299546.808937702</v>
      </c>
      <c r="CD637" s="21">
        <v>21299546.808937702</v>
      </c>
    </row>
    <row r="638" spans="1:82" x14ac:dyDescent="0.2">
      <c r="A638" s="9" t="s">
        <v>935</v>
      </c>
      <c r="B638" s="9" t="s">
        <v>798</v>
      </c>
      <c r="C638" s="9" t="s">
        <v>944</v>
      </c>
      <c r="D638" s="9" t="s">
        <v>1007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9940881.2599999998</v>
      </c>
      <c r="Q638" s="21">
        <v>9940881.2599999998</v>
      </c>
      <c r="R638" s="21">
        <v>9940881.2599999998</v>
      </c>
      <c r="S638" s="21">
        <v>7221547.9399999902</v>
      </c>
      <c r="T638" s="21">
        <v>11357393.92</v>
      </c>
      <c r="U638" s="21">
        <v>11357393.92</v>
      </c>
      <c r="V638" s="21">
        <v>11357393.92</v>
      </c>
      <c r="W638" s="21">
        <v>11479079.4</v>
      </c>
      <c r="X638" s="21">
        <v>11479079.4</v>
      </c>
      <c r="Y638" s="21">
        <v>11479079.4</v>
      </c>
      <c r="Z638" s="21">
        <v>10325333</v>
      </c>
      <c r="AA638" s="21">
        <v>10325333</v>
      </c>
      <c r="AB638" s="21">
        <v>10325333</v>
      </c>
      <c r="AC638" s="21">
        <v>19021377</v>
      </c>
      <c r="AD638" s="21">
        <v>19021377</v>
      </c>
      <c r="AE638" s="21">
        <v>19021377</v>
      </c>
      <c r="AF638" s="21">
        <v>19021377</v>
      </c>
      <c r="AG638" s="21">
        <v>17353870</v>
      </c>
      <c r="AH638" s="21">
        <v>17353870</v>
      </c>
      <c r="AI638" s="21">
        <v>17353870</v>
      </c>
      <c r="AJ638" s="21">
        <v>18944183</v>
      </c>
      <c r="AK638" s="21">
        <v>18944183</v>
      </c>
      <c r="AL638" s="21">
        <v>18944183</v>
      </c>
      <c r="AM638" s="21">
        <v>15726686</v>
      </c>
      <c r="AN638" s="21">
        <v>15726686</v>
      </c>
      <c r="AO638" s="21">
        <v>15726686</v>
      </c>
      <c r="AP638" s="21">
        <v>15726686</v>
      </c>
      <c r="AQ638" s="21">
        <v>15726686</v>
      </c>
      <c r="AR638" s="21">
        <v>15726686</v>
      </c>
      <c r="AS638" s="21">
        <v>15726686</v>
      </c>
      <c r="AT638" s="21">
        <v>15726686</v>
      </c>
      <c r="AU638" s="21">
        <v>15726686</v>
      </c>
      <c r="AV638" s="21">
        <v>15726686</v>
      </c>
      <c r="AW638" s="21">
        <v>15726686</v>
      </c>
      <c r="AX638" s="21">
        <v>15726686</v>
      </c>
      <c r="AY638" s="21">
        <v>15726686</v>
      </c>
      <c r="AZ638" s="21">
        <v>15726686</v>
      </c>
      <c r="BA638" s="21">
        <v>15726686</v>
      </c>
      <c r="BB638" s="21">
        <v>15726686</v>
      </c>
      <c r="BC638" s="21">
        <v>15726686</v>
      </c>
      <c r="BD638" s="21">
        <v>15726686</v>
      </c>
      <c r="BE638" s="21">
        <v>15726686</v>
      </c>
      <c r="BF638" s="21">
        <v>15726686</v>
      </c>
      <c r="BG638" s="21">
        <v>15726686</v>
      </c>
      <c r="BH638" s="21">
        <v>15726686</v>
      </c>
      <c r="BI638" s="21">
        <v>15726686</v>
      </c>
      <c r="BJ638" s="21">
        <v>15726686</v>
      </c>
      <c r="BK638" s="21">
        <v>15726686</v>
      </c>
      <c r="BL638" s="21">
        <v>15726686</v>
      </c>
      <c r="BM638" s="21">
        <v>15726686</v>
      </c>
      <c r="BN638" s="21">
        <v>15726686</v>
      </c>
      <c r="BO638" s="21">
        <v>15726686</v>
      </c>
      <c r="BP638" s="21">
        <v>15726686</v>
      </c>
      <c r="BQ638" s="21">
        <v>15726686</v>
      </c>
      <c r="BR638" s="21">
        <v>15726686</v>
      </c>
      <c r="BS638" s="21">
        <v>15726686</v>
      </c>
      <c r="BT638" s="21">
        <v>15726686</v>
      </c>
      <c r="BU638" s="21">
        <v>15726686</v>
      </c>
      <c r="BV638" s="21">
        <v>15726686</v>
      </c>
      <c r="BW638" s="21">
        <v>15726686</v>
      </c>
      <c r="BX638" s="21">
        <v>15726686</v>
      </c>
      <c r="BY638" s="21">
        <v>15726686</v>
      </c>
      <c r="BZ638" s="21">
        <v>15726686</v>
      </c>
      <c r="CA638" s="21">
        <v>15726686</v>
      </c>
      <c r="CB638" s="21">
        <v>15726686</v>
      </c>
      <c r="CC638" s="21">
        <v>15726686</v>
      </c>
      <c r="CD638" s="21">
        <v>15726686</v>
      </c>
    </row>
    <row r="639" spans="1:82" x14ac:dyDescent="0.2">
      <c r="A639" s="9" t="s">
        <v>935</v>
      </c>
      <c r="B639" s="9" t="s">
        <v>798</v>
      </c>
      <c r="C639" s="9" t="s">
        <v>944</v>
      </c>
      <c r="D639" s="9" t="s">
        <v>1008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21">
        <v>0</v>
      </c>
      <c r="O639" s="21">
        <v>0</v>
      </c>
      <c r="P639" s="21">
        <v>80886907.310000002</v>
      </c>
      <c r="Q639" s="21">
        <v>80886907.310000002</v>
      </c>
      <c r="R639" s="21">
        <v>80886907.310000002</v>
      </c>
      <c r="S639" s="21">
        <v>75192614.319999993</v>
      </c>
      <c r="T639" s="21">
        <v>55386276.289999999</v>
      </c>
      <c r="U639" s="21">
        <v>55386276.289999999</v>
      </c>
      <c r="V639" s="21">
        <v>60607309.289999999</v>
      </c>
      <c r="W639" s="21">
        <v>57446052.089999899</v>
      </c>
      <c r="X639" s="21">
        <v>57446052.090000004</v>
      </c>
      <c r="Y639" s="21">
        <v>57446052.090000004</v>
      </c>
      <c r="Z639" s="21">
        <v>19013532</v>
      </c>
      <c r="AA639" s="21">
        <v>19013532</v>
      </c>
      <c r="AB639" s="21">
        <v>19013532</v>
      </c>
      <c r="AC639" s="21">
        <v>19598118</v>
      </c>
      <c r="AD639" s="21">
        <v>19598118</v>
      </c>
      <c r="AE639" s="21">
        <v>19598118</v>
      </c>
      <c r="AF639" s="21">
        <v>19598118</v>
      </c>
      <c r="AG639" s="21">
        <v>19185336</v>
      </c>
      <c r="AH639" s="21">
        <v>19185336</v>
      </c>
      <c r="AI639" s="21">
        <v>19185336</v>
      </c>
      <c r="AJ639" s="21">
        <v>23888026</v>
      </c>
      <c r="AK639" s="21">
        <v>23888026</v>
      </c>
      <c r="AL639" s="21">
        <v>23888026</v>
      </c>
      <c r="AM639" s="21">
        <v>22907335</v>
      </c>
      <c r="AN639" s="21">
        <v>22907335</v>
      </c>
      <c r="AO639" s="21">
        <v>22907335</v>
      </c>
      <c r="AP639" s="21">
        <v>22907335</v>
      </c>
      <c r="AQ639" s="21">
        <v>22907335</v>
      </c>
      <c r="AR639" s="21">
        <v>22907335</v>
      </c>
      <c r="AS639" s="21">
        <v>22907335</v>
      </c>
      <c r="AT639" s="21">
        <v>22907335</v>
      </c>
      <c r="AU639" s="21">
        <v>22907335</v>
      </c>
      <c r="AV639" s="21">
        <v>22907335</v>
      </c>
      <c r="AW639" s="21">
        <v>22907335</v>
      </c>
      <c r="AX639" s="21">
        <v>22907335</v>
      </c>
      <c r="AY639" s="21">
        <v>22907335</v>
      </c>
      <c r="AZ639" s="21">
        <v>22907335</v>
      </c>
      <c r="BA639" s="21">
        <v>22907335</v>
      </c>
      <c r="BB639" s="21">
        <v>22907335</v>
      </c>
      <c r="BC639" s="21">
        <v>22907335</v>
      </c>
      <c r="BD639" s="21">
        <v>22907335</v>
      </c>
      <c r="BE639" s="21">
        <v>22907335</v>
      </c>
      <c r="BF639" s="21">
        <v>22907335</v>
      </c>
      <c r="BG639" s="21">
        <v>22907335</v>
      </c>
      <c r="BH639" s="21">
        <v>22907335</v>
      </c>
      <c r="BI639" s="21">
        <v>22907335</v>
      </c>
      <c r="BJ639" s="21">
        <v>22907335</v>
      </c>
      <c r="BK639" s="21">
        <v>22907335</v>
      </c>
      <c r="BL639" s="21">
        <v>22907335</v>
      </c>
      <c r="BM639" s="21">
        <v>22907335</v>
      </c>
      <c r="BN639" s="21">
        <v>22907335</v>
      </c>
      <c r="BO639" s="21">
        <v>22907335</v>
      </c>
      <c r="BP639" s="21">
        <v>22907335</v>
      </c>
      <c r="BQ639" s="21">
        <v>22907335</v>
      </c>
      <c r="BR639" s="21">
        <v>22907335</v>
      </c>
      <c r="BS639" s="21">
        <v>22907335</v>
      </c>
      <c r="BT639" s="21">
        <v>22907335</v>
      </c>
      <c r="BU639" s="21">
        <v>22907335</v>
      </c>
      <c r="BV639" s="21">
        <v>22907335</v>
      </c>
      <c r="BW639" s="21">
        <v>22907335</v>
      </c>
      <c r="BX639" s="21">
        <v>22907335</v>
      </c>
      <c r="BY639" s="21">
        <v>22907335</v>
      </c>
      <c r="BZ639" s="21">
        <v>22907335</v>
      </c>
      <c r="CA639" s="21">
        <v>22907335</v>
      </c>
      <c r="CB639" s="21">
        <v>22907335</v>
      </c>
      <c r="CC639" s="21">
        <v>22907335</v>
      </c>
      <c r="CD639" s="21">
        <v>22907335</v>
      </c>
    </row>
    <row r="640" spans="1:82" x14ac:dyDescent="0.2">
      <c r="A640" s="9" t="s">
        <v>935</v>
      </c>
      <c r="B640" s="9" t="s">
        <v>798</v>
      </c>
      <c r="C640" s="9" t="s">
        <v>805</v>
      </c>
      <c r="D640" s="9" t="s">
        <v>806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-2401822.63</v>
      </c>
      <c r="Q640" s="21">
        <v>-2401822.63</v>
      </c>
      <c r="R640" s="21">
        <v>-2494652.4300000002</v>
      </c>
      <c r="S640" s="21">
        <v>-2773315.3</v>
      </c>
      <c r="T640" s="21">
        <v>-2129818.3099999898</v>
      </c>
      <c r="U640" s="21">
        <v>-2322619.09</v>
      </c>
      <c r="V640" s="21">
        <v>-2762733.29</v>
      </c>
      <c r="W640" s="21">
        <v>-3350891.79</v>
      </c>
      <c r="X640" s="21">
        <v>-4075567.54</v>
      </c>
      <c r="Y640" s="21">
        <v>-4675039.78</v>
      </c>
      <c r="Z640" s="21">
        <v>-4812333.45</v>
      </c>
      <c r="AA640" s="21">
        <v>-5576966.1200000001</v>
      </c>
      <c r="AB640" s="21">
        <v>-5690857.0800000001</v>
      </c>
      <c r="AC640" s="21">
        <v>-5528299.6799999997</v>
      </c>
      <c r="AD640" s="21">
        <v>-5528299.6799999997</v>
      </c>
      <c r="AE640" s="21">
        <v>-5231196.7299999995</v>
      </c>
      <c r="AF640" s="21">
        <v>-4853612.2300000004</v>
      </c>
      <c r="AG640" s="21">
        <v>-4583506.72</v>
      </c>
      <c r="AH640" s="21">
        <v>-4306493.8199999901</v>
      </c>
      <c r="AI640" s="21">
        <v>-4159911.41</v>
      </c>
      <c r="AJ640" s="21">
        <v>-4145262.71</v>
      </c>
      <c r="AK640" s="21">
        <v>-4211087.0999999996</v>
      </c>
      <c r="AL640" s="21">
        <v>-4221201.4099999899</v>
      </c>
      <c r="AM640" s="21">
        <v>-3071600.46</v>
      </c>
      <c r="AN640" s="21">
        <v>-2771081.46</v>
      </c>
      <c r="AO640" s="21">
        <v>-2433697.46</v>
      </c>
      <c r="AP640" s="21">
        <v>-2100396.46</v>
      </c>
      <c r="AQ640" s="21">
        <v>-2100396.46</v>
      </c>
      <c r="AR640" s="21">
        <v>-2045459.46</v>
      </c>
      <c r="AS640" s="21">
        <v>-1950901.46</v>
      </c>
      <c r="AT640" s="21">
        <v>-1766184.46</v>
      </c>
      <c r="AU640" s="21">
        <v>-1594384.46</v>
      </c>
      <c r="AV640" s="21">
        <v>-1503507.46</v>
      </c>
      <c r="AW640" s="21">
        <v>-1579849.46</v>
      </c>
      <c r="AX640" s="21">
        <v>-1763055.46</v>
      </c>
      <c r="AY640" s="21">
        <v>-1949935.46</v>
      </c>
      <c r="AZ640" s="21">
        <v>-2076298.46</v>
      </c>
      <c r="BA640" s="21">
        <v>-1963664.46</v>
      </c>
      <c r="BB640" s="21">
        <v>-1828301.46</v>
      </c>
      <c r="BC640" s="21">
        <v>-1703133.46</v>
      </c>
      <c r="BD640" s="21">
        <v>-1703133.46</v>
      </c>
      <c r="BE640" s="21">
        <v>-1540122.46</v>
      </c>
      <c r="BF640" s="21">
        <v>-1365157.46</v>
      </c>
      <c r="BG640" s="21">
        <v>-1010743.46</v>
      </c>
      <c r="BH640" s="21">
        <v>-745058.46</v>
      </c>
      <c r="BI640" s="21">
        <v>-500562.45999999996</v>
      </c>
      <c r="BJ640" s="21">
        <v>-466795.45999999996</v>
      </c>
      <c r="BK640" s="21">
        <v>-552759.46</v>
      </c>
      <c r="BL640" s="21">
        <v>-531289.46</v>
      </c>
      <c r="BM640" s="21">
        <v>-566251.46</v>
      </c>
      <c r="BN640" s="21">
        <v>-362722.45999999996</v>
      </c>
      <c r="BO640" s="21">
        <v>-173982.45999999996</v>
      </c>
      <c r="BP640" s="21">
        <v>-0.4599999999627471</v>
      </c>
      <c r="BQ640" s="21">
        <v>-0.4599999999627471</v>
      </c>
      <c r="BR640" s="21">
        <v>-18855.459999999963</v>
      </c>
      <c r="BS640" s="21">
        <v>-0.4599999999627471</v>
      </c>
      <c r="BT640" s="21">
        <v>-0.4599999999627471</v>
      </c>
      <c r="BU640" s="21">
        <v>-0.4599999999627471</v>
      </c>
      <c r="BV640" s="21">
        <v>-0.4599999999627471</v>
      </c>
      <c r="BW640" s="21">
        <v>-0.4599999999627471</v>
      </c>
      <c r="BX640" s="21">
        <v>-0.4599999999627471</v>
      </c>
      <c r="BY640" s="21">
        <v>-0.4599999999627471</v>
      </c>
      <c r="BZ640" s="21">
        <v>-189082.45999999996</v>
      </c>
      <c r="CA640" s="21">
        <v>-119733.45999999996</v>
      </c>
      <c r="CB640" s="21">
        <v>-46853.459999999963</v>
      </c>
      <c r="CC640" s="21">
        <v>-0.4599999999627471</v>
      </c>
      <c r="CD640" s="21">
        <v>-0.4599999999627471</v>
      </c>
    </row>
    <row r="641" spans="1:82" x14ac:dyDescent="0.2">
      <c r="A641" s="9" t="s">
        <v>935</v>
      </c>
      <c r="B641" s="9" t="s">
        <v>809</v>
      </c>
      <c r="C641" s="9" t="s">
        <v>810</v>
      </c>
      <c r="D641" s="9" t="s">
        <v>811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289476037.30000001</v>
      </c>
      <c r="U641" s="21">
        <v>289476037.30000001</v>
      </c>
      <c r="V641" s="21">
        <v>289476037.30000001</v>
      </c>
      <c r="W641" s="21">
        <v>276331367.86000001</v>
      </c>
      <c r="X641" s="21">
        <v>280150691.46000004</v>
      </c>
      <c r="Y641" s="21">
        <v>244835334.47999999</v>
      </c>
      <c r="Z641" s="21">
        <v>223269418.83999997</v>
      </c>
      <c r="AA641" s="21">
        <v>217201289.66</v>
      </c>
      <c r="AB641" s="21">
        <v>213039452.62</v>
      </c>
      <c r="AC641" s="21">
        <v>208296483.84999999</v>
      </c>
      <c r="AD641" s="21">
        <v>208296483.84999999</v>
      </c>
      <c r="AE641" s="21">
        <v>203446147.34</v>
      </c>
      <c r="AF641" s="21">
        <v>199236101.25999999</v>
      </c>
      <c r="AG641" s="21">
        <v>194691260.91</v>
      </c>
      <c r="AH641" s="21">
        <v>190310614.16999999</v>
      </c>
      <c r="AI641" s="21">
        <v>184850085.989999</v>
      </c>
      <c r="AJ641" s="21">
        <v>178127804.83000001</v>
      </c>
      <c r="AK641" s="21">
        <v>170816638.66</v>
      </c>
      <c r="AL641" s="21">
        <v>163410749.16</v>
      </c>
      <c r="AM641" s="21">
        <v>360457603.23000002</v>
      </c>
      <c r="AN641" s="21">
        <v>355678121.95080316</v>
      </c>
      <c r="AO641" s="21">
        <v>351196985.1603741</v>
      </c>
      <c r="AP641" s="21">
        <v>345794782.98261905</v>
      </c>
      <c r="AQ641" s="21">
        <v>345794782.98261905</v>
      </c>
      <c r="AR641" s="21">
        <v>340438408.17761809</v>
      </c>
      <c r="AS641" s="21">
        <v>336254626.13086569</v>
      </c>
      <c r="AT641" s="21">
        <v>330035622.05609763</v>
      </c>
      <c r="AU641" s="21">
        <v>323582957.77814859</v>
      </c>
      <c r="AV641" s="21">
        <v>314996513.9137513</v>
      </c>
      <c r="AW641" s="21">
        <v>305485572.74917471</v>
      </c>
      <c r="AX641" s="21">
        <v>295319774.61763459</v>
      </c>
      <c r="AY641" s="21">
        <v>285592971.55542731</v>
      </c>
      <c r="AZ641" s="21">
        <v>277851889.42425054</v>
      </c>
      <c r="BA641" s="21">
        <v>271260406.12927812</v>
      </c>
      <c r="BB641" s="21">
        <v>264896202.9886325</v>
      </c>
      <c r="BC641" s="21">
        <v>257441054.41821915</v>
      </c>
      <c r="BD641" s="21">
        <v>257441054.41821915</v>
      </c>
      <c r="BE641" s="21">
        <v>250062444.11380002</v>
      </c>
      <c r="BF641" s="21">
        <v>244157330.20935661</v>
      </c>
      <c r="BG641" s="21">
        <v>237905518.38278818</v>
      </c>
      <c r="BH641" s="21">
        <v>231426033.10627377</v>
      </c>
      <c r="BI641" s="21">
        <v>222810581.02177465</v>
      </c>
      <c r="BJ641" s="21">
        <v>213274618.06386173</v>
      </c>
      <c r="BK641" s="21">
        <v>203108284.36676371</v>
      </c>
      <c r="BL641" s="21">
        <v>193408513.93377736</v>
      </c>
      <c r="BM641" s="21">
        <v>185702853.871133</v>
      </c>
      <c r="BN641" s="21">
        <v>179143328.41940486</v>
      </c>
      <c r="BO641" s="21">
        <v>172807785.67695042</v>
      </c>
      <c r="BP641" s="21">
        <v>165365613.77218959</v>
      </c>
      <c r="BQ641" s="21">
        <v>165365613.77218959</v>
      </c>
      <c r="BR641" s="21">
        <v>157985700.61391973</v>
      </c>
      <c r="BS641" s="21">
        <v>156423903.83098429</v>
      </c>
      <c r="BT641" s="21">
        <v>154765061.28315741</v>
      </c>
      <c r="BU641" s="21">
        <v>153041906.84099218</v>
      </c>
      <c r="BV641" s="21">
        <v>150728887.42940202</v>
      </c>
      <c r="BW641" s="21">
        <v>148162096.40402427</v>
      </c>
      <c r="BX641" s="21">
        <v>145421895.51618358</v>
      </c>
      <c r="BY641" s="21">
        <v>142809353.99511737</v>
      </c>
      <c r="BZ641" s="21">
        <v>135806804.62293875</v>
      </c>
      <c r="CA641" s="21">
        <v>129860164.61326756</v>
      </c>
      <c r="CB641" s="21">
        <v>124107201.91497116</v>
      </c>
      <c r="CC641" s="21">
        <v>117329797.92253095</v>
      </c>
      <c r="CD641" s="21">
        <v>117329797.92253095</v>
      </c>
    </row>
    <row r="642" spans="1:82" x14ac:dyDescent="0.2">
      <c r="A642" s="9" t="s">
        <v>935</v>
      </c>
      <c r="B642" s="9" t="s">
        <v>809</v>
      </c>
      <c r="C642" s="9" t="s">
        <v>812</v>
      </c>
      <c r="D642" s="9" t="s">
        <v>813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  <c r="V642" s="21">
        <v>0</v>
      </c>
      <c r="W642" s="21">
        <v>-276331367.86000001</v>
      </c>
      <c r="X642" s="21">
        <v>-280150691.46000004</v>
      </c>
      <c r="Y642" s="21">
        <v>-244835334.47999996</v>
      </c>
      <c r="Z642" s="21">
        <v>-223269418.84</v>
      </c>
      <c r="AA642" s="21">
        <v>-217201289.66</v>
      </c>
      <c r="AB642" s="21">
        <v>-213039452.62</v>
      </c>
      <c r="AC642" s="21">
        <v>-208296483.84999999</v>
      </c>
      <c r="AD642" s="21">
        <v>-208296483.84999999</v>
      </c>
      <c r="AE642" s="21">
        <v>-203446147.34</v>
      </c>
      <c r="AF642" s="21">
        <v>-199236101.25999999</v>
      </c>
      <c r="AG642" s="21">
        <v>-194691260.91</v>
      </c>
      <c r="AH642" s="21">
        <v>-190310614.16999999</v>
      </c>
      <c r="AI642" s="21">
        <v>-184850085.989999</v>
      </c>
      <c r="AJ642" s="21">
        <v>-178127804.83000001</v>
      </c>
      <c r="AK642" s="21">
        <v>-170816638.66</v>
      </c>
      <c r="AL642" s="21">
        <v>-163410749.16</v>
      </c>
      <c r="AM642" s="21">
        <v>-360457603.23000002</v>
      </c>
      <c r="AN642" s="21">
        <v>-355678121.95080316</v>
      </c>
      <c r="AO642" s="21">
        <v>-351196985.1603741</v>
      </c>
      <c r="AP642" s="21">
        <v>-345794782.98261905</v>
      </c>
      <c r="AQ642" s="21">
        <v>-345794782.98261905</v>
      </c>
      <c r="AR642" s="21">
        <v>-340438408.17761809</v>
      </c>
      <c r="AS642" s="21">
        <v>-336254626.13086569</v>
      </c>
      <c r="AT642" s="21">
        <v>-330035622.05609763</v>
      </c>
      <c r="AU642" s="21">
        <v>-323582957.77814859</v>
      </c>
      <c r="AV642" s="21">
        <v>-314996513.9137513</v>
      </c>
      <c r="AW642" s="21">
        <v>-305485572.74917471</v>
      </c>
      <c r="AX642" s="21">
        <v>-295319774.61763459</v>
      </c>
      <c r="AY642" s="21">
        <v>-285592971.55542731</v>
      </c>
      <c r="AZ642" s="21">
        <v>-277851889.42425054</v>
      </c>
      <c r="BA642" s="21">
        <v>-271260406.12927812</v>
      </c>
      <c r="BB642" s="21">
        <v>-264896202.9886325</v>
      </c>
      <c r="BC642" s="21">
        <v>-257441054.41821915</v>
      </c>
      <c r="BD642" s="21">
        <v>-257441054.41821915</v>
      </c>
      <c r="BE642" s="21">
        <v>-250062444.11380002</v>
      </c>
      <c r="BF642" s="21">
        <v>-244157330.20935661</v>
      </c>
      <c r="BG642" s="21">
        <v>-237905518.38278818</v>
      </c>
      <c r="BH642" s="21">
        <v>-231426033.10627377</v>
      </c>
      <c r="BI642" s="21">
        <v>-222810581.02177465</v>
      </c>
      <c r="BJ642" s="21">
        <v>-213274618.06386173</v>
      </c>
      <c r="BK642" s="21">
        <v>-203108284.36676371</v>
      </c>
      <c r="BL642" s="21">
        <v>-193408513.93377736</v>
      </c>
      <c r="BM642" s="21">
        <v>-185702853.871133</v>
      </c>
      <c r="BN642" s="21">
        <v>-179143328.41940486</v>
      </c>
      <c r="BO642" s="21">
        <v>-172807785.67695042</v>
      </c>
      <c r="BP642" s="21">
        <v>-165365613.77218959</v>
      </c>
      <c r="BQ642" s="21">
        <v>-165365613.77218959</v>
      </c>
      <c r="BR642" s="21">
        <v>-157985700.61391973</v>
      </c>
      <c r="BS642" s="21">
        <v>-156423903.83098429</v>
      </c>
      <c r="BT642" s="21">
        <v>-154765061.28315741</v>
      </c>
      <c r="BU642" s="21">
        <v>-153041906.84099218</v>
      </c>
      <c r="BV642" s="21">
        <v>-150728887.42940202</v>
      </c>
      <c r="BW642" s="21">
        <v>-148162096.40402427</v>
      </c>
      <c r="BX642" s="21">
        <v>-145421895.51618358</v>
      </c>
      <c r="BY642" s="21">
        <v>-142809353.99511737</v>
      </c>
      <c r="BZ642" s="21">
        <v>-135806804.62293875</v>
      </c>
      <c r="CA642" s="21">
        <v>-129860164.61326757</v>
      </c>
      <c r="CB642" s="21">
        <v>-124107201.91497117</v>
      </c>
      <c r="CC642" s="21">
        <v>-117329797.92253096</v>
      </c>
      <c r="CD642" s="21">
        <v>-117329797.92253096</v>
      </c>
    </row>
    <row r="643" spans="1:82" x14ac:dyDescent="0.2">
      <c r="A643" s="9" t="s">
        <v>935</v>
      </c>
      <c r="B643" s="9" t="s">
        <v>124</v>
      </c>
      <c r="C643" s="9" t="s">
        <v>814</v>
      </c>
      <c r="D643" s="9" t="s">
        <v>815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>
        <v>0</v>
      </c>
      <c r="P643" s="21">
        <v>0</v>
      </c>
      <c r="Q643" s="21">
        <v>0</v>
      </c>
      <c r="R643" s="21">
        <v>0</v>
      </c>
      <c r="S643" s="21">
        <v>0</v>
      </c>
      <c r="T643" s="21">
        <v>0</v>
      </c>
      <c r="U643" s="21">
        <v>0</v>
      </c>
      <c r="V643" s="21">
        <v>0</v>
      </c>
      <c r="W643" s="21">
        <v>0</v>
      </c>
      <c r="X643" s="21">
        <v>0</v>
      </c>
      <c r="Y643" s="21">
        <v>0</v>
      </c>
      <c r="Z643" s="21">
        <v>0</v>
      </c>
      <c r="AA643" s="21">
        <v>0</v>
      </c>
      <c r="AB643" s="21">
        <v>0</v>
      </c>
      <c r="AC643" s="21">
        <v>0</v>
      </c>
      <c r="AD643" s="21">
        <v>0</v>
      </c>
      <c r="AE643" s="21">
        <v>0</v>
      </c>
      <c r="AF643" s="21">
        <v>0</v>
      </c>
      <c r="AG643" s="21">
        <v>0</v>
      </c>
      <c r="AH643" s="21">
        <v>4460512.6100000003</v>
      </c>
      <c r="AI643" s="21">
        <v>23100995.25</v>
      </c>
      <c r="AJ643" s="21">
        <v>18268385.190000001</v>
      </c>
      <c r="AK643" s="21">
        <v>11528992.550000001</v>
      </c>
      <c r="AL643" s="21">
        <v>6731693.2199999997</v>
      </c>
      <c r="AM643" s="21">
        <v>0</v>
      </c>
      <c r="AN643" s="21">
        <v>0</v>
      </c>
      <c r="AO643" s="21">
        <v>0</v>
      </c>
      <c r="AP643" s="21">
        <v>0</v>
      </c>
      <c r="AQ643" s="21">
        <v>0</v>
      </c>
      <c r="AR643" s="21">
        <v>2266663</v>
      </c>
      <c r="AS643" s="21">
        <v>2715500</v>
      </c>
      <c r="AT643" s="21">
        <v>5181459</v>
      </c>
      <c r="AU643" s="21">
        <v>6517980</v>
      </c>
      <c r="AV643" s="21">
        <v>6780091</v>
      </c>
      <c r="AW643" s="21">
        <v>8611560</v>
      </c>
      <c r="AX643" s="21">
        <v>7208849</v>
      </c>
      <c r="AY643" s="21">
        <v>6325113</v>
      </c>
      <c r="AZ643" s="21">
        <v>5812087</v>
      </c>
      <c r="BA643" s="21">
        <v>5717667</v>
      </c>
      <c r="BB643" s="21">
        <v>7045792</v>
      </c>
      <c r="BC643" s="21">
        <v>5408439</v>
      </c>
      <c r="BD643" s="21">
        <v>5408439</v>
      </c>
      <c r="BE643" s="21">
        <v>6494356</v>
      </c>
      <c r="BF643" s="21">
        <v>9625469</v>
      </c>
      <c r="BG643" s="21">
        <v>10602835</v>
      </c>
      <c r="BH643" s="21">
        <v>15836452</v>
      </c>
      <c r="BI643" s="21">
        <v>17201365</v>
      </c>
      <c r="BJ643" s="21">
        <v>13010745</v>
      </c>
      <c r="BK643" s="21">
        <v>7707610</v>
      </c>
      <c r="BL643" s="21">
        <v>2725901</v>
      </c>
      <c r="BM643" s="21">
        <v>571493</v>
      </c>
      <c r="BN643" s="21">
        <v>0</v>
      </c>
      <c r="BO643" s="21">
        <v>0</v>
      </c>
      <c r="BP643" s="21">
        <v>0</v>
      </c>
      <c r="BQ643" s="21">
        <v>0</v>
      </c>
      <c r="BR643" s="21">
        <v>0</v>
      </c>
      <c r="BS643" s="21">
        <v>0</v>
      </c>
      <c r="BT643" s="21">
        <v>0</v>
      </c>
      <c r="BU643" s="21">
        <v>6959803</v>
      </c>
      <c r="BV643" s="21">
        <v>2038588</v>
      </c>
      <c r="BW643" s="21">
        <v>4131205</v>
      </c>
      <c r="BX643" s="21">
        <v>4147867</v>
      </c>
      <c r="BY643" s="21">
        <v>4555878</v>
      </c>
      <c r="BZ643" s="21">
        <v>3755761</v>
      </c>
      <c r="CA643" s="21">
        <v>752719</v>
      </c>
      <c r="CB643" s="21">
        <v>0</v>
      </c>
      <c r="CC643" s="21">
        <v>0</v>
      </c>
      <c r="CD643" s="21">
        <v>0</v>
      </c>
    </row>
    <row r="644" spans="1:82" x14ac:dyDescent="0.2">
      <c r="A644" s="9" t="s">
        <v>935</v>
      </c>
      <c r="B644" s="9" t="s">
        <v>124</v>
      </c>
      <c r="C644" s="9" t="s">
        <v>816</v>
      </c>
      <c r="D644" s="9" t="s">
        <v>817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  <c r="V644" s="21">
        <v>0</v>
      </c>
      <c r="W644" s="21">
        <v>0</v>
      </c>
      <c r="X644" s="21">
        <v>0</v>
      </c>
      <c r="Y644" s="21">
        <v>0</v>
      </c>
      <c r="Z644" s="21">
        <v>0</v>
      </c>
      <c r="AA644" s="21">
        <v>0</v>
      </c>
      <c r="AB644" s="21">
        <v>0</v>
      </c>
      <c r="AC644" s="21">
        <v>10384</v>
      </c>
      <c r="AD644" s="21">
        <v>10384</v>
      </c>
      <c r="AE644" s="21">
        <v>9518.67</v>
      </c>
      <c r="AF644" s="21">
        <v>8650</v>
      </c>
      <c r="AG644" s="21">
        <v>7783</v>
      </c>
      <c r="AH644" s="21">
        <v>6920</v>
      </c>
      <c r="AI644" s="21">
        <v>6055</v>
      </c>
      <c r="AJ644" s="21">
        <v>5190</v>
      </c>
      <c r="AK644" s="21">
        <v>4325</v>
      </c>
      <c r="AL644" s="21">
        <v>3460</v>
      </c>
      <c r="AM644" s="21">
        <v>2595</v>
      </c>
      <c r="AN644" s="21">
        <v>1729.6666666666665</v>
      </c>
      <c r="AO644" s="21">
        <v>864.33333333333314</v>
      </c>
      <c r="AP644" s="21">
        <v>0</v>
      </c>
      <c r="AQ644" s="21">
        <v>0</v>
      </c>
      <c r="AR644" s="21">
        <v>0</v>
      </c>
      <c r="AS644" s="21">
        <v>0</v>
      </c>
      <c r="AT644" s="21">
        <v>0</v>
      </c>
      <c r="AU644" s="21">
        <v>0</v>
      </c>
      <c r="AV644" s="21">
        <v>0</v>
      </c>
      <c r="AW644" s="21">
        <v>0</v>
      </c>
      <c r="AX644" s="21">
        <v>0</v>
      </c>
      <c r="AY644" s="21">
        <v>0</v>
      </c>
      <c r="AZ644" s="21">
        <v>0</v>
      </c>
      <c r="BA644" s="21">
        <v>0</v>
      </c>
      <c r="BB644" s="21">
        <v>0</v>
      </c>
      <c r="BC644" s="21">
        <v>0</v>
      </c>
      <c r="BD644" s="21">
        <v>0</v>
      </c>
      <c r="BE644" s="21">
        <v>0</v>
      </c>
      <c r="BF644" s="21">
        <v>0</v>
      </c>
      <c r="BG644" s="21">
        <v>0</v>
      </c>
      <c r="BH644" s="21">
        <v>0</v>
      </c>
      <c r="BI644" s="21">
        <v>0</v>
      </c>
      <c r="BJ644" s="21">
        <v>0</v>
      </c>
      <c r="BK644" s="21">
        <v>0</v>
      </c>
      <c r="BL644" s="21">
        <v>0</v>
      </c>
      <c r="BM644" s="21">
        <v>0</v>
      </c>
      <c r="BN644" s="21">
        <v>0</v>
      </c>
      <c r="BO644" s="21">
        <v>0</v>
      </c>
      <c r="BP644" s="21">
        <v>0</v>
      </c>
      <c r="BQ644" s="21">
        <v>0</v>
      </c>
      <c r="BR644" s="21">
        <v>0</v>
      </c>
      <c r="BS644" s="21">
        <v>0</v>
      </c>
      <c r="BT644" s="21">
        <v>0</v>
      </c>
      <c r="BU644" s="21">
        <v>0</v>
      </c>
      <c r="BV644" s="21">
        <v>0</v>
      </c>
      <c r="BW644" s="21">
        <v>0</v>
      </c>
      <c r="BX644" s="21">
        <v>0</v>
      </c>
      <c r="BY644" s="21">
        <v>0</v>
      </c>
      <c r="BZ644" s="21">
        <v>0</v>
      </c>
      <c r="CA644" s="21">
        <v>0</v>
      </c>
      <c r="CB644" s="21">
        <v>0</v>
      </c>
      <c r="CC644" s="21">
        <v>0</v>
      </c>
      <c r="CD644" s="21">
        <v>0</v>
      </c>
    </row>
    <row r="645" spans="1:82" x14ac:dyDescent="0.2">
      <c r="A645" s="9" t="s">
        <v>935</v>
      </c>
      <c r="B645" s="9" t="s">
        <v>124</v>
      </c>
      <c r="C645" s="9" t="s">
        <v>820</v>
      </c>
      <c r="D645" s="9" t="s">
        <v>821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-27921409.59</v>
      </c>
      <c r="Q645" s="21">
        <v>-27921409.59</v>
      </c>
      <c r="R645" s="21">
        <v>-24084690.48</v>
      </c>
      <c r="S645" s="21">
        <v>-24237775.109999999</v>
      </c>
      <c r="T645" s="21">
        <v>-21202616.899999999</v>
      </c>
      <c r="U645" s="21">
        <v>-16837742.939999901</v>
      </c>
      <c r="V645" s="21">
        <v>-12329929.59</v>
      </c>
      <c r="W645" s="21">
        <v>-9062862.9100000001</v>
      </c>
      <c r="X645" s="21">
        <v>-8844884.7699999996</v>
      </c>
      <c r="Y645" s="21">
        <v>-10660699.52</v>
      </c>
      <c r="Z645" s="21">
        <v>-11785402.84</v>
      </c>
      <c r="AA645" s="21">
        <v>-11518964.9</v>
      </c>
      <c r="AB645" s="21">
        <v>-6749097.8200000003</v>
      </c>
      <c r="AC645" s="21">
        <v>-7053531.0700000003</v>
      </c>
      <c r="AD645" s="21">
        <v>-7053531.0700000003</v>
      </c>
      <c r="AE645" s="21">
        <v>-9835870.9199999999</v>
      </c>
      <c r="AF645" s="21">
        <v>-10859485.83</v>
      </c>
      <c r="AG645" s="21">
        <v>-9157932.9100000001</v>
      </c>
      <c r="AH645" s="21">
        <v>0</v>
      </c>
      <c r="AI645" s="21">
        <v>0</v>
      </c>
      <c r="AJ645" s="21">
        <v>0</v>
      </c>
      <c r="AK645" s="21">
        <v>0</v>
      </c>
      <c r="AL645" s="21">
        <v>0</v>
      </c>
      <c r="AM645" s="21">
        <v>-1538283.18</v>
      </c>
      <c r="AN645" s="21">
        <v>-3045580.1799999997</v>
      </c>
      <c r="AO645" s="21">
        <v>-3615557.1799999997</v>
      </c>
      <c r="AP645" s="21">
        <v>-3921581.1799999997</v>
      </c>
      <c r="AQ645" s="21">
        <v>-3921581.1799999997</v>
      </c>
      <c r="AR645" s="21">
        <v>-0.17999999970197678</v>
      </c>
      <c r="AS645" s="21">
        <v>-0.17999999970197678</v>
      </c>
      <c r="AT645" s="21">
        <v>-0.17999999970197678</v>
      </c>
      <c r="AU645" s="21">
        <v>-0.17999999970197678</v>
      </c>
      <c r="AV645" s="21">
        <v>-0.17999999970197678</v>
      </c>
      <c r="AW645" s="21">
        <v>-0.17999999970197678</v>
      </c>
      <c r="AX645" s="21">
        <v>-0.17999999970197678</v>
      </c>
      <c r="AY645" s="21">
        <v>-0.17999999970197678</v>
      </c>
      <c r="AZ645" s="21">
        <v>-0.17999999970197678</v>
      </c>
      <c r="BA645" s="21">
        <v>-0.17999999970197678</v>
      </c>
      <c r="BB645" s="21">
        <v>-0.17999999970197678</v>
      </c>
      <c r="BC645" s="21">
        <v>-0.17999999970197678</v>
      </c>
      <c r="BD645" s="21">
        <v>-0.17999999970197678</v>
      </c>
      <c r="BE645" s="21">
        <v>-0.17999999970197678</v>
      </c>
      <c r="BF645" s="21">
        <v>-0.17999999970197678</v>
      </c>
      <c r="BG645" s="21">
        <v>-0.17999999970197678</v>
      </c>
      <c r="BH645" s="21">
        <v>-0.17999999970197678</v>
      </c>
      <c r="BI645" s="21">
        <v>-0.17999999970197678</v>
      </c>
      <c r="BJ645" s="21">
        <v>-0.17999999970197678</v>
      </c>
      <c r="BK645" s="21">
        <v>-0.17999999970197678</v>
      </c>
      <c r="BL645" s="21">
        <v>-0.17999999970197678</v>
      </c>
      <c r="BM645" s="21">
        <v>-0.17999999970197678</v>
      </c>
      <c r="BN645" s="21">
        <v>-1077828.1799999997</v>
      </c>
      <c r="BO645" s="21">
        <v>-759519.1799999997</v>
      </c>
      <c r="BP645" s="21">
        <v>-0.17999999970197678</v>
      </c>
      <c r="BQ645" s="21">
        <v>-0.17999999970197678</v>
      </c>
      <c r="BR645" s="21">
        <v>-549706.1799999997</v>
      </c>
      <c r="BS645" s="21">
        <v>-1964832.1799999997</v>
      </c>
      <c r="BT645" s="21">
        <v>-1943518.1799999997</v>
      </c>
      <c r="BU645" s="21">
        <v>-0.17999999970197678</v>
      </c>
      <c r="BV645" s="21">
        <v>-0.17999999970197678</v>
      </c>
      <c r="BW645" s="21">
        <v>-0.17999999970197678</v>
      </c>
      <c r="BX645" s="21">
        <v>-0.17999999970197678</v>
      </c>
      <c r="BY645" s="21">
        <v>-0.17999999970197678</v>
      </c>
      <c r="BZ645" s="21">
        <v>-0.17999999970197678</v>
      </c>
      <c r="CA645" s="21">
        <v>-0.17999999970197678</v>
      </c>
      <c r="CB645" s="21">
        <v>-625235.1799999997</v>
      </c>
      <c r="CC645" s="21">
        <v>-0.17999999970197678</v>
      </c>
      <c r="CD645" s="21">
        <v>-0.17999999970197678</v>
      </c>
    </row>
    <row r="646" spans="1:82" x14ac:dyDescent="0.2">
      <c r="A646" s="9" t="s">
        <v>935</v>
      </c>
      <c r="B646" s="9" t="s">
        <v>824</v>
      </c>
      <c r="C646" s="9" t="s">
        <v>825</v>
      </c>
      <c r="D646" s="9" t="s">
        <v>826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228067</v>
      </c>
      <c r="T646" s="21">
        <v>1779784</v>
      </c>
      <c r="U646" s="21">
        <v>3363604</v>
      </c>
      <c r="V646" s="21">
        <v>3100360</v>
      </c>
      <c r="W646" s="21">
        <v>2072099</v>
      </c>
      <c r="X646" s="21">
        <v>169232</v>
      </c>
      <c r="Y646" s="21">
        <v>0</v>
      </c>
      <c r="Z646" s="21">
        <v>0</v>
      </c>
      <c r="AA646" s="21">
        <v>0</v>
      </c>
      <c r="AB646" s="21">
        <v>0</v>
      </c>
      <c r="AC646" s="21">
        <v>0</v>
      </c>
      <c r="AD646" s="21">
        <v>0</v>
      </c>
      <c r="AE646" s="21">
        <v>668822</v>
      </c>
      <c r="AF646" s="21">
        <v>2168710</v>
      </c>
      <c r="AG646" s="21">
        <v>3466255</v>
      </c>
      <c r="AH646" s="21">
        <v>4552272</v>
      </c>
      <c r="AI646" s="21">
        <v>4851485</v>
      </c>
      <c r="AJ646" s="21">
        <v>4057146</v>
      </c>
      <c r="AK646" s="21">
        <v>2152957</v>
      </c>
      <c r="AL646" s="21">
        <v>37263</v>
      </c>
      <c r="AM646" s="21">
        <v>0</v>
      </c>
      <c r="AN646" s="21">
        <v>0</v>
      </c>
      <c r="AO646" s="21">
        <v>0</v>
      </c>
      <c r="AP646" s="21">
        <v>0</v>
      </c>
      <c r="AQ646" s="21">
        <v>0</v>
      </c>
      <c r="AR646" s="21">
        <v>0</v>
      </c>
      <c r="AS646" s="21">
        <v>179923</v>
      </c>
      <c r="AT646" s="21">
        <v>1566136</v>
      </c>
      <c r="AU646" s="21">
        <v>2890988</v>
      </c>
      <c r="AV646" s="21">
        <v>3597714</v>
      </c>
      <c r="AW646" s="21">
        <v>2793530</v>
      </c>
      <c r="AX646" s="21">
        <v>1065390</v>
      </c>
      <c r="AY646" s="21">
        <v>0</v>
      </c>
      <c r="AZ646" s="21">
        <v>0</v>
      </c>
      <c r="BA646" s="21">
        <v>0</v>
      </c>
      <c r="BB646" s="21">
        <v>0</v>
      </c>
      <c r="BC646" s="21">
        <v>247741</v>
      </c>
      <c r="BD646" s="21">
        <v>247741</v>
      </c>
      <c r="BE646" s="21">
        <v>337313</v>
      </c>
      <c r="BF646" s="21">
        <v>957329</v>
      </c>
      <c r="BG646" s="21">
        <v>2090450</v>
      </c>
      <c r="BH646" s="21">
        <v>3176380</v>
      </c>
      <c r="BI646" s="21">
        <v>3711622</v>
      </c>
      <c r="BJ646" s="21">
        <v>2829263</v>
      </c>
      <c r="BK646" s="21">
        <v>1180369</v>
      </c>
      <c r="BL646" s="21">
        <v>0</v>
      </c>
      <c r="BM646" s="21">
        <v>0</v>
      </c>
      <c r="BN646" s="21">
        <v>0</v>
      </c>
      <c r="BO646" s="21">
        <v>0</v>
      </c>
      <c r="BP646" s="21">
        <v>0</v>
      </c>
      <c r="BQ646" s="21">
        <v>0</v>
      </c>
      <c r="BR646" s="21">
        <v>3588730</v>
      </c>
      <c r="BS646" s="21">
        <v>7400434</v>
      </c>
      <c r="BT646" s="21">
        <v>11429864</v>
      </c>
      <c r="BU646" s="21">
        <v>15420282</v>
      </c>
      <c r="BV646" s="21">
        <v>13915874</v>
      </c>
      <c r="BW646" s="21">
        <v>11786097</v>
      </c>
      <c r="BX646" s="21">
        <v>9316021</v>
      </c>
      <c r="BY646" s="21">
        <v>6851036</v>
      </c>
      <c r="BZ646" s="21">
        <v>4572915</v>
      </c>
      <c r="CA646" s="21">
        <v>2771758</v>
      </c>
      <c r="CB646" s="21">
        <v>1422833</v>
      </c>
      <c r="CC646" s="21">
        <v>0</v>
      </c>
      <c r="CD646" s="21">
        <v>0</v>
      </c>
    </row>
    <row r="647" spans="1:82" x14ac:dyDescent="0.2">
      <c r="A647" s="9" t="s">
        <v>935</v>
      </c>
      <c r="B647" s="9" t="s">
        <v>824</v>
      </c>
      <c r="C647" s="9" t="s">
        <v>841</v>
      </c>
      <c r="D647" s="9" t="s">
        <v>842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-2418808</v>
      </c>
      <c r="Q647" s="21">
        <v>-2418808</v>
      </c>
      <c r="R647" s="21">
        <v>-1799199</v>
      </c>
      <c r="S647" s="21">
        <v>0</v>
      </c>
      <c r="T647" s="21">
        <v>0</v>
      </c>
      <c r="U647" s="21">
        <v>0</v>
      </c>
      <c r="V647" s="21">
        <v>0</v>
      </c>
      <c r="W647" s="21">
        <v>0</v>
      </c>
      <c r="X647" s="21">
        <v>0</v>
      </c>
      <c r="Y647" s="21">
        <v>-1148494</v>
      </c>
      <c r="Z647" s="21">
        <v>-2552701</v>
      </c>
      <c r="AA647" s="21">
        <v>-2415312</v>
      </c>
      <c r="AB647" s="21">
        <v>-864640</v>
      </c>
      <c r="AC647" s="21">
        <v>-91147</v>
      </c>
      <c r="AD647" s="21">
        <v>-91147</v>
      </c>
      <c r="AE647" s="21">
        <v>0</v>
      </c>
      <c r="AF647" s="21">
        <v>0</v>
      </c>
      <c r="AG647" s="21">
        <v>0</v>
      </c>
      <c r="AH647" s="21">
        <v>0</v>
      </c>
      <c r="AI647" s="21">
        <v>0</v>
      </c>
      <c r="AJ647" s="21">
        <v>0</v>
      </c>
      <c r="AK647" s="21">
        <v>0</v>
      </c>
      <c r="AL647" s="21">
        <v>0</v>
      </c>
      <c r="AM647" s="21">
        <v>-366282</v>
      </c>
      <c r="AN647" s="21">
        <v>-1321097</v>
      </c>
      <c r="AO647" s="21">
        <v>-1160127</v>
      </c>
      <c r="AP647" s="21">
        <v>-925590</v>
      </c>
      <c r="AQ647" s="21">
        <v>-925590</v>
      </c>
      <c r="AR647" s="21">
        <v>-562081</v>
      </c>
      <c r="AS647" s="21">
        <v>0</v>
      </c>
      <c r="AT647" s="21">
        <v>0</v>
      </c>
      <c r="AU647" s="21">
        <v>0</v>
      </c>
      <c r="AV647" s="21">
        <v>0</v>
      </c>
      <c r="AW647" s="21">
        <v>0</v>
      </c>
      <c r="AX647" s="21">
        <v>0</v>
      </c>
      <c r="AY647" s="21">
        <v>-717974</v>
      </c>
      <c r="AZ647" s="21">
        <v>-1922385</v>
      </c>
      <c r="BA647" s="21">
        <v>-1838891</v>
      </c>
      <c r="BB647" s="21">
        <v>-715574</v>
      </c>
      <c r="BC647" s="21">
        <v>0</v>
      </c>
      <c r="BD647" s="21">
        <v>0</v>
      </c>
      <c r="BE647" s="21">
        <v>0</v>
      </c>
      <c r="BF647" s="21">
        <v>0</v>
      </c>
      <c r="BG647" s="21">
        <v>0</v>
      </c>
      <c r="BH647" s="21">
        <v>0</v>
      </c>
      <c r="BI647" s="21">
        <v>0</v>
      </c>
      <c r="BJ647" s="21">
        <v>0</v>
      </c>
      <c r="BK647" s="21">
        <v>0</v>
      </c>
      <c r="BL647" s="21">
        <v>-440223</v>
      </c>
      <c r="BM647" s="21">
        <v>-1614801</v>
      </c>
      <c r="BN647" s="21">
        <v>-1693986</v>
      </c>
      <c r="BO647" s="21">
        <v>-761791</v>
      </c>
      <c r="BP647" s="21">
        <v>0</v>
      </c>
      <c r="BQ647" s="21">
        <v>0</v>
      </c>
      <c r="BR647" s="21">
        <v>0</v>
      </c>
      <c r="BS647" s="21">
        <v>0</v>
      </c>
      <c r="BT647" s="21">
        <v>0</v>
      </c>
      <c r="BU647" s="21">
        <v>0</v>
      </c>
      <c r="BV647" s="21">
        <v>0</v>
      </c>
      <c r="BW647" s="21">
        <v>0</v>
      </c>
      <c r="BX647" s="21">
        <v>0</v>
      </c>
      <c r="BY647" s="21">
        <v>0</v>
      </c>
      <c r="BZ647" s="21">
        <v>0</v>
      </c>
      <c r="CA647" s="21">
        <v>0</v>
      </c>
      <c r="CB647" s="21">
        <v>0</v>
      </c>
      <c r="CC647" s="21">
        <v>0</v>
      </c>
      <c r="CD647" s="21">
        <v>0</v>
      </c>
    </row>
    <row r="648" spans="1:82" x14ac:dyDescent="0.2">
      <c r="A648" s="9" t="s">
        <v>935</v>
      </c>
      <c r="B648" s="9" t="s">
        <v>847</v>
      </c>
      <c r="C648" s="9" t="s">
        <v>1009</v>
      </c>
      <c r="D648" s="9" t="s">
        <v>1010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6329744.96</v>
      </c>
      <c r="Q648" s="21">
        <v>6329744.96</v>
      </c>
      <c r="R648" s="21">
        <v>6329744.96</v>
      </c>
      <c r="S648" s="21">
        <v>6329744.96</v>
      </c>
      <c r="T648" s="21">
        <v>6327169.3200000003</v>
      </c>
      <c r="U648" s="21">
        <v>6327169.3200000003</v>
      </c>
      <c r="V648" s="21">
        <v>6327169.3200000003</v>
      </c>
      <c r="W648" s="21">
        <v>6327169.3200000003</v>
      </c>
      <c r="X648" s="21">
        <v>6321946.6100000003</v>
      </c>
      <c r="Y648" s="21">
        <v>6321946.6100000003</v>
      </c>
      <c r="Z648" s="21">
        <v>6321946.6100000003</v>
      </c>
      <c r="AA648" s="21">
        <v>6311572.6000000006</v>
      </c>
      <c r="AB648" s="21">
        <v>6311572.5999999996</v>
      </c>
      <c r="AC648" s="21">
        <v>6344197.5999999996</v>
      </c>
      <c r="AD648" s="21">
        <v>6344197.5999999996</v>
      </c>
      <c r="AE648" s="21">
        <v>6306360.7199999997</v>
      </c>
      <c r="AF648" s="21">
        <v>6305251.3099999996</v>
      </c>
      <c r="AG648" s="21">
        <v>6305251.3099999996</v>
      </c>
      <c r="AH648" s="21">
        <v>6286259.0199999996</v>
      </c>
      <c r="AI648" s="21">
        <v>6286259.0199999996</v>
      </c>
      <c r="AJ648" s="21">
        <v>6286259.0199999996</v>
      </c>
      <c r="AK648" s="21">
        <v>6299967.5399999898</v>
      </c>
      <c r="AL648" s="21">
        <v>6299967.54</v>
      </c>
      <c r="AM648" s="21">
        <v>6299967.54</v>
      </c>
      <c r="AN648" s="21">
        <v>6299967.54</v>
      </c>
      <c r="AO648" s="21">
        <v>6299967.54</v>
      </c>
      <c r="AP648" s="21">
        <v>6299967.54</v>
      </c>
      <c r="AQ648" s="21">
        <v>6299967.54</v>
      </c>
      <c r="AR648" s="21">
        <v>6299967.54</v>
      </c>
      <c r="AS648" s="21">
        <v>6299967.54</v>
      </c>
      <c r="AT648" s="21">
        <v>6299967.54</v>
      </c>
      <c r="AU648" s="21">
        <v>6299967.54</v>
      </c>
      <c r="AV648" s="21">
        <v>6299967.54</v>
      </c>
      <c r="AW648" s="21">
        <v>6299967.54</v>
      </c>
      <c r="AX648" s="21">
        <v>6299967.54</v>
      </c>
      <c r="AY648" s="21">
        <v>6299967.54</v>
      </c>
      <c r="AZ648" s="21">
        <v>6299967.54</v>
      </c>
      <c r="BA648" s="21">
        <v>6299967.54</v>
      </c>
      <c r="BB648" s="21">
        <v>6299967.54</v>
      </c>
      <c r="BC648" s="21">
        <v>6299967.54</v>
      </c>
      <c r="BD648" s="21">
        <v>6299967.54</v>
      </c>
      <c r="BE648" s="21">
        <v>6299967.54</v>
      </c>
      <c r="BF648" s="21">
        <v>6299967.54</v>
      </c>
      <c r="BG648" s="21">
        <v>6299967.54</v>
      </c>
      <c r="BH648" s="21">
        <v>6299967.54</v>
      </c>
      <c r="BI648" s="21">
        <v>6299967.54</v>
      </c>
      <c r="BJ648" s="21">
        <v>6299967.54</v>
      </c>
      <c r="BK648" s="21">
        <v>6299967.54</v>
      </c>
      <c r="BL648" s="21">
        <v>6299967.54</v>
      </c>
      <c r="BM648" s="21">
        <v>6299967.54</v>
      </c>
      <c r="BN648" s="21">
        <v>6299967.54</v>
      </c>
      <c r="BO648" s="21">
        <v>6299967.54</v>
      </c>
      <c r="BP648" s="21">
        <v>6299967.54</v>
      </c>
      <c r="BQ648" s="21">
        <v>6299967.54</v>
      </c>
      <c r="BR648" s="21">
        <v>6299967.54</v>
      </c>
      <c r="BS648" s="21">
        <v>6299967.54</v>
      </c>
      <c r="BT648" s="21">
        <v>6299967.54</v>
      </c>
      <c r="BU648" s="21">
        <v>6299967.54</v>
      </c>
      <c r="BV648" s="21">
        <v>6299967.54</v>
      </c>
      <c r="BW648" s="21">
        <v>6299967.54</v>
      </c>
      <c r="BX648" s="21">
        <v>6299967.54</v>
      </c>
      <c r="BY648" s="21">
        <v>6299967.54</v>
      </c>
      <c r="BZ648" s="21">
        <v>6299967.54</v>
      </c>
      <c r="CA648" s="21">
        <v>6299967.54</v>
      </c>
      <c r="CB648" s="21">
        <v>6299967.54</v>
      </c>
      <c r="CC648" s="21">
        <v>6299967.54</v>
      </c>
      <c r="CD648" s="21">
        <v>6299967.54</v>
      </c>
    </row>
    <row r="649" spans="1:82" x14ac:dyDescent="0.2">
      <c r="A649" s="9" t="s">
        <v>935</v>
      </c>
      <c r="B649" s="9" t="s">
        <v>847</v>
      </c>
      <c r="C649" s="9" t="s">
        <v>1011</v>
      </c>
      <c r="D649" s="9" t="s">
        <v>1012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21">
        <v>0</v>
      </c>
      <c r="T649" s="21">
        <v>0</v>
      </c>
      <c r="U649" s="21">
        <v>55397.06</v>
      </c>
      <c r="V649" s="21">
        <v>61851.97</v>
      </c>
      <c r="W649" s="21">
        <v>52436.61</v>
      </c>
      <c r="X649" s="21">
        <v>7013.8300000000017</v>
      </c>
      <c r="Y649" s="21">
        <v>-3964.24</v>
      </c>
      <c r="Z649" s="21">
        <v>0</v>
      </c>
      <c r="AA649" s="21">
        <v>0</v>
      </c>
      <c r="AB649" s="21">
        <v>22690</v>
      </c>
      <c r="AC649" s="21">
        <v>3459.0200000000004</v>
      </c>
      <c r="AD649" s="21">
        <v>3459.0200000000004</v>
      </c>
      <c r="AE649" s="21">
        <v>72995.73000000001</v>
      </c>
      <c r="AF649" s="21">
        <v>72995.73</v>
      </c>
      <c r="AG649" s="21">
        <v>72995.73</v>
      </c>
      <c r="AH649" s="21">
        <v>72995.73</v>
      </c>
      <c r="AI649" s="21">
        <v>72995.73</v>
      </c>
      <c r="AJ649" s="21">
        <v>72995.73</v>
      </c>
      <c r="AK649" s="21">
        <v>72995.73</v>
      </c>
      <c r="AL649" s="21">
        <v>72995.73</v>
      </c>
      <c r="AM649" s="21">
        <v>0</v>
      </c>
      <c r="AN649" s="21">
        <v>0</v>
      </c>
      <c r="AO649" s="21">
        <v>0</v>
      </c>
      <c r="AP649" s="21">
        <v>0</v>
      </c>
      <c r="AQ649" s="21">
        <v>0</v>
      </c>
      <c r="AR649" s="21">
        <v>0</v>
      </c>
      <c r="AS649" s="21">
        <v>0</v>
      </c>
      <c r="AT649" s="21">
        <v>0</v>
      </c>
      <c r="AU649" s="21">
        <v>0</v>
      </c>
      <c r="AV649" s="21">
        <v>0</v>
      </c>
      <c r="AW649" s="21">
        <v>0</v>
      </c>
      <c r="AX649" s="21">
        <v>0</v>
      </c>
      <c r="AY649" s="21">
        <v>0</v>
      </c>
      <c r="AZ649" s="21">
        <v>0</v>
      </c>
      <c r="BA649" s="21">
        <v>0</v>
      </c>
      <c r="BB649" s="21">
        <v>0</v>
      </c>
      <c r="BC649" s="21">
        <v>0</v>
      </c>
      <c r="BD649" s="21">
        <v>0</v>
      </c>
      <c r="BE649" s="21">
        <v>0</v>
      </c>
      <c r="BF649" s="21">
        <v>0</v>
      </c>
      <c r="BG649" s="21">
        <v>0</v>
      </c>
      <c r="BH649" s="21">
        <v>0</v>
      </c>
      <c r="BI649" s="21">
        <v>0</v>
      </c>
      <c r="BJ649" s="21">
        <v>0</v>
      </c>
      <c r="BK649" s="21">
        <v>0</v>
      </c>
      <c r="BL649" s="21">
        <v>0</v>
      </c>
      <c r="BM649" s="21">
        <v>0</v>
      </c>
      <c r="BN649" s="21">
        <v>0</v>
      </c>
      <c r="BO649" s="21">
        <v>0</v>
      </c>
      <c r="BP649" s="21">
        <v>0</v>
      </c>
      <c r="BQ649" s="21">
        <v>0</v>
      </c>
      <c r="BR649" s="21">
        <v>0</v>
      </c>
      <c r="BS649" s="21">
        <v>0</v>
      </c>
      <c r="BT649" s="21">
        <v>0</v>
      </c>
      <c r="BU649" s="21">
        <v>0</v>
      </c>
      <c r="BV649" s="21">
        <v>0</v>
      </c>
      <c r="BW649" s="21">
        <v>0</v>
      </c>
      <c r="BX649" s="21">
        <v>0</v>
      </c>
      <c r="BY649" s="21">
        <v>0</v>
      </c>
      <c r="BZ649" s="21">
        <v>0</v>
      </c>
      <c r="CA649" s="21">
        <v>0</v>
      </c>
      <c r="CB649" s="21">
        <v>0</v>
      </c>
      <c r="CC649" s="21">
        <v>0</v>
      </c>
      <c r="CD649" s="21">
        <v>0</v>
      </c>
    </row>
    <row r="650" spans="1:82" x14ac:dyDescent="0.2">
      <c r="A650" s="9" t="s">
        <v>935</v>
      </c>
      <c r="B650" s="9" t="s">
        <v>847</v>
      </c>
      <c r="C650" s="9" t="s">
        <v>848</v>
      </c>
      <c r="D650" s="9" t="s">
        <v>849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  <c r="V650" s="21">
        <v>0</v>
      </c>
      <c r="W650" s="21">
        <v>0</v>
      </c>
      <c r="X650" s="21">
        <v>0</v>
      </c>
      <c r="Y650" s="21">
        <v>0</v>
      </c>
      <c r="Z650" s="21">
        <v>0</v>
      </c>
      <c r="AA650" s="21">
        <v>0</v>
      </c>
      <c r="AB650" s="21">
        <v>0</v>
      </c>
      <c r="AC650" s="21">
        <v>0</v>
      </c>
      <c r="AD650" s="21">
        <v>0</v>
      </c>
      <c r="AE650" s="21">
        <v>0</v>
      </c>
      <c r="AF650" s="21">
        <v>0</v>
      </c>
      <c r="AG650" s="21">
        <v>0</v>
      </c>
      <c r="AH650" s="21">
        <v>0</v>
      </c>
      <c r="AI650" s="21">
        <v>0</v>
      </c>
      <c r="AJ650" s="21">
        <v>0</v>
      </c>
      <c r="AK650" s="21">
        <v>0</v>
      </c>
      <c r="AL650" s="21">
        <v>0</v>
      </c>
      <c r="AM650" s="21">
        <v>0</v>
      </c>
      <c r="AN650" s="21">
        <v>0</v>
      </c>
      <c r="AO650" s="21">
        <v>0</v>
      </c>
      <c r="AP650" s="21">
        <v>0</v>
      </c>
      <c r="AQ650" s="21">
        <v>0</v>
      </c>
      <c r="AR650" s="21">
        <v>0</v>
      </c>
      <c r="AS650" s="21">
        <v>0</v>
      </c>
      <c r="AT650" s="21">
        <v>0</v>
      </c>
      <c r="AU650" s="21">
        <v>0</v>
      </c>
      <c r="AV650" s="21">
        <v>0</v>
      </c>
      <c r="AW650" s="21">
        <v>0</v>
      </c>
      <c r="AX650" s="21">
        <v>0</v>
      </c>
      <c r="AY650" s="21">
        <v>0</v>
      </c>
      <c r="AZ650" s="21">
        <v>0</v>
      </c>
      <c r="BA650" s="21">
        <v>0</v>
      </c>
      <c r="BB650" s="21">
        <v>0</v>
      </c>
      <c r="BC650" s="21">
        <v>0</v>
      </c>
      <c r="BD650" s="21">
        <v>0</v>
      </c>
      <c r="BE650" s="21">
        <v>0</v>
      </c>
      <c r="BF650" s="21">
        <v>0</v>
      </c>
      <c r="BG650" s="21">
        <v>0</v>
      </c>
      <c r="BH650" s="21">
        <v>0</v>
      </c>
      <c r="BI650" s="21">
        <v>0</v>
      </c>
      <c r="BJ650" s="21">
        <v>0</v>
      </c>
      <c r="BK650" s="21">
        <v>0</v>
      </c>
      <c r="BL650" s="21">
        <v>0</v>
      </c>
      <c r="BM650" s="21">
        <v>0</v>
      </c>
      <c r="BN650" s="21">
        <v>0</v>
      </c>
      <c r="BO650" s="21">
        <v>0</v>
      </c>
      <c r="BP650" s="21">
        <v>0</v>
      </c>
      <c r="BQ650" s="21">
        <v>0</v>
      </c>
      <c r="BR650" s="21">
        <v>265614</v>
      </c>
      <c r="BS650" s="21">
        <v>1746028</v>
      </c>
      <c r="BT650" s="21">
        <v>4539934</v>
      </c>
      <c r="BU650" s="21">
        <v>7192655</v>
      </c>
      <c r="BV650" s="21">
        <v>8523312</v>
      </c>
      <c r="BW650" s="21">
        <v>6595451</v>
      </c>
      <c r="BX650" s="21">
        <v>2835037</v>
      </c>
      <c r="BY650" s="21">
        <v>0</v>
      </c>
      <c r="BZ650" s="21">
        <v>0</v>
      </c>
      <c r="CA650" s="21">
        <v>0</v>
      </c>
      <c r="CB650" s="21">
        <v>0</v>
      </c>
      <c r="CC650" s="21">
        <v>0</v>
      </c>
      <c r="CD650" s="21">
        <v>0</v>
      </c>
    </row>
    <row r="651" spans="1:82" x14ac:dyDescent="0.2">
      <c r="A651" s="9" t="s">
        <v>935</v>
      </c>
      <c r="B651" s="9" t="s">
        <v>847</v>
      </c>
      <c r="C651" s="9" t="s">
        <v>854</v>
      </c>
      <c r="D651" s="9" t="s">
        <v>855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21">
        <v>0</v>
      </c>
      <c r="T651" s="21">
        <v>0</v>
      </c>
      <c r="U651" s="21">
        <v>0</v>
      </c>
      <c r="V651" s="21">
        <v>0</v>
      </c>
      <c r="W651" s="21">
        <v>3822703.98</v>
      </c>
      <c r="X651" s="21">
        <v>3822703.98</v>
      </c>
      <c r="Y651" s="21">
        <v>3822703.98</v>
      </c>
      <c r="Z651" s="21">
        <v>8947413.0600000005</v>
      </c>
      <c r="AA651" s="21">
        <v>3279386.0600000005</v>
      </c>
      <c r="AB651" s="21">
        <v>3279386.06</v>
      </c>
      <c r="AC651" s="21">
        <v>3360951.59</v>
      </c>
      <c r="AD651" s="21">
        <v>3360951.59</v>
      </c>
      <c r="AE651" s="21">
        <v>3360951.59</v>
      </c>
      <c r="AF651" s="21">
        <v>3360951.59</v>
      </c>
      <c r="AG651" s="21">
        <v>3379628.23</v>
      </c>
      <c r="AH651" s="21">
        <v>3379628.23</v>
      </c>
      <c r="AI651" s="21">
        <v>3379628.23</v>
      </c>
      <c r="AJ651" s="21">
        <v>3388868.26</v>
      </c>
      <c r="AK651" s="21">
        <v>3388868.26</v>
      </c>
      <c r="AL651" s="21">
        <v>3388868.26</v>
      </c>
      <c r="AM651" s="21">
        <v>2302311.4499999997</v>
      </c>
      <c r="AN651" s="21">
        <v>0</v>
      </c>
      <c r="AO651" s="21">
        <v>0</v>
      </c>
      <c r="AP651" s="21">
        <v>0</v>
      </c>
      <c r="AQ651" s="21">
        <v>0</v>
      </c>
      <c r="AR651" s="21">
        <v>0</v>
      </c>
      <c r="AS651" s="21">
        <v>0</v>
      </c>
      <c r="AT651" s="21">
        <v>0</v>
      </c>
      <c r="AU651" s="21">
        <v>0</v>
      </c>
      <c r="AV651" s="21">
        <v>0</v>
      </c>
      <c r="AW651" s="21">
        <v>0</v>
      </c>
      <c r="AX651" s="21">
        <v>0</v>
      </c>
      <c r="AY651" s="21">
        <v>0</v>
      </c>
      <c r="AZ651" s="21">
        <v>0</v>
      </c>
      <c r="BA651" s="21">
        <v>0</v>
      </c>
      <c r="BB651" s="21">
        <v>0</v>
      </c>
      <c r="BC651" s="21">
        <v>0</v>
      </c>
      <c r="BD651" s="21">
        <v>0</v>
      </c>
      <c r="BE651" s="21">
        <v>0</v>
      </c>
      <c r="BF651" s="21">
        <v>0</v>
      </c>
      <c r="BG651" s="21">
        <v>0</v>
      </c>
      <c r="BH651" s="21">
        <v>0</v>
      </c>
      <c r="BI651" s="21">
        <v>0</v>
      </c>
      <c r="BJ651" s="21">
        <v>0</v>
      </c>
      <c r="BK651" s="21">
        <v>0</v>
      </c>
      <c r="BL651" s="21">
        <v>0</v>
      </c>
      <c r="BM651" s="21">
        <v>0</v>
      </c>
      <c r="BN651" s="21">
        <v>0</v>
      </c>
      <c r="BO651" s="21">
        <v>0</v>
      </c>
      <c r="BP651" s="21">
        <v>0</v>
      </c>
      <c r="BQ651" s="21">
        <v>0</v>
      </c>
      <c r="BR651" s="21">
        <v>0</v>
      </c>
      <c r="BS651" s="21">
        <v>0</v>
      </c>
      <c r="BT651" s="21">
        <v>0</v>
      </c>
      <c r="BU651" s="21">
        <v>0</v>
      </c>
      <c r="BV651" s="21">
        <v>0</v>
      </c>
      <c r="BW651" s="21">
        <v>0</v>
      </c>
      <c r="BX651" s="21">
        <v>0</v>
      </c>
      <c r="BY651" s="21">
        <v>0</v>
      </c>
      <c r="BZ651" s="21">
        <v>0</v>
      </c>
      <c r="CA651" s="21">
        <v>0</v>
      </c>
      <c r="CB651" s="21">
        <v>0</v>
      </c>
      <c r="CC651" s="21">
        <v>0</v>
      </c>
      <c r="CD651" s="21">
        <v>0</v>
      </c>
    </row>
    <row r="652" spans="1:82" x14ac:dyDescent="0.2">
      <c r="A652" s="9" t="s">
        <v>935</v>
      </c>
      <c r="B652" s="9" t="s">
        <v>847</v>
      </c>
      <c r="C652" s="9" t="s">
        <v>858</v>
      </c>
      <c r="D652" s="9" t="s">
        <v>859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21">
        <v>0</v>
      </c>
      <c r="O652" s="21">
        <v>0</v>
      </c>
      <c r="P652" s="21">
        <v>-287247824.69999999</v>
      </c>
      <c r="Q652" s="21">
        <v>-287247824.69999999</v>
      </c>
      <c r="R652" s="21">
        <v>-291953939.66000003</v>
      </c>
      <c r="S652" s="21">
        <v>-296651389.51999998</v>
      </c>
      <c r="T652" s="21">
        <v>-300903973.06</v>
      </c>
      <c r="U652" s="21">
        <v>-276228933.56</v>
      </c>
      <c r="V652" s="21">
        <v>-308670504.14999998</v>
      </c>
      <c r="W652" s="21">
        <v>-344011170.89999998</v>
      </c>
      <c r="X652" s="21">
        <v>-348814397.58999997</v>
      </c>
      <c r="Y652" s="21">
        <v>-353642416.79999995</v>
      </c>
      <c r="Z652" s="21">
        <v>-357704113.79000002</v>
      </c>
      <c r="AA652" s="21">
        <v>-361461079.84000003</v>
      </c>
      <c r="AB652" s="21">
        <v>-365714181.29999995</v>
      </c>
      <c r="AC652" s="21">
        <v>-370229337.19</v>
      </c>
      <c r="AD652" s="21">
        <v>-370229337.19</v>
      </c>
      <c r="AE652" s="21">
        <v>-375122165.21999997</v>
      </c>
      <c r="AF652" s="21">
        <v>-378905405.65000004</v>
      </c>
      <c r="AG652" s="21">
        <v>-383994532.859999</v>
      </c>
      <c r="AH652" s="21">
        <v>-387924372.88999999</v>
      </c>
      <c r="AI652" s="21">
        <v>-392515760.88999999</v>
      </c>
      <c r="AJ652" s="21">
        <v>-400153080.13999999</v>
      </c>
      <c r="AK652" s="21">
        <v>-403304944.07999998</v>
      </c>
      <c r="AL652" s="21">
        <v>-408715585.22999901</v>
      </c>
      <c r="AM652" s="21">
        <v>-413559155.58000004</v>
      </c>
      <c r="AN652" s="21">
        <v>185622011.86317521</v>
      </c>
      <c r="AO652" s="21">
        <v>182930204.86124396</v>
      </c>
      <c r="AP652" s="21">
        <v>180794213.5829944</v>
      </c>
      <c r="AQ652" s="21">
        <v>180794213.5829944</v>
      </c>
      <c r="AR652" s="21">
        <v>177816972.56277215</v>
      </c>
      <c r="AS652" s="21">
        <v>174805999.67522115</v>
      </c>
      <c r="AT652" s="21">
        <v>171884149.19405159</v>
      </c>
      <c r="AU652" s="21">
        <v>168884261.20299709</v>
      </c>
      <c r="AV652" s="21">
        <v>165866546.39278629</v>
      </c>
      <c r="AW652" s="21">
        <v>162949480.99172103</v>
      </c>
      <c r="AX652" s="21">
        <v>159810699.33310616</v>
      </c>
      <c r="AY652" s="21">
        <v>156658194.17424846</v>
      </c>
      <c r="AZ652" s="21">
        <v>153672366.57887149</v>
      </c>
      <c r="BA652" s="21">
        <v>150695788.3175739</v>
      </c>
      <c r="BB652" s="21">
        <v>147705705.84748489</v>
      </c>
      <c r="BC652" s="21">
        <v>144679700.49735036</v>
      </c>
      <c r="BD652" s="21">
        <v>144679700.49735036</v>
      </c>
      <c r="BE652" s="21">
        <v>141663135.01087236</v>
      </c>
      <c r="BF652" s="21">
        <v>138634587.83039483</v>
      </c>
      <c r="BG652" s="21">
        <v>135576935.75339043</v>
      </c>
      <c r="BH652" s="21">
        <v>132509360.3545506</v>
      </c>
      <c r="BI652" s="21">
        <v>129253397.33923307</v>
      </c>
      <c r="BJ652" s="21">
        <v>125990434.64942345</v>
      </c>
      <c r="BK652" s="21">
        <v>122721746.27586424</v>
      </c>
      <c r="BL652" s="21">
        <v>119448258.76092009</v>
      </c>
      <c r="BM652" s="21">
        <v>116170717.12907521</v>
      </c>
      <c r="BN652" s="21">
        <v>112889608.28916028</v>
      </c>
      <c r="BO652" s="21">
        <v>109605295.44590861</v>
      </c>
      <c r="BP652" s="21">
        <v>106317878.3565411</v>
      </c>
      <c r="BQ652" s="21">
        <v>106317878.3565411</v>
      </c>
      <c r="BR652" s="21">
        <v>102987256.54549265</v>
      </c>
      <c r="BS652" s="21">
        <v>99654169.032938465</v>
      </c>
      <c r="BT652" s="21">
        <v>96318992.30926457</v>
      </c>
      <c r="BU652" s="21">
        <v>92982031.849977106</v>
      </c>
      <c r="BV652" s="21">
        <v>89643536.798864245</v>
      </c>
      <c r="BW652" s="21">
        <v>86303711.285237774</v>
      </c>
      <c r="BX652" s="21">
        <v>82962736.505441293</v>
      </c>
      <c r="BY652" s="21">
        <v>79620724.417218655</v>
      </c>
      <c r="BZ652" s="21">
        <v>76277818.780142456</v>
      </c>
      <c r="CA652" s="21">
        <v>72934097.836717993</v>
      </c>
      <c r="CB652" s="21">
        <v>69589640.760307148</v>
      </c>
      <c r="CC652" s="21">
        <v>66244501.454551622</v>
      </c>
      <c r="CD652" s="21">
        <v>66244501.454551622</v>
      </c>
    </row>
    <row r="653" spans="1:82" x14ac:dyDescent="0.2">
      <c r="A653" s="9" t="s">
        <v>935</v>
      </c>
      <c r="B653" s="9" t="s">
        <v>847</v>
      </c>
      <c r="C653" s="9" t="s">
        <v>860</v>
      </c>
      <c r="D653" s="9" t="s">
        <v>861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-2742764.67</v>
      </c>
      <c r="Q653" s="21">
        <v>-2742764.67</v>
      </c>
      <c r="R653" s="21">
        <v>-5480198.7400000002</v>
      </c>
      <c r="S653" s="21">
        <v>-5520316.1299999999</v>
      </c>
      <c r="T653" s="21">
        <v>-5520563.29</v>
      </c>
      <c r="U653" s="21">
        <v>-31738341.009999901</v>
      </c>
      <c r="V653" s="21">
        <v>-2903473.39</v>
      </c>
      <c r="W653" s="21">
        <v>-2885711.89</v>
      </c>
      <c r="X653" s="21">
        <v>-2921198.31</v>
      </c>
      <c r="Y653" s="21">
        <v>-2956684.73</v>
      </c>
      <c r="Z653" s="21">
        <v>-2993170.6</v>
      </c>
      <c r="AA653" s="21">
        <v>-3043338.33</v>
      </c>
      <c r="AB653" s="21">
        <v>-2846079.5700000003</v>
      </c>
      <c r="AC653" s="21">
        <v>-2430555.75</v>
      </c>
      <c r="AD653" s="21">
        <v>-2430555.75</v>
      </c>
      <c r="AE653" s="21">
        <v>-2463119.19</v>
      </c>
      <c r="AF653" s="21">
        <v>-2495682.63</v>
      </c>
      <c r="AG653" s="21">
        <v>-2528246.0699999998</v>
      </c>
      <c r="AH653" s="21">
        <v>-2560809.5099999998</v>
      </c>
      <c r="AI653" s="21">
        <v>-2594065.17</v>
      </c>
      <c r="AJ653" s="21">
        <v>-2626859.6</v>
      </c>
      <c r="AK653" s="21">
        <v>-2659654.0299999998</v>
      </c>
      <c r="AL653" s="21">
        <v>-2692448.46</v>
      </c>
      <c r="AM653" s="21">
        <v>-2725242.89</v>
      </c>
      <c r="AN653" s="21">
        <v>-2758037.4922824283</v>
      </c>
      <c r="AO653" s="21">
        <v>-2790832.0945648565</v>
      </c>
      <c r="AP653" s="21">
        <v>-2823626.6968472842</v>
      </c>
      <c r="AQ653" s="21">
        <v>-2823626.6968472842</v>
      </c>
      <c r="AR653" s="21">
        <v>-2856421.2991297119</v>
      </c>
      <c r="AS653" s="21">
        <v>-2889215.9014121392</v>
      </c>
      <c r="AT653" s="21">
        <v>-2922010.5036945678</v>
      </c>
      <c r="AU653" s="21">
        <v>-2954805.1059769955</v>
      </c>
      <c r="AV653" s="21">
        <v>-2987599.7082594233</v>
      </c>
      <c r="AW653" s="21">
        <v>-3020394.3105418514</v>
      </c>
      <c r="AX653" s="21">
        <v>-3053188.9128242792</v>
      </c>
      <c r="AY653" s="21">
        <v>-3085983.5151067069</v>
      </c>
      <c r="AZ653" s="21">
        <v>-3118778.1173891351</v>
      </c>
      <c r="BA653" s="21">
        <v>-3151572.7196715632</v>
      </c>
      <c r="BB653" s="21">
        <v>-3184367.3219539905</v>
      </c>
      <c r="BC653" s="21">
        <v>-3217161.9242364187</v>
      </c>
      <c r="BD653" s="21">
        <v>-3217161.9242364187</v>
      </c>
      <c r="BE653" s="21">
        <v>-3249956.5265188459</v>
      </c>
      <c r="BF653" s="21">
        <v>-3282751.128801275</v>
      </c>
      <c r="BG653" s="21">
        <v>-3315545.7310837018</v>
      </c>
      <c r="BH653" s="21">
        <v>-3348340.3333661305</v>
      </c>
      <c r="BI653" s="21">
        <v>-3381134.9356485577</v>
      </c>
      <c r="BJ653" s="21">
        <v>-3413929.5379309854</v>
      </c>
      <c r="BK653" s="21">
        <v>-3446724.1402134146</v>
      </c>
      <c r="BL653" s="21">
        <v>-3479518.7424958418</v>
      </c>
      <c r="BM653" s="21">
        <v>-3512313.3447782695</v>
      </c>
      <c r="BN653" s="21">
        <v>-3545107.9470606977</v>
      </c>
      <c r="BO653" s="21">
        <v>-3577902.549343125</v>
      </c>
      <c r="BP653" s="21">
        <v>-3610697.1516255531</v>
      </c>
      <c r="BQ653" s="21">
        <v>-3610697.1516255531</v>
      </c>
      <c r="BR653" s="21">
        <v>-3643491.7539079813</v>
      </c>
      <c r="BS653" s="21">
        <v>-3676286.3561904086</v>
      </c>
      <c r="BT653" s="21">
        <v>-3709080.9584728368</v>
      </c>
      <c r="BU653" s="21">
        <v>-3741875.5607552645</v>
      </c>
      <c r="BV653" s="21">
        <v>-3774670.1630376927</v>
      </c>
      <c r="BW653" s="21">
        <v>-3807464.7653201213</v>
      </c>
      <c r="BX653" s="21">
        <v>-3840259.3676025481</v>
      </c>
      <c r="BY653" s="21">
        <v>-3873053.9698849767</v>
      </c>
      <c r="BZ653" s="21">
        <v>-3905848.572167404</v>
      </c>
      <c r="CA653" s="21">
        <v>-3938643.1744498322</v>
      </c>
      <c r="CB653" s="21">
        <v>-3971437.7767322599</v>
      </c>
      <c r="CC653" s="21">
        <v>-4004232.3790146885</v>
      </c>
      <c r="CD653" s="21">
        <v>-4004232.3790146885</v>
      </c>
    </row>
    <row r="654" spans="1:82" x14ac:dyDescent="0.2">
      <c r="A654" s="9" t="s">
        <v>935</v>
      </c>
      <c r="B654" s="9" t="s">
        <v>847</v>
      </c>
      <c r="C654" s="9" t="s">
        <v>944</v>
      </c>
      <c r="D654" s="9" t="s">
        <v>1013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47590332</v>
      </c>
      <c r="Q654" s="21">
        <v>47590332</v>
      </c>
      <c r="R654" s="21">
        <v>47590332</v>
      </c>
      <c r="S654" s="21">
        <v>47590332</v>
      </c>
      <c r="T654" s="21">
        <v>46314919.729999997</v>
      </c>
      <c r="U654" s="21">
        <v>46314919.729999997</v>
      </c>
      <c r="V654" s="21">
        <v>46314919.729999997</v>
      </c>
      <c r="W654" s="21">
        <v>42347390.75</v>
      </c>
      <c r="X654" s="21">
        <v>42347390.75</v>
      </c>
      <c r="Y654" s="21">
        <v>42347390.75</v>
      </c>
      <c r="Z654" s="21">
        <v>54745883.670000002</v>
      </c>
      <c r="AA654" s="21">
        <v>42745883.670000002</v>
      </c>
      <c r="AB654" s="21">
        <v>42745883.670000002</v>
      </c>
      <c r="AC654" s="21">
        <v>44323869.25</v>
      </c>
      <c r="AD654" s="21">
        <v>44323869.25</v>
      </c>
      <c r="AE654" s="21">
        <v>44323869.25</v>
      </c>
      <c r="AF654" s="21">
        <v>44323869.25</v>
      </c>
      <c r="AG654" s="21">
        <v>44305192.609999999</v>
      </c>
      <c r="AH654" s="21">
        <v>44305192.609999999</v>
      </c>
      <c r="AI654" s="21">
        <v>44305192.609999999</v>
      </c>
      <c r="AJ654" s="21">
        <v>43594965.579999998</v>
      </c>
      <c r="AK654" s="21">
        <v>43594965.579999998</v>
      </c>
      <c r="AL654" s="21">
        <v>43594965.579999998</v>
      </c>
      <c r="AM654" s="21">
        <v>43127958.390000001</v>
      </c>
      <c r="AN654" s="21">
        <v>45430270</v>
      </c>
      <c r="AO654" s="21">
        <v>45430270</v>
      </c>
      <c r="AP654" s="21">
        <v>44890685</v>
      </c>
      <c r="AQ654" s="21">
        <v>44890685</v>
      </c>
      <c r="AR654" s="21">
        <v>44890685</v>
      </c>
      <c r="AS654" s="21">
        <v>44890685</v>
      </c>
      <c r="AT654" s="21">
        <v>44241348</v>
      </c>
      <c r="AU654" s="21">
        <v>44241348</v>
      </c>
      <c r="AV654" s="21">
        <v>44241348</v>
      </c>
      <c r="AW654" s="21">
        <v>43578315</v>
      </c>
      <c r="AX654" s="21">
        <v>43578315</v>
      </c>
      <c r="AY654" s="21">
        <v>43578315</v>
      </c>
      <c r="AZ654" s="21">
        <v>42919664</v>
      </c>
      <c r="BA654" s="21">
        <v>42919664</v>
      </c>
      <c r="BB654" s="21">
        <v>42919664</v>
      </c>
      <c r="BC654" s="21">
        <v>42298818</v>
      </c>
      <c r="BD654" s="21">
        <v>42298818</v>
      </c>
      <c r="BE654" s="21">
        <v>42298818</v>
      </c>
      <c r="BF654" s="21">
        <v>42298818</v>
      </c>
      <c r="BG654" s="21">
        <v>41662562</v>
      </c>
      <c r="BH654" s="21">
        <v>41662562</v>
      </c>
      <c r="BI654" s="21">
        <v>41662562</v>
      </c>
      <c r="BJ654" s="21">
        <v>41012317</v>
      </c>
      <c r="BK654" s="21">
        <v>41012317</v>
      </c>
      <c r="BL654" s="21">
        <v>41012317</v>
      </c>
      <c r="BM654" s="21">
        <v>40363806</v>
      </c>
      <c r="BN654" s="21">
        <v>40363806</v>
      </c>
      <c r="BO654" s="21">
        <v>40363806</v>
      </c>
      <c r="BP654" s="21">
        <v>39746107</v>
      </c>
      <c r="BQ654" s="21">
        <v>39746107</v>
      </c>
      <c r="BR654" s="21">
        <v>39746107</v>
      </c>
      <c r="BS654" s="21">
        <v>39746107</v>
      </c>
      <c r="BT654" s="21">
        <v>39109430</v>
      </c>
      <c r="BU654" s="21">
        <v>39109430</v>
      </c>
      <c r="BV654" s="21">
        <v>39109430</v>
      </c>
      <c r="BW654" s="21">
        <v>38458713</v>
      </c>
      <c r="BX654" s="21">
        <v>38458713</v>
      </c>
      <c r="BY654" s="21">
        <v>38458713</v>
      </c>
      <c r="BZ654" s="21">
        <v>37809842</v>
      </c>
      <c r="CA654" s="21">
        <v>37809842</v>
      </c>
      <c r="CB654" s="21">
        <v>37809842</v>
      </c>
      <c r="CC654" s="21">
        <v>37191582</v>
      </c>
      <c r="CD654" s="21">
        <v>37191582</v>
      </c>
    </row>
    <row r="655" spans="1:82" x14ac:dyDescent="0.2">
      <c r="A655" s="9" t="s">
        <v>935</v>
      </c>
      <c r="B655" s="9" t="s">
        <v>847</v>
      </c>
      <c r="C655" s="9" t="s">
        <v>1014</v>
      </c>
      <c r="D655" s="9" t="s">
        <v>1015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  <c r="S655" s="21">
        <v>0</v>
      </c>
      <c r="T655" s="21">
        <v>0</v>
      </c>
      <c r="U655" s="21">
        <v>0</v>
      </c>
      <c r="V655" s="21">
        <v>0</v>
      </c>
      <c r="W655" s="21">
        <v>0</v>
      </c>
      <c r="X655" s="21">
        <v>0</v>
      </c>
      <c r="Y655" s="21">
        <v>0</v>
      </c>
      <c r="Z655" s="21">
        <v>1206826.72</v>
      </c>
      <c r="AA655" s="21">
        <v>1249939.46</v>
      </c>
      <c r="AB655" s="21">
        <v>1333887.58</v>
      </c>
      <c r="AC655" s="21">
        <v>1436149.1400000001</v>
      </c>
      <c r="AD655" s="21">
        <v>1436149.1400000001</v>
      </c>
      <c r="AE655" s="21">
        <v>1556094.0899999999</v>
      </c>
      <c r="AF655" s="21">
        <v>1608134.78</v>
      </c>
      <c r="AG655" s="21">
        <v>1645894.18</v>
      </c>
      <c r="AH655" s="21">
        <v>8878267.2100000009</v>
      </c>
      <c r="AI655" s="21">
        <v>9127522.4600000009</v>
      </c>
      <c r="AJ655" s="21">
        <v>3422180.84</v>
      </c>
      <c r="AK655" s="21">
        <v>3556056.1399999899</v>
      </c>
      <c r="AL655" s="21">
        <v>4861223.22</v>
      </c>
      <c r="AM655" s="21">
        <v>4683410.1099999994</v>
      </c>
      <c r="AN655" s="21">
        <v>5232293.5694333324</v>
      </c>
      <c r="AO655" s="21">
        <v>5788392.5172999986</v>
      </c>
      <c r="AP655" s="21">
        <v>9106490.1000083312</v>
      </c>
      <c r="AQ655" s="21">
        <v>9106490.1000083312</v>
      </c>
      <c r="AR655" s="21">
        <v>10109997.660449998</v>
      </c>
      <c r="AS655" s="21">
        <v>11111784.929999998</v>
      </c>
      <c r="AT655" s="21">
        <v>12158194.402516665</v>
      </c>
      <c r="AU655" s="21">
        <v>13202832.050424999</v>
      </c>
      <c r="AV655" s="21">
        <v>14245727.681591667</v>
      </c>
      <c r="AW655" s="21">
        <v>15286821.657924997</v>
      </c>
      <c r="AX655" s="21">
        <v>16326141.707116665</v>
      </c>
      <c r="AY655" s="21">
        <v>17363705.839524999</v>
      </c>
      <c r="AZ655" s="21">
        <v>18399487.702433333</v>
      </c>
      <c r="BA655" s="21">
        <v>19433448.497441668</v>
      </c>
      <c r="BB655" s="21">
        <v>20465596.611583333</v>
      </c>
      <c r="BC655" s="21">
        <v>21495931.41553333</v>
      </c>
      <c r="BD655" s="21">
        <v>21495931.41553333</v>
      </c>
      <c r="BE655" s="21">
        <v>21617992.414349999</v>
      </c>
      <c r="BF655" s="21">
        <v>21739767.630266666</v>
      </c>
      <c r="BG655" s="21">
        <v>21861349.172091667</v>
      </c>
      <c r="BH655" s="21">
        <v>21982671.126716666</v>
      </c>
      <c r="BI655" s="21">
        <v>22103763.830600001</v>
      </c>
      <c r="BJ655" s="21">
        <v>22224566.545499999</v>
      </c>
      <c r="BK655" s="21">
        <v>22345107.610183336</v>
      </c>
      <c r="BL655" s="21">
        <v>22314877.758808333</v>
      </c>
      <c r="BM655" s="21">
        <v>22284628.762658332</v>
      </c>
      <c r="BN655" s="21">
        <v>22254321.124099996</v>
      </c>
      <c r="BO655" s="21">
        <v>22223963.381391667</v>
      </c>
      <c r="BP655" s="21">
        <v>22193554.896316666</v>
      </c>
      <c r="BQ655" s="21">
        <v>22193554.896316666</v>
      </c>
      <c r="BR655" s="21">
        <v>22155165.05565</v>
      </c>
      <c r="BS655" s="21">
        <v>22116775.214983333</v>
      </c>
      <c r="BT655" s="21">
        <v>22078385.374316666</v>
      </c>
      <c r="BU655" s="21">
        <v>22039995.53365</v>
      </c>
      <c r="BV655" s="21">
        <v>22001605.692983333</v>
      </c>
      <c r="BW655" s="21">
        <v>21963215.852316666</v>
      </c>
      <c r="BX655" s="21">
        <v>21924826.01165</v>
      </c>
      <c r="BY655" s="21">
        <v>21886436.170983333</v>
      </c>
      <c r="BZ655" s="21">
        <v>21848046.330316667</v>
      </c>
      <c r="CA655" s="21">
        <v>21809656.48965</v>
      </c>
      <c r="CB655" s="21">
        <v>21771266.648983333</v>
      </c>
      <c r="CC655" s="21">
        <v>21732876.808316667</v>
      </c>
      <c r="CD655" s="21">
        <v>21732876.808316667</v>
      </c>
    </row>
    <row r="656" spans="1:82" x14ac:dyDescent="0.2">
      <c r="A656" s="9" t="s">
        <v>935</v>
      </c>
      <c r="B656" s="9" t="s">
        <v>847</v>
      </c>
      <c r="C656" s="9" t="s">
        <v>1016</v>
      </c>
      <c r="D656" s="9" t="s">
        <v>1017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  <c r="S656" s="21">
        <v>0</v>
      </c>
      <c r="T656" s="21">
        <v>0</v>
      </c>
      <c r="U656" s="21">
        <v>0</v>
      </c>
      <c r="V656" s="21">
        <v>0</v>
      </c>
      <c r="W656" s="21">
        <v>0</v>
      </c>
      <c r="X656" s="21">
        <v>0</v>
      </c>
      <c r="Y656" s="21">
        <v>0</v>
      </c>
      <c r="Z656" s="21">
        <v>8325779.6799999997</v>
      </c>
      <c r="AA656" s="21">
        <v>8735183.5700000003</v>
      </c>
      <c r="AB656" s="21">
        <v>9188843.040000001</v>
      </c>
      <c r="AC656" s="21">
        <v>9731540.9499999993</v>
      </c>
      <c r="AD656" s="21">
        <v>9731540.9499999993</v>
      </c>
      <c r="AE656" s="21">
        <v>9978683.6199999992</v>
      </c>
      <c r="AF656" s="21">
        <v>10317833.489999998</v>
      </c>
      <c r="AG656" s="21">
        <v>10700657.08</v>
      </c>
      <c r="AH656" s="21">
        <v>10793921.41</v>
      </c>
      <c r="AI656" s="21">
        <v>11557340.119999999</v>
      </c>
      <c r="AJ656" s="21">
        <v>14608975.169999899</v>
      </c>
      <c r="AK656" s="21">
        <v>15231447.84</v>
      </c>
      <c r="AL656" s="21">
        <v>15759295.68</v>
      </c>
      <c r="AM656" s="21">
        <v>17791898.370000001</v>
      </c>
      <c r="AN656" s="21">
        <v>19320670.005608335</v>
      </c>
      <c r="AO656" s="21">
        <v>20924458.122933336</v>
      </c>
      <c r="AP656" s="21">
        <v>27443043.470808335</v>
      </c>
      <c r="AQ656" s="21">
        <v>27443043.470808335</v>
      </c>
      <c r="AR656" s="21">
        <v>28164201.38354167</v>
      </c>
      <c r="AS656" s="21">
        <v>28884061.377116665</v>
      </c>
      <c r="AT656" s="21">
        <v>29602554.269075003</v>
      </c>
      <c r="AU656" s="21">
        <v>30319771.338675007</v>
      </c>
      <c r="AV656" s="21">
        <v>31035737.438433338</v>
      </c>
      <c r="AW656" s="21">
        <v>31750402.801600005</v>
      </c>
      <c r="AX656" s="21">
        <v>32463790.583608337</v>
      </c>
      <c r="AY656" s="21">
        <v>33175915.818066671</v>
      </c>
      <c r="AZ656" s="21">
        <v>33886756.504366659</v>
      </c>
      <c r="BA656" s="21">
        <v>34596280.277225003</v>
      </c>
      <c r="BB656" s="21">
        <v>35304494.132575005</v>
      </c>
      <c r="BC656" s="21">
        <v>36011397.551041663</v>
      </c>
      <c r="BD656" s="21">
        <v>36011397.551041663</v>
      </c>
      <c r="BE656" s="21">
        <v>35949810.29384166</v>
      </c>
      <c r="BF656" s="21">
        <v>35888223.036641665</v>
      </c>
      <c r="BG656" s="21">
        <v>35826635.779441662</v>
      </c>
      <c r="BH656" s="21">
        <v>35765048.522241659</v>
      </c>
      <c r="BI656" s="21">
        <v>35703461.265041664</v>
      </c>
      <c r="BJ656" s="21">
        <v>35641874.007841662</v>
      </c>
      <c r="BK656" s="21">
        <v>35580286.750641659</v>
      </c>
      <c r="BL656" s="21">
        <v>35518699.493441664</v>
      </c>
      <c r="BM656" s="21">
        <v>35457112.236241661</v>
      </c>
      <c r="BN656" s="21">
        <v>35395524.979041666</v>
      </c>
      <c r="BO656" s="21">
        <v>35333937.721841663</v>
      </c>
      <c r="BP656" s="21">
        <v>35272350.46464166</v>
      </c>
      <c r="BQ656" s="21">
        <v>35272350.46464166</v>
      </c>
      <c r="BR656" s="21">
        <v>35210763.207441665</v>
      </c>
      <c r="BS656" s="21">
        <v>35149175.950241663</v>
      </c>
      <c r="BT656" s="21">
        <v>35087588.69304166</v>
      </c>
      <c r="BU656" s="21">
        <v>35026001.435841665</v>
      </c>
      <c r="BV656" s="21">
        <v>34964414.178641662</v>
      </c>
      <c r="BW656" s="21">
        <v>34902826.921441659</v>
      </c>
      <c r="BX656" s="21">
        <v>34841239.664241664</v>
      </c>
      <c r="BY656" s="21">
        <v>34779652.407041661</v>
      </c>
      <c r="BZ656" s="21">
        <v>34718065.149841659</v>
      </c>
      <c r="CA656" s="21">
        <v>34656477.892641664</v>
      </c>
      <c r="CB656" s="21">
        <v>34594890.635441661</v>
      </c>
      <c r="CC656" s="21">
        <v>34533303.378241658</v>
      </c>
      <c r="CD656" s="21">
        <v>34533303.378241658</v>
      </c>
    </row>
    <row r="657" spans="1:82" x14ac:dyDescent="0.2">
      <c r="A657" s="9" t="s">
        <v>935</v>
      </c>
      <c r="B657" s="9" t="s">
        <v>847</v>
      </c>
      <c r="C657" s="9" t="s">
        <v>868</v>
      </c>
      <c r="D657" s="9" t="s">
        <v>1018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  <c r="V657" s="21">
        <v>0</v>
      </c>
      <c r="W657" s="21">
        <v>19209830.399999999</v>
      </c>
      <c r="X657" s="21">
        <v>19091251.199999999</v>
      </c>
      <c r="Y657" s="21">
        <v>18972672</v>
      </c>
      <c r="Z657" s="21">
        <v>18854092.800000001</v>
      </c>
      <c r="AA657" s="21">
        <v>18735513.600000001</v>
      </c>
      <c r="AB657" s="21">
        <v>18616934.400000002</v>
      </c>
      <c r="AC657" s="21">
        <v>18498355.199999999</v>
      </c>
      <c r="AD657" s="21">
        <v>18498355.199999999</v>
      </c>
      <c r="AE657" s="21">
        <v>18379776</v>
      </c>
      <c r="AF657" s="21">
        <v>18261196.800000001</v>
      </c>
      <c r="AG657" s="21">
        <v>18142617.600000001</v>
      </c>
      <c r="AH657" s="21">
        <v>18024038.399999999</v>
      </c>
      <c r="AI657" s="21">
        <v>17905459.199999999</v>
      </c>
      <c r="AJ657" s="21">
        <v>17786880</v>
      </c>
      <c r="AK657" s="21">
        <v>17668300.800000001</v>
      </c>
      <c r="AL657" s="21">
        <v>17549721.600000001</v>
      </c>
      <c r="AM657" s="21">
        <v>17431142.400000002</v>
      </c>
      <c r="AN657" s="21">
        <v>17312564.195722222</v>
      </c>
      <c r="AO657" s="21">
        <v>17193985.991444442</v>
      </c>
      <c r="AP657" s="21">
        <v>17075407.787166663</v>
      </c>
      <c r="AQ657" s="21">
        <v>17075407.787166663</v>
      </c>
      <c r="AR657" s="21">
        <v>16956829.582888883</v>
      </c>
      <c r="AS657" s="21">
        <v>16838251.378611103</v>
      </c>
      <c r="AT657" s="21">
        <v>16719673.174333323</v>
      </c>
      <c r="AU657" s="21">
        <v>16601094.970055543</v>
      </c>
      <c r="AV657" s="21">
        <v>16482516.765777763</v>
      </c>
      <c r="AW657" s="21">
        <v>16363938.561499983</v>
      </c>
      <c r="AX657" s="21">
        <v>16245360.357222203</v>
      </c>
      <c r="AY657" s="21">
        <v>16126782.152944423</v>
      </c>
      <c r="AZ657" s="21">
        <v>16008203.948666643</v>
      </c>
      <c r="BA657" s="21">
        <v>15889625.744388863</v>
      </c>
      <c r="BB657" s="21">
        <v>15771047.540111084</v>
      </c>
      <c r="BC657" s="21">
        <v>15652469.335833304</v>
      </c>
      <c r="BD657" s="21">
        <v>15652469.335833304</v>
      </c>
      <c r="BE657" s="21">
        <v>15533891.131555524</v>
      </c>
      <c r="BF657" s="21">
        <v>15415312.927277744</v>
      </c>
      <c r="BG657" s="21">
        <v>15296734.722999964</v>
      </c>
      <c r="BH657" s="21">
        <v>15178156.518722184</v>
      </c>
      <c r="BI657" s="21">
        <v>15059578.314444404</v>
      </c>
      <c r="BJ657" s="21">
        <v>14941000.110166624</v>
      </c>
      <c r="BK657" s="21">
        <v>14822421.905888844</v>
      </c>
      <c r="BL657" s="21">
        <v>14703843.701611064</v>
      </c>
      <c r="BM657" s="21">
        <v>14585265.497333284</v>
      </c>
      <c r="BN657" s="21">
        <v>14466687.293055505</v>
      </c>
      <c r="BO657" s="21">
        <v>14348109.088777725</v>
      </c>
      <c r="BP657" s="21">
        <v>14229530.884499945</v>
      </c>
      <c r="BQ657" s="21">
        <v>14229530.884499945</v>
      </c>
      <c r="BR657" s="21">
        <v>14110952.680222165</v>
      </c>
      <c r="BS657" s="21">
        <v>13992374.475944385</v>
      </c>
      <c r="BT657" s="21">
        <v>13873796.271666605</v>
      </c>
      <c r="BU657" s="21">
        <v>13755218.067388825</v>
      </c>
      <c r="BV657" s="21">
        <v>13636639.863111045</v>
      </c>
      <c r="BW657" s="21">
        <v>13518061.658833265</v>
      </c>
      <c r="BX657" s="21">
        <v>13399483.454555485</v>
      </c>
      <c r="BY657" s="21">
        <v>13280905.250277705</v>
      </c>
      <c r="BZ657" s="21">
        <v>13162327.045999926</v>
      </c>
      <c r="CA657" s="21">
        <v>13043748.841722146</v>
      </c>
      <c r="CB657" s="21">
        <v>12925170.637444366</v>
      </c>
      <c r="CC657" s="21">
        <v>12806592.433166586</v>
      </c>
      <c r="CD657" s="21">
        <v>12806592.433166586</v>
      </c>
    </row>
    <row r="658" spans="1:82" x14ac:dyDescent="0.2">
      <c r="A658" s="9" t="s">
        <v>935</v>
      </c>
      <c r="B658" s="9" t="s">
        <v>847</v>
      </c>
      <c r="C658" s="9" t="s">
        <v>1019</v>
      </c>
      <c r="D658" s="9" t="s">
        <v>1020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-346057.22</v>
      </c>
      <c r="Q658" s="21">
        <v>-346057.22</v>
      </c>
      <c r="R658" s="21">
        <v>-279574.31</v>
      </c>
      <c r="S658" s="21">
        <v>-159481.81</v>
      </c>
      <c r="T658" s="21">
        <v>-46604.77</v>
      </c>
      <c r="U658" s="21">
        <v>0</v>
      </c>
      <c r="V658" s="21">
        <v>0</v>
      </c>
      <c r="W658" s="21">
        <v>0</v>
      </c>
      <c r="X658" s="21">
        <v>0</v>
      </c>
      <c r="Y658" s="21">
        <v>-71494.48</v>
      </c>
      <c r="Z658" s="21">
        <v>-102495.54</v>
      </c>
      <c r="AA658" s="21">
        <v>-69166.639999999985</v>
      </c>
      <c r="AB658" s="21">
        <v>0</v>
      </c>
      <c r="AC658" s="21">
        <v>0</v>
      </c>
      <c r="AD658" s="21">
        <v>0</v>
      </c>
      <c r="AE658" s="21">
        <v>0</v>
      </c>
      <c r="AF658" s="21">
        <v>0</v>
      </c>
      <c r="AG658" s="21">
        <v>0</v>
      </c>
      <c r="AH658" s="21">
        <v>0</v>
      </c>
      <c r="AI658" s="21">
        <v>0</v>
      </c>
      <c r="AJ658" s="21">
        <v>0</v>
      </c>
      <c r="AK658" s="21">
        <v>0</v>
      </c>
      <c r="AL658" s="21">
        <v>0</v>
      </c>
      <c r="AM658" s="21">
        <v>0</v>
      </c>
      <c r="AN658" s="21">
        <v>0</v>
      </c>
      <c r="AO658" s="21">
        <v>0</v>
      </c>
      <c r="AP658" s="21">
        <v>0</v>
      </c>
      <c r="AQ658" s="21">
        <v>0</v>
      </c>
      <c r="AR658" s="21">
        <v>0</v>
      </c>
      <c r="AS658" s="21">
        <v>0</v>
      </c>
      <c r="AT658" s="21">
        <v>0</v>
      </c>
      <c r="AU658" s="21">
        <v>0</v>
      </c>
      <c r="AV658" s="21">
        <v>0</v>
      </c>
      <c r="AW658" s="21">
        <v>0</v>
      </c>
      <c r="AX658" s="21">
        <v>0</v>
      </c>
      <c r="AY658" s="21">
        <v>0</v>
      </c>
      <c r="AZ658" s="21">
        <v>0</v>
      </c>
      <c r="BA658" s="21">
        <v>0</v>
      </c>
      <c r="BB658" s="21">
        <v>0</v>
      </c>
      <c r="BC658" s="21">
        <v>0</v>
      </c>
      <c r="BD658" s="21">
        <v>0</v>
      </c>
      <c r="BE658" s="21">
        <v>0</v>
      </c>
      <c r="BF658" s="21">
        <v>0</v>
      </c>
      <c r="BG658" s="21">
        <v>0</v>
      </c>
      <c r="BH658" s="21">
        <v>0</v>
      </c>
      <c r="BI658" s="21">
        <v>0</v>
      </c>
      <c r="BJ658" s="21">
        <v>0</v>
      </c>
      <c r="BK658" s="21">
        <v>0</v>
      </c>
      <c r="BL658" s="21">
        <v>0</v>
      </c>
      <c r="BM658" s="21">
        <v>0</v>
      </c>
      <c r="BN658" s="21">
        <v>0</v>
      </c>
      <c r="BO658" s="21">
        <v>0</v>
      </c>
      <c r="BP658" s="21">
        <v>0</v>
      </c>
      <c r="BQ658" s="21">
        <v>0</v>
      </c>
      <c r="BR658" s="21">
        <v>0</v>
      </c>
      <c r="BS658" s="21">
        <v>0</v>
      </c>
      <c r="BT658" s="21">
        <v>0</v>
      </c>
      <c r="BU658" s="21">
        <v>0</v>
      </c>
      <c r="BV658" s="21">
        <v>0</v>
      </c>
      <c r="BW658" s="21">
        <v>0</v>
      </c>
      <c r="BX658" s="21">
        <v>0</v>
      </c>
      <c r="BY658" s="21">
        <v>0</v>
      </c>
      <c r="BZ658" s="21">
        <v>0</v>
      </c>
      <c r="CA658" s="21">
        <v>0</v>
      </c>
      <c r="CB658" s="21">
        <v>0</v>
      </c>
      <c r="CC658" s="21">
        <v>0</v>
      </c>
      <c r="CD658" s="21">
        <v>0</v>
      </c>
    </row>
    <row r="659" spans="1:82" x14ac:dyDescent="0.2">
      <c r="A659" s="9" t="s">
        <v>935</v>
      </c>
      <c r="B659" s="9" t="s">
        <v>847</v>
      </c>
      <c r="C659" s="9" t="s">
        <v>870</v>
      </c>
      <c r="D659" s="9" t="s">
        <v>871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-15141597.85</v>
      </c>
      <c r="Q659" s="21">
        <v>-15141597.85</v>
      </c>
      <c r="R659" s="21">
        <v>-12631094.460000001</v>
      </c>
      <c r="S659" s="21">
        <v>-2564962.9</v>
      </c>
      <c r="T659" s="21">
        <v>-6125576.54</v>
      </c>
      <c r="U659" s="21">
        <v>-3413841.48</v>
      </c>
      <c r="V659" s="21">
        <v>-4281513.5</v>
      </c>
      <c r="W659" s="21">
        <v>-6544143.7699999996</v>
      </c>
      <c r="X659" s="21">
        <v>-10280848.390000001</v>
      </c>
      <c r="Y659" s="21">
        <v>-14712230.050000001</v>
      </c>
      <c r="Z659" s="21">
        <v>-17168964.780000001</v>
      </c>
      <c r="AA659" s="21">
        <v>-16730395.370000001</v>
      </c>
      <c r="AB659" s="21">
        <v>-13506352.579999998</v>
      </c>
      <c r="AC659" s="21">
        <v>-12066583.560000001</v>
      </c>
      <c r="AD659" s="21">
        <v>-12066583.560000001</v>
      </c>
      <c r="AE659" s="21">
        <v>-10732208.530000001</v>
      </c>
      <c r="AF659" s="21">
        <v>-8074561.7999999989</v>
      </c>
      <c r="AG659" s="21">
        <v>-4721771.54</v>
      </c>
      <c r="AH659" s="21">
        <v>-3175869.12</v>
      </c>
      <c r="AI659" s="21">
        <v>-2075995.07</v>
      </c>
      <c r="AJ659" s="21">
        <v>-6666981.3200000003</v>
      </c>
      <c r="AK659" s="21">
        <v>-10308024.970000001</v>
      </c>
      <c r="AL659" s="21">
        <v>-14050883.720000001</v>
      </c>
      <c r="AM659" s="21">
        <v>-15712809.9</v>
      </c>
      <c r="AN659" s="21">
        <v>-18563862.899999999</v>
      </c>
      <c r="AO659" s="21">
        <v>-17956798.899999999</v>
      </c>
      <c r="AP659" s="21">
        <v>-19004867.899999999</v>
      </c>
      <c r="AQ659" s="21">
        <v>-19004867.899999999</v>
      </c>
      <c r="AR659" s="21">
        <v>-8178750.8999999985</v>
      </c>
      <c r="AS659" s="21">
        <v>-9254730.8999999985</v>
      </c>
      <c r="AT659" s="21">
        <v>-7587332.8999999985</v>
      </c>
      <c r="AU659" s="21">
        <v>-7631712.8999999985</v>
      </c>
      <c r="AV659" s="21">
        <v>-9431618.8999999985</v>
      </c>
      <c r="AW659" s="21">
        <v>-14569652.899999999</v>
      </c>
      <c r="AX659" s="21">
        <v>-22014450.899999999</v>
      </c>
      <c r="AY659" s="21">
        <v>-29562807.899999999</v>
      </c>
      <c r="AZ659" s="21">
        <v>-35620436.899999999</v>
      </c>
      <c r="BA659" s="21">
        <v>-38391725.899999999</v>
      </c>
      <c r="BB659" s="21">
        <v>-38767522.899999999</v>
      </c>
      <c r="BC659" s="21">
        <v>-39464583.899999999</v>
      </c>
      <c r="BD659" s="21">
        <v>-39464583.899999999</v>
      </c>
      <c r="BE659" s="21">
        <v>-36122207.899999999</v>
      </c>
      <c r="BF659" s="21">
        <v>-31625172.899999999</v>
      </c>
      <c r="BG659" s="21">
        <v>-26019075.899999999</v>
      </c>
      <c r="BH659" s="21">
        <v>-20612878.899999999</v>
      </c>
      <c r="BI659" s="21">
        <v>-16316006.899999999</v>
      </c>
      <c r="BJ659" s="21">
        <v>-14551635.899999999</v>
      </c>
      <c r="BK659" s="21">
        <v>-14234455.899999999</v>
      </c>
      <c r="BL659" s="21">
        <v>-13900376.899999999</v>
      </c>
      <c r="BM659" s="21">
        <v>-12798863.899999999</v>
      </c>
      <c r="BN659" s="21">
        <v>-9629306.8999999985</v>
      </c>
      <c r="BO659" s="21">
        <v>-4619106.8999999985</v>
      </c>
      <c r="BP659" s="21">
        <v>0.10000000149011612</v>
      </c>
      <c r="BQ659" s="21">
        <v>0.10000000149011612</v>
      </c>
      <c r="BR659" s="21">
        <v>0.10000000149011612</v>
      </c>
      <c r="BS659" s="21">
        <v>0.10000000149011612</v>
      </c>
      <c r="BT659" s="21">
        <v>0.10000000149011612</v>
      </c>
      <c r="BU659" s="21">
        <v>0.10000000149011612</v>
      </c>
      <c r="BV659" s="21">
        <v>0.10000000149011612</v>
      </c>
      <c r="BW659" s="21">
        <v>0.10000000149011612</v>
      </c>
      <c r="BX659" s="21">
        <v>0.10000000149011612</v>
      </c>
      <c r="BY659" s="21">
        <v>-912431.89999999851</v>
      </c>
      <c r="BZ659" s="21">
        <v>-3713026.8999999985</v>
      </c>
      <c r="CA659" s="21">
        <v>-3742671.8999999985</v>
      </c>
      <c r="CB659" s="21">
        <v>-1614242.8999999985</v>
      </c>
      <c r="CC659" s="21">
        <v>0.10000000149011612</v>
      </c>
      <c r="CD659" s="21">
        <v>0.10000000149011612</v>
      </c>
    </row>
    <row r="660" spans="1:82" x14ac:dyDescent="0.2">
      <c r="A660" s="9" t="s">
        <v>935</v>
      </c>
      <c r="B660" s="9" t="s">
        <v>847</v>
      </c>
      <c r="C660" s="9" t="s">
        <v>876</v>
      </c>
      <c r="D660" s="9" t="s">
        <v>877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-268.45999999999998</v>
      </c>
      <c r="Q660" s="21">
        <v>-268.45999999999998</v>
      </c>
      <c r="R660" s="21">
        <v>-268.45999999999998</v>
      </c>
      <c r="S660" s="21">
        <v>-152.30000000000001</v>
      </c>
      <c r="T660" s="21">
        <v>-152.30000000000001</v>
      </c>
      <c r="U660" s="21">
        <v>-268.45999999999998</v>
      </c>
      <c r="V660" s="21">
        <v>-274.36</v>
      </c>
      <c r="W660" s="21">
        <v>-248.82</v>
      </c>
      <c r="X660" s="21">
        <v>-234.20999999999998</v>
      </c>
      <c r="Y660" s="21">
        <v>-219.60000000000002</v>
      </c>
      <c r="Z660" s="21">
        <v>-204.99</v>
      </c>
      <c r="AA660" s="21">
        <v>-190.38</v>
      </c>
      <c r="AB660" s="21">
        <v>-175.76999999999998</v>
      </c>
      <c r="AC660" s="21">
        <v>-161.16000000000003</v>
      </c>
      <c r="AD660" s="21">
        <v>-161.16000000000003</v>
      </c>
      <c r="AE660" s="21">
        <v>-146.55000000000001</v>
      </c>
      <c r="AF660" s="21">
        <v>-146.55000000000001</v>
      </c>
      <c r="AG660" s="21">
        <v>-146.55000000000001</v>
      </c>
      <c r="AH660" s="21">
        <v>-143.13999999999999</v>
      </c>
      <c r="AI660" s="21">
        <v>-158.02000000000001</v>
      </c>
      <c r="AJ660" s="21">
        <v>-153.52000000000001</v>
      </c>
      <c r="AK660" s="21">
        <v>-149.02000000000001</v>
      </c>
      <c r="AL660" s="21">
        <v>-144.52000000000001</v>
      </c>
      <c r="AM660" s="21">
        <v>-140.02000000000001</v>
      </c>
      <c r="AN660" s="21">
        <v>-153.52000000000001</v>
      </c>
      <c r="AO660" s="21">
        <v>-153.52000000000001</v>
      </c>
      <c r="AP660" s="21">
        <v>-153.52000000000001</v>
      </c>
      <c r="AQ660" s="21">
        <v>-153.52000000000001</v>
      </c>
      <c r="AR660" s="21">
        <v>-153.52000000000001</v>
      </c>
      <c r="AS660" s="21">
        <v>-153.52000000000001</v>
      </c>
      <c r="AT660" s="21">
        <v>-153.52000000000001</v>
      </c>
      <c r="AU660" s="21">
        <v>-153.52000000000001</v>
      </c>
      <c r="AV660" s="21">
        <v>-153.52000000000001</v>
      </c>
      <c r="AW660" s="21">
        <v>-153.52000000000001</v>
      </c>
      <c r="AX660" s="21">
        <v>-153.52000000000001</v>
      </c>
      <c r="AY660" s="21">
        <v>-153.52000000000001</v>
      </c>
      <c r="AZ660" s="21">
        <v>-153.52000000000001</v>
      </c>
      <c r="BA660" s="21">
        <v>-153.52000000000001</v>
      </c>
      <c r="BB660" s="21">
        <v>-153.52000000000001</v>
      </c>
      <c r="BC660" s="21">
        <v>-153.52000000000001</v>
      </c>
      <c r="BD660" s="21">
        <v>-153.52000000000001</v>
      </c>
      <c r="BE660" s="21">
        <v>-153.52000000000001</v>
      </c>
      <c r="BF660" s="21">
        <v>-153.52000000000001</v>
      </c>
      <c r="BG660" s="21">
        <v>-153.52000000000001</v>
      </c>
      <c r="BH660" s="21">
        <v>-153.52000000000001</v>
      </c>
      <c r="BI660" s="21">
        <v>-153.52000000000001</v>
      </c>
      <c r="BJ660" s="21">
        <v>-153.52000000000001</v>
      </c>
      <c r="BK660" s="21">
        <v>-153.52000000000001</v>
      </c>
      <c r="BL660" s="21">
        <v>-153.52000000000001</v>
      </c>
      <c r="BM660" s="21">
        <v>-153.52000000000001</v>
      </c>
      <c r="BN660" s="21">
        <v>-153.52000000000001</v>
      </c>
      <c r="BO660" s="21">
        <v>-153.52000000000001</v>
      </c>
      <c r="BP660" s="21">
        <v>-153.52000000000001</v>
      </c>
      <c r="BQ660" s="21">
        <v>-153.52000000000001</v>
      </c>
      <c r="BR660" s="21">
        <v>-153.52000000000001</v>
      </c>
      <c r="BS660" s="21">
        <v>-153.52000000000001</v>
      </c>
      <c r="BT660" s="21">
        <v>-153.52000000000001</v>
      </c>
      <c r="BU660" s="21">
        <v>-153.52000000000001</v>
      </c>
      <c r="BV660" s="21">
        <v>-153.52000000000001</v>
      </c>
      <c r="BW660" s="21">
        <v>-153.52000000000001</v>
      </c>
      <c r="BX660" s="21">
        <v>-153.52000000000001</v>
      </c>
      <c r="BY660" s="21">
        <v>-153.52000000000001</v>
      </c>
      <c r="BZ660" s="21">
        <v>-153.52000000000001</v>
      </c>
      <c r="CA660" s="21">
        <v>-153.52000000000001</v>
      </c>
      <c r="CB660" s="21">
        <v>-153.52000000000001</v>
      </c>
      <c r="CC660" s="21">
        <v>-153.52000000000001</v>
      </c>
      <c r="CD660" s="21">
        <v>-153.52000000000001</v>
      </c>
    </row>
    <row r="661" spans="1:82" x14ac:dyDescent="0.2">
      <c r="A661" s="9" t="s">
        <v>935</v>
      </c>
      <c r="B661" s="9" t="s">
        <v>847</v>
      </c>
      <c r="C661" s="9" t="s">
        <v>880</v>
      </c>
      <c r="D661" s="9" t="s">
        <v>881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-66272188.939999998</v>
      </c>
      <c r="Q661" s="21">
        <v>-66272188.939999998</v>
      </c>
      <c r="R661" s="21">
        <v>-66327049.600000001</v>
      </c>
      <c r="S661" s="21">
        <v>-66381910.259999998</v>
      </c>
      <c r="T661" s="21">
        <v>-37184187.599999897</v>
      </c>
      <c r="U661" s="21">
        <v>-37293908.920000002</v>
      </c>
      <c r="V661" s="21">
        <v>-37348769.579999998</v>
      </c>
      <c r="W661" s="21">
        <v>-37348769.579999998</v>
      </c>
      <c r="X661" s="21">
        <v>-37457896.559999995</v>
      </c>
      <c r="Y661" s="21">
        <v>-37457896.560000002</v>
      </c>
      <c r="Z661" s="21">
        <v>-37567617.880000003</v>
      </c>
      <c r="AA661" s="21">
        <v>-37622478.539999999</v>
      </c>
      <c r="AB661" s="21">
        <v>-37677339.199999996</v>
      </c>
      <c r="AC661" s="21">
        <v>-36903297.100000001</v>
      </c>
      <c r="AD661" s="21">
        <v>-36903297.100000001</v>
      </c>
      <c r="AE661" s="21">
        <v>-36958157.759999998</v>
      </c>
      <c r="AF661" s="21">
        <v>-36894108.07</v>
      </c>
      <c r="AG661" s="21">
        <v>-36868170.280000001</v>
      </c>
      <c r="AH661" s="21">
        <v>-36473511.25</v>
      </c>
      <c r="AI661" s="21">
        <v>-36504328.869999997</v>
      </c>
      <c r="AJ661" s="21">
        <v>-36797841.549999997</v>
      </c>
      <c r="AK661" s="21">
        <v>-36695365.25</v>
      </c>
      <c r="AL661" s="21">
        <v>-36662922.210000001</v>
      </c>
      <c r="AM661" s="21">
        <v>-36431316.280000001</v>
      </c>
      <c r="AN661" s="21">
        <v>-36486176.939999998</v>
      </c>
      <c r="AO661" s="21">
        <v>-36541037.599999994</v>
      </c>
      <c r="AP661" s="21">
        <v>-36595898.25999999</v>
      </c>
      <c r="AQ661" s="21">
        <v>-36595898.25999999</v>
      </c>
      <c r="AR661" s="21">
        <v>-36650758.919999994</v>
      </c>
      <c r="AS661" s="21">
        <v>-36705619.579999991</v>
      </c>
      <c r="AT661" s="21">
        <v>-36760480.240000002</v>
      </c>
      <c r="AU661" s="21">
        <v>-36815340.899999999</v>
      </c>
      <c r="AV661" s="21">
        <v>-36870201.560000002</v>
      </c>
      <c r="AW661" s="21">
        <v>-36925062.219999999</v>
      </c>
      <c r="AX661" s="21">
        <v>-36979922.879999995</v>
      </c>
      <c r="AY661" s="21">
        <v>-37034783.539999992</v>
      </c>
      <c r="AZ661" s="21">
        <v>-37089644.199999996</v>
      </c>
      <c r="BA661" s="21">
        <v>-37144504.859999992</v>
      </c>
      <c r="BB661" s="21">
        <v>-37199365.520000003</v>
      </c>
      <c r="BC661" s="21">
        <v>-37254226.18</v>
      </c>
      <c r="BD661" s="21">
        <v>-37254226.18</v>
      </c>
      <c r="BE661" s="21">
        <v>-37309086.840000004</v>
      </c>
      <c r="BF661" s="21">
        <v>-37363947.5</v>
      </c>
      <c r="BG661" s="21">
        <v>-37418808.159999996</v>
      </c>
      <c r="BH661" s="21">
        <v>-37473668.819999993</v>
      </c>
      <c r="BI661" s="21">
        <v>-37528529.479999997</v>
      </c>
      <c r="BJ661" s="21">
        <v>-37583390.139999993</v>
      </c>
      <c r="BK661" s="21">
        <v>-37638250.800000004</v>
      </c>
      <c r="BL661" s="21">
        <v>-37693111.460000001</v>
      </c>
      <c r="BM661" s="21">
        <v>-37747972.120000005</v>
      </c>
      <c r="BN661" s="21">
        <v>-37802832.780000001</v>
      </c>
      <c r="BO661" s="21">
        <v>-37857693.439999998</v>
      </c>
      <c r="BP661" s="21">
        <v>-37912554.099999994</v>
      </c>
      <c r="BQ661" s="21">
        <v>-37912554.099999994</v>
      </c>
      <c r="BR661" s="21">
        <v>-37967414.75999999</v>
      </c>
      <c r="BS661" s="21">
        <v>-38022275.419999994</v>
      </c>
      <c r="BT661" s="21">
        <v>-38077136.079999991</v>
      </c>
      <c r="BU661" s="21">
        <v>-38131996.740000002</v>
      </c>
      <c r="BV661" s="21">
        <v>-38186857.399999999</v>
      </c>
      <c r="BW661" s="21">
        <v>-38241718.060000002</v>
      </c>
      <c r="BX661" s="21">
        <v>-38296578.719999999</v>
      </c>
      <c r="BY661" s="21">
        <v>-38351439.379999995</v>
      </c>
      <c r="BZ661" s="21">
        <v>-38406300.039999992</v>
      </c>
      <c r="CA661" s="21">
        <v>-38461160.699999996</v>
      </c>
      <c r="CB661" s="21">
        <v>-38516021.359999992</v>
      </c>
      <c r="CC661" s="21">
        <v>-38570882.020000003</v>
      </c>
      <c r="CD661" s="21">
        <v>-38570882.020000003</v>
      </c>
    </row>
    <row r="662" spans="1:82" x14ac:dyDescent="0.2">
      <c r="A662" s="9" t="s">
        <v>935</v>
      </c>
      <c r="B662" s="9" t="s">
        <v>847</v>
      </c>
      <c r="C662" s="9" t="s">
        <v>1021</v>
      </c>
      <c r="D662" s="9" t="s">
        <v>1022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21">
        <v>0</v>
      </c>
      <c r="X662" s="21">
        <v>0</v>
      </c>
      <c r="Y662" s="21">
        <v>0</v>
      </c>
      <c r="Z662" s="21">
        <v>0</v>
      </c>
      <c r="AA662" s="21">
        <v>-15339808.02</v>
      </c>
      <c r="AB662" s="21">
        <v>-15339808.02</v>
      </c>
      <c r="AC662" s="21">
        <v>-15336890</v>
      </c>
      <c r="AD662" s="21">
        <v>-15336890</v>
      </c>
      <c r="AE662" s="21">
        <v>-15336890</v>
      </c>
      <c r="AF662" s="21">
        <v>-15336890</v>
      </c>
      <c r="AG662" s="21">
        <v>-15179429.939999999</v>
      </c>
      <c r="AH662" s="21">
        <v>-15179429.939999999</v>
      </c>
      <c r="AI662" s="21">
        <v>-15179429.939999999</v>
      </c>
      <c r="AJ662" s="21">
        <v>-16269221</v>
      </c>
      <c r="AK662" s="21">
        <v>-16269221</v>
      </c>
      <c r="AL662" s="21">
        <v>-16269221</v>
      </c>
      <c r="AM662" s="21">
        <v>-16346535.810000001</v>
      </c>
      <c r="AN662" s="21">
        <v>-16346535.810000001</v>
      </c>
      <c r="AO662" s="21">
        <v>-16346535.810000001</v>
      </c>
      <c r="AP662" s="21">
        <v>-16346535.810000001</v>
      </c>
      <c r="AQ662" s="21">
        <v>-16346535.810000001</v>
      </c>
      <c r="AR662" s="21">
        <v>-16346535.810000001</v>
      </c>
      <c r="AS662" s="21">
        <v>-16346535.810000001</v>
      </c>
      <c r="AT662" s="21">
        <v>-16346535.810000001</v>
      </c>
      <c r="AU662" s="21">
        <v>-16346535.810000001</v>
      </c>
      <c r="AV662" s="21">
        <v>-16346535.810000001</v>
      </c>
      <c r="AW662" s="21">
        <v>-16346535.810000001</v>
      </c>
      <c r="AX662" s="21">
        <v>-16346535.810000001</v>
      </c>
      <c r="AY662" s="21">
        <v>-16346535.810000001</v>
      </c>
      <c r="AZ662" s="21">
        <v>-16346535.810000001</v>
      </c>
      <c r="BA662" s="21">
        <v>-16346535.810000001</v>
      </c>
      <c r="BB662" s="21">
        <v>-16346535.810000001</v>
      </c>
      <c r="BC662" s="21">
        <v>-16346535.810000001</v>
      </c>
      <c r="BD662" s="21">
        <v>-16346535.810000001</v>
      </c>
      <c r="BE662" s="21">
        <v>-16346535.810000001</v>
      </c>
      <c r="BF662" s="21">
        <v>-16346535.810000001</v>
      </c>
      <c r="BG662" s="21">
        <v>-16346535.810000001</v>
      </c>
      <c r="BH662" s="21">
        <v>-16346535.810000001</v>
      </c>
      <c r="BI662" s="21">
        <v>-16346535.810000001</v>
      </c>
      <c r="BJ662" s="21">
        <v>-16346535.810000001</v>
      </c>
      <c r="BK662" s="21">
        <v>-16346535.810000001</v>
      </c>
      <c r="BL662" s="21">
        <v>-16346535.810000001</v>
      </c>
      <c r="BM662" s="21">
        <v>-16346535.810000001</v>
      </c>
      <c r="BN662" s="21">
        <v>-16346535.810000001</v>
      </c>
      <c r="BO662" s="21">
        <v>-16346535.810000001</v>
      </c>
      <c r="BP662" s="21">
        <v>-16346535.810000001</v>
      </c>
      <c r="BQ662" s="21">
        <v>-16346535.810000001</v>
      </c>
      <c r="BR662" s="21">
        <v>-16346535.810000001</v>
      </c>
      <c r="BS662" s="21">
        <v>-16346535.810000001</v>
      </c>
      <c r="BT662" s="21">
        <v>-16346535.810000001</v>
      </c>
      <c r="BU662" s="21">
        <v>-16346535.810000001</v>
      </c>
      <c r="BV662" s="21">
        <v>-16346535.810000001</v>
      </c>
      <c r="BW662" s="21">
        <v>-16346535.810000001</v>
      </c>
      <c r="BX662" s="21">
        <v>-16346535.810000001</v>
      </c>
      <c r="BY662" s="21">
        <v>-16346535.810000001</v>
      </c>
      <c r="BZ662" s="21">
        <v>-16346535.810000001</v>
      </c>
      <c r="CA662" s="21">
        <v>-16346535.810000001</v>
      </c>
      <c r="CB662" s="21">
        <v>-16346535.810000001</v>
      </c>
      <c r="CC662" s="21">
        <v>-16346535.810000001</v>
      </c>
      <c r="CD662" s="21">
        <v>-16346535.810000001</v>
      </c>
    </row>
    <row r="663" spans="1:82" x14ac:dyDescent="0.2">
      <c r="A663" s="9" t="s">
        <v>935</v>
      </c>
      <c r="B663" s="9" t="s">
        <v>1023</v>
      </c>
      <c r="C663" s="9" t="s">
        <v>1024</v>
      </c>
      <c r="D663" s="9" t="s">
        <v>1025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1107500.27</v>
      </c>
      <c r="Q663" s="21">
        <v>1107500.27</v>
      </c>
      <c r="R663" s="21">
        <v>1033666.94</v>
      </c>
      <c r="S663" s="21">
        <v>73833.61</v>
      </c>
      <c r="T663" s="21">
        <v>0.28000000000000003</v>
      </c>
      <c r="U663" s="21">
        <v>812166.95</v>
      </c>
      <c r="V663" s="21">
        <v>0</v>
      </c>
      <c r="W663" s="21">
        <v>0</v>
      </c>
      <c r="X663" s="21">
        <v>0</v>
      </c>
      <c r="Y663" s="21">
        <v>0</v>
      </c>
      <c r="Z663" s="21">
        <v>0</v>
      </c>
      <c r="AA663" s="21">
        <v>0</v>
      </c>
      <c r="AB663" s="21">
        <v>0</v>
      </c>
      <c r="AC663" s="21">
        <v>0</v>
      </c>
      <c r="AD663" s="21">
        <v>0</v>
      </c>
      <c r="AE663" s="21">
        <v>0</v>
      </c>
      <c r="AF663" s="21">
        <v>0</v>
      </c>
      <c r="AG663" s="21">
        <v>0</v>
      </c>
      <c r="AH663" s="21">
        <v>0</v>
      </c>
      <c r="AI663" s="21">
        <v>0</v>
      </c>
      <c r="AJ663" s="21">
        <v>0</v>
      </c>
      <c r="AK663" s="21">
        <v>0</v>
      </c>
      <c r="AL663" s="21">
        <v>0</v>
      </c>
      <c r="AM663" s="21">
        <v>0</v>
      </c>
      <c r="AN663" s="21">
        <v>0</v>
      </c>
      <c r="AO663" s="21">
        <v>0</v>
      </c>
      <c r="AP663" s="21">
        <v>0</v>
      </c>
      <c r="AQ663" s="21">
        <v>0</v>
      </c>
      <c r="AR663" s="21">
        <v>0</v>
      </c>
      <c r="AS663" s="21">
        <v>0</v>
      </c>
      <c r="AT663" s="21">
        <v>0</v>
      </c>
      <c r="AU663" s="21">
        <v>0</v>
      </c>
      <c r="AV663" s="21">
        <v>0</v>
      </c>
      <c r="AW663" s="21">
        <v>0</v>
      </c>
      <c r="AX663" s="21">
        <v>0</v>
      </c>
      <c r="AY663" s="21">
        <v>0</v>
      </c>
      <c r="AZ663" s="21">
        <v>0</v>
      </c>
      <c r="BA663" s="21">
        <v>0</v>
      </c>
      <c r="BB663" s="21">
        <v>0</v>
      </c>
      <c r="BC663" s="21">
        <v>0</v>
      </c>
      <c r="BD663" s="21">
        <v>0</v>
      </c>
      <c r="BE663" s="21">
        <v>0</v>
      </c>
      <c r="BF663" s="21">
        <v>0</v>
      </c>
      <c r="BG663" s="21">
        <v>0</v>
      </c>
      <c r="BH663" s="21">
        <v>0</v>
      </c>
      <c r="BI663" s="21">
        <v>0</v>
      </c>
      <c r="BJ663" s="21">
        <v>0</v>
      </c>
      <c r="BK663" s="21">
        <v>0</v>
      </c>
      <c r="BL663" s="21">
        <v>0</v>
      </c>
      <c r="BM663" s="21">
        <v>0</v>
      </c>
      <c r="BN663" s="21">
        <v>0</v>
      </c>
      <c r="BO663" s="21">
        <v>0</v>
      </c>
      <c r="BP663" s="21">
        <v>0</v>
      </c>
      <c r="BQ663" s="21">
        <v>0</v>
      </c>
      <c r="BR663" s="21">
        <v>0</v>
      </c>
      <c r="BS663" s="21">
        <v>0</v>
      </c>
      <c r="BT663" s="21">
        <v>0</v>
      </c>
      <c r="BU663" s="21">
        <v>0</v>
      </c>
      <c r="BV663" s="21">
        <v>0</v>
      </c>
      <c r="BW663" s="21">
        <v>0</v>
      </c>
      <c r="BX663" s="21">
        <v>0</v>
      </c>
      <c r="BY663" s="21">
        <v>0</v>
      </c>
      <c r="BZ663" s="21">
        <v>0</v>
      </c>
      <c r="CA663" s="21">
        <v>0</v>
      </c>
      <c r="CB663" s="21">
        <v>0</v>
      </c>
      <c r="CC663" s="21">
        <v>0</v>
      </c>
      <c r="CD663" s="21">
        <v>0</v>
      </c>
    </row>
    <row r="664" spans="1:82" x14ac:dyDescent="0.2">
      <c r="A664" s="9" t="s">
        <v>935</v>
      </c>
      <c r="B664" s="9" t="s">
        <v>884</v>
      </c>
      <c r="C664" s="9" t="s">
        <v>848</v>
      </c>
      <c r="D664" s="9" t="s">
        <v>885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  <c r="V664" s="21">
        <v>0</v>
      </c>
      <c r="W664" s="21">
        <v>0</v>
      </c>
      <c r="X664" s="21">
        <v>0</v>
      </c>
      <c r="Y664" s="21">
        <v>0</v>
      </c>
      <c r="Z664" s="21">
        <v>0</v>
      </c>
      <c r="AA664" s="21">
        <v>0</v>
      </c>
      <c r="AB664" s="21">
        <v>0</v>
      </c>
      <c r="AC664" s="21">
        <v>0</v>
      </c>
      <c r="AD664" s="21">
        <v>0</v>
      </c>
      <c r="AE664" s="21">
        <v>0</v>
      </c>
      <c r="AF664" s="21">
        <v>0</v>
      </c>
      <c r="AG664" s="21">
        <v>0</v>
      </c>
      <c r="AH664" s="21">
        <v>0</v>
      </c>
      <c r="AI664" s="21">
        <v>0</v>
      </c>
      <c r="AJ664" s="21">
        <v>0</v>
      </c>
      <c r="AK664" s="21">
        <v>0</v>
      </c>
      <c r="AL664" s="21">
        <v>0</v>
      </c>
      <c r="AM664" s="21">
        <v>0</v>
      </c>
      <c r="AN664" s="21">
        <v>0</v>
      </c>
      <c r="AO664" s="21">
        <v>0</v>
      </c>
      <c r="AP664" s="21">
        <v>0</v>
      </c>
      <c r="AQ664" s="21">
        <v>0</v>
      </c>
      <c r="AR664" s="21">
        <v>0</v>
      </c>
      <c r="AS664" s="21">
        <v>0</v>
      </c>
      <c r="AT664" s="21">
        <v>0</v>
      </c>
      <c r="AU664" s="21">
        <v>0</v>
      </c>
      <c r="AV664" s="21">
        <v>0</v>
      </c>
      <c r="AW664" s="21">
        <v>0</v>
      </c>
      <c r="AX664" s="21">
        <v>0</v>
      </c>
      <c r="AY664" s="21">
        <v>0</v>
      </c>
      <c r="AZ664" s="21">
        <v>0</v>
      </c>
      <c r="BA664" s="21">
        <v>0</v>
      </c>
      <c r="BB664" s="21">
        <v>0</v>
      </c>
      <c r="BC664" s="21">
        <v>0</v>
      </c>
      <c r="BD664" s="21">
        <v>0</v>
      </c>
      <c r="BE664" s="21">
        <v>0</v>
      </c>
      <c r="BF664" s="21">
        <v>0</v>
      </c>
      <c r="BG664" s="21">
        <v>0</v>
      </c>
      <c r="BH664" s="21">
        <v>0</v>
      </c>
      <c r="BI664" s="21">
        <v>0</v>
      </c>
      <c r="BJ664" s="21">
        <v>0</v>
      </c>
      <c r="BK664" s="21">
        <v>0</v>
      </c>
      <c r="BL664" s="21">
        <v>0</v>
      </c>
      <c r="BM664" s="21">
        <v>0</v>
      </c>
      <c r="BN664" s="21">
        <v>0</v>
      </c>
      <c r="BO664" s="21">
        <v>0</v>
      </c>
      <c r="BP664" s="21">
        <v>0</v>
      </c>
      <c r="BQ664" s="21">
        <v>0</v>
      </c>
      <c r="BR664" s="21">
        <v>0</v>
      </c>
      <c r="BS664" s="21">
        <v>0</v>
      </c>
      <c r="BT664" s="21">
        <v>0</v>
      </c>
      <c r="BU664" s="21">
        <v>0</v>
      </c>
      <c r="BV664" s="21">
        <v>0</v>
      </c>
      <c r="BW664" s="21">
        <v>0</v>
      </c>
      <c r="BX664" s="21">
        <v>0</v>
      </c>
      <c r="BY664" s="21">
        <v>0</v>
      </c>
      <c r="BZ664" s="21">
        <v>0</v>
      </c>
      <c r="CA664" s="21">
        <v>0</v>
      </c>
      <c r="CB664" s="21">
        <v>0</v>
      </c>
      <c r="CC664" s="21">
        <v>0</v>
      </c>
      <c r="CD664" s="21">
        <v>0</v>
      </c>
    </row>
    <row r="665" spans="1:82" x14ac:dyDescent="0.2">
      <c r="A665" s="9" t="s">
        <v>935</v>
      </c>
      <c r="B665" s="9" t="s">
        <v>884</v>
      </c>
      <c r="C665" s="9" t="s">
        <v>364</v>
      </c>
      <c r="D665" s="9" t="s">
        <v>886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  <c r="V665" s="21">
        <v>0</v>
      </c>
      <c r="W665" s="21">
        <v>0</v>
      </c>
      <c r="X665" s="21">
        <v>0</v>
      </c>
      <c r="Y665" s="21">
        <v>0</v>
      </c>
      <c r="Z665" s="21">
        <v>0</v>
      </c>
      <c r="AA665" s="21">
        <v>0</v>
      </c>
      <c r="AB665" s="21">
        <v>0</v>
      </c>
      <c r="AC665" s="21">
        <v>0</v>
      </c>
      <c r="AD665" s="21">
        <v>0</v>
      </c>
      <c r="AE665" s="21">
        <v>0</v>
      </c>
      <c r="AF665" s="21">
        <v>0</v>
      </c>
      <c r="AG665" s="21">
        <v>0</v>
      </c>
      <c r="AH665" s="21">
        <v>0</v>
      </c>
      <c r="AI665" s="21">
        <v>0</v>
      </c>
      <c r="AJ665" s="21">
        <v>0</v>
      </c>
      <c r="AK665" s="21">
        <v>0</v>
      </c>
      <c r="AL665" s="21">
        <v>0</v>
      </c>
      <c r="AM665" s="21">
        <v>0</v>
      </c>
      <c r="AN665" s="21">
        <v>0</v>
      </c>
      <c r="AO665" s="21">
        <v>0</v>
      </c>
      <c r="AP665" s="21">
        <v>0</v>
      </c>
      <c r="AQ665" s="21">
        <v>0</v>
      </c>
      <c r="AR665" s="21">
        <v>-2677.1546703923791</v>
      </c>
      <c r="AS665" s="21">
        <v>-12182.480685425384</v>
      </c>
      <c r="AT665" s="21">
        <v>-30880.04007797713</v>
      </c>
      <c r="AU665" s="21">
        <v>-60257.766926520126</v>
      </c>
      <c r="AV665" s="21">
        <v>-101680.90808324859</v>
      </c>
      <c r="AW665" s="21">
        <v>-157751.78506404927</v>
      </c>
      <c r="AX665" s="21">
        <v>-231239.15823274982</v>
      </c>
      <c r="AY665" s="21">
        <v>-323596.08793040173</v>
      </c>
      <c r="AZ665" s="21">
        <v>-434316.38380281016</v>
      </c>
      <c r="BA665" s="21">
        <v>-561653.50745168212</v>
      </c>
      <c r="BB665" s="21">
        <v>-704736.64173225022</v>
      </c>
      <c r="BC665" s="21">
        <v>-863107.77075788286</v>
      </c>
      <c r="BD665" s="21">
        <v>-863107.77075788286</v>
      </c>
      <c r="BE665" s="21">
        <v>-1036644.7548208843</v>
      </c>
      <c r="BF665" s="21">
        <v>-1225719.8036707221</v>
      </c>
      <c r="BG665" s="21">
        <v>-1430683.7856351468</v>
      </c>
      <c r="BH665" s="21">
        <v>-1651847.4130690547</v>
      </c>
      <c r="BI665" s="21">
        <v>-1889794.2566799866</v>
      </c>
      <c r="BJ665" s="21">
        <v>-2146479.9561451534</v>
      </c>
      <c r="BK665" s="21">
        <v>-2424136.7828798592</v>
      </c>
      <c r="BL665" s="21">
        <v>-2723833.9043368683</v>
      </c>
      <c r="BM665" s="21">
        <v>-3044848.1568697323</v>
      </c>
      <c r="BN665" s="21">
        <v>-3385328.571450809</v>
      </c>
      <c r="BO665" s="21">
        <v>-3744184.4540955075</v>
      </c>
      <c r="BP665" s="21">
        <v>-4120688.6719655348</v>
      </c>
      <c r="BQ665" s="21">
        <v>-4120688.6719655348</v>
      </c>
      <c r="BR665" s="21">
        <v>-4514407.0307448572</v>
      </c>
      <c r="BS665" s="21">
        <v>-4925321.1554156672</v>
      </c>
      <c r="BT665" s="21">
        <v>-5353450.2535694744</v>
      </c>
      <c r="BU665" s="21">
        <v>-5798823.8845157623</v>
      </c>
      <c r="BV665" s="21">
        <v>-6261747.9334448325</v>
      </c>
      <c r="BW665" s="21">
        <v>-6743682.9963229392</v>
      </c>
      <c r="BX665" s="21">
        <v>-7246400.9131785911</v>
      </c>
      <c r="BY665" s="21">
        <v>-7770774.5277871732</v>
      </c>
      <c r="BZ665" s="21">
        <v>-8316093.6280843318</v>
      </c>
      <c r="CA665" s="21">
        <v>-8880662.3375302274</v>
      </c>
      <c r="CB665" s="21">
        <v>-9463456.5975300167</v>
      </c>
      <c r="CC665" s="21">
        <v>-10063713.399531785</v>
      </c>
      <c r="CD665" s="21">
        <v>-10063713.399531785</v>
      </c>
    </row>
    <row r="666" spans="1:82" x14ac:dyDescent="0.2">
      <c r="A666" s="9" t="s">
        <v>935</v>
      </c>
      <c r="B666" s="9" t="s">
        <v>884</v>
      </c>
      <c r="C666" s="9" t="s">
        <v>870</v>
      </c>
      <c r="D666" s="9" t="s">
        <v>887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  <c r="V666" s="21">
        <v>0</v>
      </c>
      <c r="W666" s="21">
        <v>0</v>
      </c>
      <c r="X666" s="21">
        <v>0</v>
      </c>
      <c r="Y666" s="21">
        <v>0</v>
      </c>
      <c r="Z666" s="21">
        <v>0</v>
      </c>
      <c r="AA666" s="21">
        <v>0</v>
      </c>
      <c r="AB666" s="21">
        <v>0</v>
      </c>
      <c r="AC666" s="21">
        <v>0</v>
      </c>
      <c r="AD666" s="21">
        <v>0</v>
      </c>
      <c r="AE666" s="21">
        <v>0</v>
      </c>
      <c r="AF666" s="21">
        <v>0</v>
      </c>
      <c r="AG666" s="21">
        <v>0</v>
      </c>
      <c r="AH666" s="21">
        <v>0</v>
      </c>
      <c r="AI666" s="21">
        <v>0</v>
      </c>
      <c r="AJ666" s="21">
        <v>0</v>
      </c>
      <c r="AK666" s="21">
        <v>0</v>
      </c>
      <c r="AL666" s="21">
        <v>0</v>
      </c>
      <c r="AM666" s="21">
        <v>0</v>
      </c>
      <c r="AN666" s="21">
        <v>0</v>
      </c>
      <c r="AO666" s="21">
        <v>0</v>
      </c>
      <c r="AP666" s="21">
        <v>0</v>
      </c>
      <c r="AQ666" s="21">
        <v>0</v>
      </c>
      <c r="AR666" s="21">
        <v>-267437</v>
      </c>
      <c r="AS666" s="21">
        <v>-477164</v>
      </c>
      <c r="AT666" s="21">
        <v>-614973</v>
      </c>
      <c r="AU666" s="21">
        <v>-708659</v>
      </c>
      <c r="AV666" s="21">
        <v>-787378</v>
      </c>
      <c r="AW666" s="21">
        <v>-877829</v>
      </c>
      <c r="AX666" s="21">
        <v>-947041</v>
      </c>
      <c r="AY666" s="21">
        <v>-955995</v>
      </c>
      <c r="AZ666" s="21">
        <v>-882434</v>
      </c>
      <c r="BA666" s="21">
        <v>-702213</v>
      </c>
      <c r="BB666" s="21">
        <v>-425950</v>
      </c>
      <c r="BC666" s="21">
        <v>-108833</v>
      </c>
      <c r="BD666" s="21">
        <v>-108833</v>
      </c>
      <c r="BE666" s="21">
        <v>-445454</v>
      </c>
      <c r="BF666" s="21">
        <v>-628135</v>
      </c>
      <c r="BG666" s="21">
        <v>-659400</v>
      </c>
      <c r="BH666" s="21">
        <v>-632391</v>
      </c>
      <c r="BI666" s="21">
        <v>-638451</v>
      </c>
      <c r="BJ666" s="21">
        <v>-826234</v>
      </c>
      <c r="BK666" s="21">
        <v>-1072557</v>
      </c>
      <c r="BL666" s="21">
        <v>-1237176</v>
      </c>
      <c r="BM666" s="21">
        <v>-1253185</v>
      </c>
      <c r="BN666" s="21">
        <v>-1011189</v>
      </c>
      <c r="BO666" s="21">
        <v>-521155</v>
      </c>
      <c r="BP666" s="21">
        <v>0</v>
      </c>
      <c r="BQ666" s="21">
        <v>0</v>
      </c>
      <c r="BR666" s="21">
        <v>-313047</v>
      </c>
      <c r="BS666" s="21">
        <v>-407277</v>
      </c>
      <c r="BT666" s="21">
        <v>-285262</v>
      </c>
      <c r="BU666" s="21">
        <v>-108377</v>
      </c>
      <c r="BV666" s="21">
        <v>-36415</v>
      </c>
      <c r="BW666" s="21">
        <v>-335644</v>
      </c>
      <c r="BX666" s="21">
        <v>-799979</v>
      </c>
      <c r="BY666" s="21">
        <v>-1187648</v>
      </c>
      <c r="BZ666" s="21">
        <v>-1377608</v>
      </c>
      <c r="CA666" s="21">
        <v>-1173481</v>
      </c>
      <c r="CB666" s="21">
        <v>-589812</v>
      </c>
      <c r="CC666" s="21">
        <v>0</v>
      </c>
      <c r="CD666" s="21">
        <v>0</v>
      </c>
    </row>
    <row r="667" spans="1:82" x14ac:dyDescent="0.2">
      <c r="A667" s="9" t="s">
        <v>935</v>
      </c>
      <c r="B667" s="9" t="s">
        <v>180</v>
      </c>
      <c r="C667" s="9" t="s">
        <v>890</v>
      </c>
      <c r="D667" s="9" t="s">
        <v>891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21">
        <v>0</v>
      </c>
      <c r="O667" s="21">
        <v>0</v>
      </c>
      <c r="P667" s="21">
        <v>0</v>
      </c>
      <c r="Q667" s="21">
        <v>0</v>
      </c>
      <c r="R667" s="21">
        <v>0</v>
      </c>
      <c r="S667" s="21">
        <v>0</v>
      </c>
      <c r="T667" s="21">
        <v>0</v>
      </c>
      <c r="U667" s="21">
        <v>0</v>
      </c>
      <c r="V667" s="21">
        <v>0</v>
      </c>
      <c r="W667" s="21">
        <v>0</v>
      </c>
      <c r="X667" s="21">
        <v>0</v>
      </c>
      <c r="Y667" s="21">
        <v>0</v>
      </c>
      <c r="Z667" s="21">
        <v>0</v>
      </c>
      <c r="AA667" s="21">
        <v>13275070.789999999</v>
      </c>
      <c r="AB667" s="21">
        <v>12488198.35</v>
      </c>
      <c r="AC667" s="21">
        <v>62364199.630000003</v>
      </c>
      <c r="AD667" s="21">
        <v>62364199.630000003</v>
      </c>
      <c r="AE667" s="21">
        <v>59551234.060000002</v>
      </c>
      <c r="AF667" s="21">
        <v>59609114.43</v>
      </c>
      <c r="AG667" s="21">
        <v>56800517.630000003</v>
      </c>
      <c r="AH667" s="21">
        <v>56828725.659999996</v>
      </c>
      <c r="AI667" s="21">
        <v>56829197.839999899</v>
      </c>
      <c r="AJ667" s="21">
        <v>96520737.629999995</v>
      </c>
      <c r="AK667" s="21">
        <v>85826348.299999997</v>
      </c>
      <c r="AL667" s="21">
        <v>85827094.819999993</v>
      </c>
      <c r="AM667" s="21">
        <v>83037384.839999989</v>
      </c>
      <c r="AN667" s="21">
        <v>78104201.294517994</v>
      </c>
      <c r="AO667" s="21">
        <v>75579378.243915632</v>
      </c>
      <c r="AP667" s="21">
        <v>73070251.784437671</v>
      </c>
      <c r="AQ667" s="21">
        <v>73070251.784437671</v>
      </c>
      <c r="AR667" s="21">
        <v>70489793.245869398</v>
      </c>
      <c r="AS667" s="21">
        <v>67634341.956486762</v>
      </c>
      <c r="AT667" s="21">
        <v>65427800.882492401</v>
      </c>
      <c r="AU667" s="21">
        <v>63196414.959594548</v>
      </c>
      <c r="AV667" s="21">
        <v>60526599.942211553</v>
      </c>
      <c r="AW667" s="21">
        <v>57632164.678482056</v>
      </c>
      <c r="AX667" s="21">
        <v>54548769.01401794</v>
      </c>
      <c r="AY667" s="21">
        <v>50867336.333562315</v>
      </c>
      <c r="AZ667" s="21">
        <v>47043644.819882512</v>
      </c>
      <c r="BA667" s="21">
        <v>42898304.860128202</v>
      </c>
      <c r="BB667" s="21">
        <v>38330222.348668605</v>
      </c>
      <c r="BC667" s="21">
        <v>33706109.798389874</v>
      </c>
      <c r="BD667" s="21">
        <v>33706109.798389874</v>
      </c>
      <c r="BE667" s="21">
        <v>29283311.560269628</v>
      </c>
      <c r="BF667" s="21">
        <v>25129771.354016945</v>
      </c>
      <c r="BG667" s="21">
        <v>21726247.673186217</v>
      </c>
      <c r="BH667" s="21">
        <v>18456786.637046225</v>
      </c>
      <c r="BI667" s="21">
        <v>15788978.855214361</v>
      </c>
      <c r="BJ667" s="21">
        <v>13627601.634959519</v>
      </c>
      <c r="BK667" s="21">
        <v>11676199.3934366</v>
      </c>
      <c r="BL667" s="21">
        <v>9978728.5733464733</v>
      </c>
      <c r="BM667" s="21">
        <v>7644265.641263146</v>
      </c>
      <c r="BN667" s="21">
        <v>6397695.1158464774</v>
      </c>
      <c r="BO667" s="21">
        <v>6397695.1158464812</v>
      </c>
      <c r="BP667" s="21">
        <v>6397695.1158464812</v>
      </c>
      <c r="BQ667" s="21">
        <v>6397695.1158464812</v>
      </c>
      <c r="BR667" s="21">
        <v>6397695.1158464812</v>
      </c>
      <c r="BS667" s="21">
        <v>6397695.1158464812</v>
      </c>
      <c r="BT667" s="21">
        <v>6397695.1158464812</v>
      </c>
      <c r="BU667" s="21">
        <v>6397695.1158464812</v>
      </c>
      <c r="BV667" s="21">
        <v>6397695.1158464812</v>
      </c>
      <c r="BW667" s="21">
        <v>6397695.1158464812</v>
      </c>
      <c r="BX667" s="21">
        <v>6397695.1158464812</v>
      </c>
      <c r="BY667" s="21">
        <v>6397695.1158464812</v>
      </c>
      <c r="BZ667" s="21">
        <v>6397695.1158464812</v>
      </c>
      <c r="CA667" s="21">
        <v>6397695.1158464812</v>
      </c>
      <c r="CB667" s="21">
        <v>6397695.1158464812</v>
      </c>
      <c r="CC667" s="21">
        <v>6397695.1158464812</v>
      </c>
      <c r="CD667" s="21">
        <v>6397695.1158464812</v>
      </c>
    </row>
    <row r="668" spans="1:82" x14ac:dyDescent="0.2">
      <c r="A668" s="9" t="s">
        <v>935</v>
      </c>
      <c r="B668" s="9" t="s">
        <v>180</v>
      </c>
      <c r="C668" s="9" t="s">
        <v>1026</v>
      </c>
      <c r="D668" s="9" t="s">
        <v>1027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0</v>
      </c>
      <c r="M668" s="21">
        <v>0</v>
      </c>
      <c r="N668" s="21">
        <v>0</v>
      </c>
      <c r="O668" s="21">
        <v>0</v>
      </c>
      <c r="P668" s="21">
        <v>0</v>
      </c>
      <c r="Q668" s="21">
        <v>0</v>
      </c>
      <c r="R668" s="21">
        <v>0</v>
      </c>
      <c r="S668" s="21">
        <v>0</v>
      </c>
      <c r="T668" s="21">
        <v>0</v>
      </c>
      <c r="U668" s="21">
        <v>0</v>
      </c>
      <c r="V668" s="21">
        <v>0</v>
      </c>
      <c r="W668" s="21">
        <v>0</v>
      </c>
      <c r="X668" s="21">
        <v>0</v>
      </c>
      <c r="Y668" s="21">
        <v>0</v>
      </c>
      <c r="Z668" s="21">
        <v>0</v>
      </c>
      <c r="AA668" s="21">
        <v>0</v>
      </c>
      <c r="AB668" s="21">
        <v>0</v>
      </c>
      <c r="AC668" s="21">
        <v>0</v>
      </c>
      <c r="AD668" s="21">
        <v>0</v>
      </c>
      <c r="AE668" s="21">
        <v>0</v>
      </c>
      <c r="AF668" s="21">
        <v>0</v>
      </c>
      <c r="AG668" s="21">
        <v>0</v>
      </c>
      <c r="AH668" s="21">
        <v>0</v>
      </c>
      <c r="AI668" s="21">
        <v>0</v>
      </c>
      <c r="AJ668" s="21">
        <v>0</v>
      </c>
      <c r="AK668" s="21">
        <v>0</v>
      </c>
      <c r="AL668" s="21">
        <v>0</v>
      </c>
      <c r="AM668" s="21">
        <v>16346535.810000001</v>
      </c>
      <c r="AN668" s="21">
        <v>16346535.810000001</v>
      </c>
      <c r="AO668" s="21">
        <v>16346535.810000001</v>
      </c>
      <c r="AP668" s="21">
        <v>16346535.810000001</v>
      </c>
      <c r="AQ668" s="21">
        <v>16346535.810000001</v>
      </c>
      <c r="AR668" s="21">
        <v>16346535.810000001</v>
      </c>
      <c r="AS668" s="21">
        <v>16346535.810000001</v>
      </c>
      <c r="AT668" s="21">
        <v>16346535.810000001</v>
      </c>
      <c r="AU668" s="21">
        <v>16346535.810000001</v>
      </c>
      <c r="AV668" s="21">
        <v>16346535.810000001</v>
      </c>
      <c r="AW668" s="21">
        <v>16346535.810000001</v>
      </c>
      <c r="AX668" s="21">
        <v>16346535.810000001</v>
      </c>
      <c r="AY668" s="21">
        <v>16346535.810000001</v>
      </c>
      <c r="AZ668" s="21">
        <v>16346535.810000001</v>
      </c>
      <c r="BA668" s="21">
        <v>16346535.810000001</v>
      </c>
      <c r="BB668" s="21">
        <v>16346535.810000001</v>
      </c>
      <c r="BC668" s="21">
        <v>16346535.810000001</v>
      </c>
      <c r="BD668" s="21">
        <v>16346535.810000001</v>
      </c>
      <c r="BE668" s="21">
        <v>16346535.810000001</v>
      </c>
      <c r="BF668" s="21">
        <v>16346535.810000001</v>
      </c>
      <c r="BG668" s="21">
        <v>16346535.810000001</v>
      </c>
      <c r="BH668" s="21">
        <v>16346535.810000001</v>
      </c>
      <c r="BI668" s="21">
        <v>16346535.810000001</v>
      </c>
      <c r="BJ668" s="21">
        <v>16346535.810000001</v>
      </c>
      <c r="BK668" s="21">
        <v>16346535.810000001</v>
      </c>
      <c r="BL668" s="21">
        <v>16346535.810000001</v>
      </c>
      <c r="BM668" s="21">
        <v>16346535.810000001</v>
      </c>
      <c r="BN668" s="21">
        <v>16346535.810000001</v>
      </c>
      <c r="BO668" s="21">
        <v>16346535.810000001</v>
      </c>
      <c r="BP668" s="21">
        <v>16346535.810000001</v>
      </c>
      <c r="BQ668" s="21">
        <v>16346535.810000001</v>
      </c>
      <c r="BR668" s="21">
        <v>16346535.810000001</v>
      </c>
      <c r="BS668" s="21">
        <v>16346535.810000001</v>
      </c>
      <c r="BT668" s="21">
        <v>16346535.810000001</v>
      </c>
      <c r="BU668" s="21">
        <v>16346535.810000001</v>
      </c>
      <c r="BV668" s="21">
        <v>16346535.810000001</v>
      </c>
      <c r="BW668" s="21">
        <v>16346535.810000001</v>
      </c>
      <c r="BX668" s="21">
        <v>16346535.810000001</v>
      </c>
      <c r="BY668" s="21">
        <v>16346535.810000001</v>
      </c>
      <c r="BZ668" s="21">
        <v>16346535.810000001</v>
      </c>
      <c r="CA668" s="21">
        <v>16346535.810000001</v>
      </c>
      <c r="CB668" s="21">
        <v>16346535.810000001</v>
      </c>
      <c r="CC668" s="21">
        <v>16346535.810000001</v>
      </c>
      <c r="CD668" s="21">
        <v>16346535.810000001</v>
      </c>
    </row>
    <row r="669" spans="1:82" x14ac:dyDescent="0.2">
      <c r="A669" s="9" t="s">
        <v>935</v>
      </c>
      <c r="B669" s="9" t="s">
        <v>180</v>
      </c>
      <c r="C669" s="9" t="s">
        <v>892</v>
      </c>
      <c r="D669" s="9" t="s">
        <v>893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v>0</v>
      </c>
      <c r="L669" s="21">
        <v>0</v>
      </c>
      <c r="M669" s="21">
        <v>0</v>
      </c>
      <c r="N669" s="21">
        <v>0</v>
      </c>
      <c r="O669" s="21">
        <v>0</v>
      </c>
      <c r="P669" s="21">
        <v>0</v>
      </c>
      <c r="Q669" s="21">
        <v>0</v>
      </c>
      <c r="R669" s="21">
        <v>0</v>
      </c>
      <c r="S669" s="21">
        <v>0</v>
      </c>
      <c r="T669" s="21">
        <v>0</v>
      </c>
      <c r="U669" s="21">
        <v>0</v>
      </c>
      <c r="V669" s="21">
        <v>0</v>
      </c>
      <c r="W669" s="21">
        <v>0</v>
      </c>
      <c r="X669" s="21">
        <v>0</v>
      </c>
      <c r="Y669" s="21">
        <v>0</v>
      </c>
      <c r="Z669" s="21">
        <v>167125.74</v>
      </c>
      <c r="AA669" s="21">
        <v>167125.74</v>
      </c>
      <c r="AB669" s="21">
        <v>167125.74</v>
      </c>
      <c r="AC669" s="21">
        <v>174260.06999999998</v>
      </c>
      <c r="AD669" s="21">
        <v>174260.06999999998</v>
      </c>
      <c r="AE669" s="21">
        <v>174260.07</v>
      </c>
      <c r="AF669" s="21">
        <v>174260.07</v>
      </c>
      <c r="AG669" s="21">
        <v>174260.07</v>
      </c>
      <c r="AH669" s="21">
        <v>174260.07</v>
      </c>
      <c r="AI669" s="21">
        <v>174260.07</v>
      </c>
      <c r="AJ669" s="21">
        <v>174260.07</v>
      </c>
      <c r="AK669" s="21">
        <v>174260.07</v>
      </c>
      <c r="AL669" s="21">
        <v>174260.07</v>
      </c>
      <c r="AM669" s="21">
        <v>686747.07000000007</v>
      </c>
      <c r="AN669" s="21">
        <v>686747.07000000007</v>
      </c>
      <c r="AO669" s="21">
        <v>686747.07000000007</v>
      </c>
      <c r="AP669" s="21">
        <v>686747.07000000007</v>
      </c>
      <c r="AQ669" s="21">
        <v>686747.07000000007</v>
      </c>
      <c r="AR669" s="21">
        <v>686747.07000000007</v>
      </c>
      <c r="AS669" s="21">
        <v>686747.07000000007</v>
      </c>
      <c r="AT669" s="21">
        <v>686747.07000000007</v>
      </c>
      <c r="AU669" s="21">
        <v>686747.07000000007</v>
      </c>
      <c r="AV669" s="21">
        <v>686747.07000000007</v>
      </c>
      <c r="AW669" s="21">
        <v>686747.07000000007</v>
      </c>
      <c r="AX669" s="21">
        <v>686747.07000000007</v>
      </c>
      <c r="AY669" s="21">
        <v>686747.07000000007</v>
      </c>
      <c r="AZ669" s="21">
        <v>686747.07000000007</v>
      </c>
      <c r="BA669" s="21">
        <v>686747.07000000007</v>
      </c>
      <c r="BB669" s="21">
        <v>686747.07000000007</v>
      </c>
      <c r="BC669" s="21">
        <v>686747.07000000007</v>
      </c>
      <c r="BD669" s="21">
        <v>686747.07000000007</v>
      </c>
      <c r="BE669" s="21">
        <v>686747.07000000007</v>
      </c>
      <c r="BF669" s="21">
        <v>686747.07000000007</v>
      </c>
      <c r="BG669" s="21">
        <v>686747.07000000007</v>
      </c>
      <c r="BH669" s="21">
        <v>686747.07000000007</v>
      </c>
      <c r="BI669" s="21">
        <v>686747.07000000007</v>
      </c>
      <c r="BJ669" s="21">
        <v>686747.07000000007</v>
      </c>
      <c r="BK669" s="21">
        <v>686747.07000000007</v>
      </c>
      <c r="BL669" s="21">
        <v>686747.07000000007</v>
      </c>
      <c r="BM669" s="21">
        <v>686747.07000000007</v>
      </c>
      <c r="BN669" s="21">
        <v>686747.07000000007</v>
      </c>
      <c r="BO669" s="21">
        <v>686747.07000000007</v>
      </c>
      <c r="BP669" s="21">
        <v>686747.07000000007</v>
      </c>
      <c r="BQ669" s="21">
        <v>686747.07000000007</v>
      </c>
      <c r="BR669" s="21">
        <v>686747.07000000007</v>
      </c>
      <c r="BS669" s="21">
        <v>686747.07000000007</v>
      </c>
      <c r="BT669" s="21">
        <v>686747.07000000007</v>
      </c>
      <c r="BU669" s="21">
        <v>686747.07000000007</v>
      </c>
      <c r="BV669" s="21">
        <v>686747.07000000007</v>
      </c>
      <c r="BW669" s="21">
        <v>686747.07000000007</v>
      </c>
      <c r="BX669" s="21">
        <v>686747.07000000007</v>
      </c>
      <c r="BY669" s="21">
        <v>686747.07000000007</v>
      </c>
      <c r="BZ669" s="21">
        <v>686747.07000000007</v>
      </c>
      <c r="CA669" s="21">
        <v>686747.07000000007</v>
      </c>
      <c r="CB669" s="21">
        <v>686747.07000000007</v>
      </c>
      <c r="CC669" s="21">
        <v>686747.07000000007</v>
      </c>
      <c r="CD669" s="21">
        <v>686747.07000000007</v>
      </c>
    </row>
    <row r="670" spans="1:82" x14ac:dyDescent="0.2">
      <c r="A670" s="9" t="s">
        <v>935</v>
      </c>
      <c r="B670" s="9" t="s">
        <v>180</v>
      </c>
      <c r="C670" s="9" t="s">
        <v>1028</v>
      </c>
      <c r="D670" s="9" t="s">
        <v>1029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21">
        <v>0</v>
      </c>
      <c r="R670" s="21">
        <v>0</v>
      </c>
      <c r="S670" s="21">
        <v>0</v>
      </c>
      <c r="T670" s="21">
        <v>0</v>
      </c>
      <c r="U670" s="21">
        <v>73906.8</v>
      </c>
      <c r="V670" s="21">
        <v>-1110212.3299999901</v>
      </c>
      <c r="W670" s="21">
        <v>105359.3</v>
      </c>
      <c r="X670" s="21">
        <v>112256.3</v>
      </c>
      <c r="Y670" s="21">
        <v>124309.90000000001</v>
      </c>
      <c r="Z670" s="21">
        <v>163304.29999999999</v>
      </c>
      <c r="AA670" s="21">
        <v>172734.8</v>
      </c>
      <c r="AB670" s="21">
        <v>175413.97999999998</v>
      </c>
      <c r="AC670" s="21">
        <v>177460.99000000002</v>
      </c>
      <c r="AD670" s="21">
        <v>177460.99000000002</v>
      </c>
      <c r="AE670" s="21">
        <v>188611.16999999998</v>
      </c>
      <c r="AF670" s="21">
        <v>193644.71000000002</v>
      </c>
      <c r="AG670" s="21">
        <v>200529.31</v>
      </c>
      <c r="AH670" s="21">
        <v>202578.31</v>
      </c>
      <c r="AI670" s="21">
        <v>220679.45</v>
      </c>
      <c r="AJ670" s="21">
        <v>-543925.09</v>
      </c>
      <c r="AK670" s="21">
        <v>-687608.05</v>
      </c>
      <c r="AL670" s="21">
        <v>-779042.99</v>
      </c>
      <c r="AM670" s="21">
        <v>0</v>
      </c>
      <c r="AN670" s="21">
        <v>0</v>
      </c>
      <c r="AO670" s="21">
        <v>0</v>
      </c>
      <c r="AP670" s="21">
        <v>0</v>
      </c>
      <c r="AQ670" s="21">
        <v>0</v>
      </c>
      <c r="AR670" s="21">
        <v>0</v>
      </c>
      <c r="AS670" s="21">
        <v>0</v>
      </c>
      <c r="AT670" s="21">
        <v>0</v>
      </c>
      <c r="AU670" s="21">
        <v>0</v>
      </c>
      <c r="AV670" s="21">
        <v>0</v>
      </c>
      <c r="AW670" s="21">
        <v>0</v>
      </c>
      <c r="AX670" s="21">
        <v>0</v>
      </c>
      <c r="AY670" s="21">
        <v>0</v>
      </c>
      <c r="AZ670" s="21">
        <v>0</v>
      </c>
      <c r="BA670" s="21">
        <v>0</v>
      </c>
      <c r="BB670" s="21">
        <v>0</v>
      </c>
      <c r="BC670" s="21">
        <v>0</v>
      </c>
      <c r="BD670" s="21">
        <v>0</v>
      </c>
      <c r="BE670" s="21">
        <v>0</v>
      </c>
      <c r="BF670" s="21">
        <v>0</v>
      </c>
      <c r="BG670" s="21">
        <v>0</v>
      </c>
      <c r="BH670" s="21">
        <v>0</v>
      </c>
      <c r="BI670" s="21">
        <v>0</v>
      </c>
      <c r="BJ670" s="21">
        <v>0</v>
      </c>
      <c r="BK670" s="21">
        <v>0</v>
      </c>
      <c r="BL670" s="21">
        <v>0</v>
      </c>
      <c r="BM670" s="21">
        <v>0</v>
      </c>
      <c r="BN670" s="21">
        <v>0</v>
      </c>
      <c r="BO670" s="21">
        <v>0</v>
      </c>
      <c r="BP670" s="21">
        <v>0</v>
      </c>
      <c r="BQ670" s="21">
        <v>0</v>
      </c>
      <c r="BR670" s="21">
        <v>0</v>
      </c>
      <c r="BS670" s="21">
        <v>0</v>
      </c>
      <c r="BT670" s="21">
        <v>0</v>
      </c>
      <c r="BU670" s="21">
        <v>0</v>
      </c>
      <c r="BV670" s="21">
        <v>0</v>
      </c>
      <c r="BW670" s="21">
        <v>0</v>
      </c>
      <c r="BX670" s="21">
        <v>0</v>
      </c>
      <c r="BY670" s="21">
        <v>0</v>
      </c>
      <c r="BZ670" s="21">
        <v>0</v>
      </c>
      <c r="CA670" s="21">
        <v>0</v>
      </c>
      <c r="CB670" s="21">
        <v>0</v>
      </c>
      <c r="CC670" s="21">
        <v>0</v>
      </c>
      <c r="CD670" s="21">
        <v>0</v>
      </c>
    </row>
    <row r="671" spans="1:82" x14ac:dyDescent="0.2">
      <c r="A671" s="9" t="s">
        <v>935</v>
      </c>
      <c r="B671" s="9" t="s">
        <v>180</v>
      </c>
      <c r="C671" s="9" t="s">
        <v>896</v>
      </c>
      <c r="D671" s="9" t="s">
        <v>897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21">
        <v>0</v>
      </c>
      <c r="O671" s="21">
        <v>0</v>
      </c>
      <c r="P671" s="21">
        <v>0</v>
      </c>
      <c r="Q671" s="21">
        <v>0</v>
      </c>
      <c r="R671" s="21">
        <v>0</v>
      </c>
      <c r="S671" s="21">
        <v>0</v>
      </c>
      <c r="T671" s="21">
        <v>0</v>
      </c>
      <c r="U671" s="21">
        <v>0</v>
      </c>
      <c r="V671" s="21">
        <v>0</v>
      </c>
      <c r="W671" s="21">
        <v>0</v>
      </c>
      <c r="X671" s="21">
        <v>0</v>
      </c>
      <c r="Y671" s="21">
        <v>167125.74</v>
      </c>
      <c r="Z671" s="21">
        <v>0</v>
      </c>
      <c r="AA671" s="21">
        <v>0</v>
      </c>
      <c r="AB671" s="21">
        <v>0</v>
      </c>
      <c r="AC671" s="21">
        <v>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 s="21">
        <v>0</v>
      </c>
      <c r="AK671" s="21">
        <v>0</v>
      </c>
      <c r="AL671" s="21">
        <v>0</v>
      </c>
      <c r="AM671" s="21">
        <v>0</v>
      </c>
      <c r="AN671" s="21">
        <v>0</v>
      </c>
      <c r="AO671" s="21">
        <v>0</v>
      </c>
      <c r="AP671" s="21">
        <v>0</v>
      </c>
      <c r="AQ671" s="21">
        <v>0</v>
      </c>
      <c r="AR671" s="21">
        <v>0</v>
      </c>
      <c r="AS671" s="21">
        <v>0</v>
      </c>
      <c r="AT671" s="21">
        <v>0</v>
      </c>
      <c r="AU671" s="21">
        <v>0</v>
      </c>
      <c r="AV671" s="21">
        <v>0</v>
      </c>
      <c r="AW671" s="21">
        <v>0</v>
      </c>
      <c r="AX671" s="21">
        <v>0</v>
      </c>
      <c r="AY671" s="21">
        <v>0</v>
      </c>
      <c r="AZ671" s="21">
        <v>0</v>
      </c>
      <c r="BA671" s="21">
        <v>0</v>
      </c>
      <c r="BB671" s="21">
        <v>0</v>
      </c>
      <c r="BC671" s="21">
        <v>0</v>
      </c>
      <c r="BD671" s="21">
        <v>0</v>
      </c>
      <c r="BE671" s="21">
        <v>0</v>
      </c>
      <c r="BF671" s="21">
        <v>0</v>
      </c>
      <c r="BG671" s="21">
        <v>0</v>
      </c>
      <c r="BH671" s="21">
        <v>0</v>
      </c>
      <c r="BI671" s="21">
        <v>0</v>
      </c>
      <c r="BJ671" s="21">
        <v>0</v>
      </c>
      <c r="BK671" s="21">
        <v>0</v>
      </c>
      <c r="BL671" s="21">
        <v>0</v>
      </c>
      <c r="BM671" s="21">
        <v>0</v>
      </c>
      <c r="BN671" s="21">
        <v>0</v>
      </c>
      <c r="BO671" s="21">
        <v>0</v>
      </c>
      <c r="BP671" s="21">
        <v>0</v>
      </c>
      <c r="BQ671" s="21">
        <v>0</v>
      </c>
      <c r="BR671" s="21">
        <v>0</v>
      </c>
      <c r="BS671" s="21">
        <v>0</v>
      </c>
      <c r="BT671" s="21">
        <v>0</v>
      </c>
      <c r="BU671" s="21">
        <v>0</v>
      </c>
      <c r="BV671" s="21">
        <v>0</v>
      </c>
      <c r="BW671" s="21">
        <v>0</v>
      </c>
      <c r="BX671" s="21">
        <v>0</v>
      </c>
      <c r="BY671" s="21">
        <v>0</v>
      </c>
      <c r="BZ671" s="21">
        <v>0</v>
      </c>
      <c r="CA671" s="21">
        <v>0</v>
      </c>
      <c r="CB671" s="21">
        <v>0</v>
      </c>
      <c r="CC671" s="21">
        <v>0</v>
      </c>
      <c r="CD671" s="21">
        <v>0</v>
      </c>
    </row>
    <row r="672" spans="1:82" x14ac:dyDescent="0.2">
      <c r="A672" s="9" t="s">
        <v>935</v>
      </c>
      <c r="B672" s="9" t="s">
        <v>180</v>
      </c>
      <c r="C672" s="9" t="s">
        <v>898</v>
      </c>
      <c r="D672" s="9" t="s">
        <v>899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  <c r="K672" s="21">
        <v>0</v>
      </c>
      <c r="L672" s="21">
        <v>0</v>
      </c>
      <c r="M672" s="21">
        <v>0</v>
      </c>
      <c r="N672" s="21">
        <v>0</v>
      </c>
      <c r="O672" s="21">
        <v>0</v>
      </c>
      <c r="P672" s="21">
        <v>0</v>
      </c>
      <c r="Q672" s="21">
        <v>0</v>
      </c>
      <c r="R672" s="21">
        <v>0</v>
      </c>
      <c r="S672" s="21">
        <v>-726904.55</v>
      </c>
      <c r="T672" s="21">
        <v>-13865438</v>
      </c>
      <c r="U672" s="21">
        <v>-18496869.649999999</v>
      </c>
      <c r="V672" s="21">
        <v>-23153491.529999901</v>
      </c>
      <c r="W672" s="21">
        <v>-27823269.66</v>
      </c>
      <c r="X672" s="21">
        <v>-32452074.050000001</v>
      </c>
      <c r="Y672" s="21">
        <v>-37140624.700000003</v>
      </c>
      <c r="Z672" s="21">
        <v>-41842426.990000002</v>
      </c>
      <c r="AA672" s="21">
        <v>-46557513.210000001</v>
      </c>
      <c r="AB672" s="21">
        <v>-51285915.700000003</v>
      </c>
      <c r="AC672" s="21">
        <v>-55853860.100000001</v>
      </c>
      <c r="AD672" s="21">
        <v>-55853860.100000001</v>
      </c>
      <c r="AE672" s="21">
        <v>-60570677.450000003</v>
      </c>
      <c r="AF672" s="21">
        <v>-65322617.480000004</v>
      </c>
      <c r="AG672" s="21">
        <v>-70087981.739999995</v>
      </c>
      <c r="AH672" s="21">
        <v>-74866808.159999996</v>
      </c>
      <c r="AI672" s="21">
        <v>-79659134.75</v>
      </c>
      <c r="AJ672" s="21">
        <v>-84464999.670000002</v>
      </c>
      <c r="AK672" s="21">
        <v>-89284441.159999996</v>
      </c>
      <c r="AL672" s="21">
        <v>-94117497.579999998</v>
      </c>
      <c r="AM672" s="21">
        <v>-98964207.379999995</v>
      </c>
      <c r="AN672" s="21">
        <v>-98964207.379999995</v>
      </c>
      <c r="AO672" s="21">
        <v>-98964207.379999995</v>
      </c>
      <c r="AP672" s="21">
        <v>-98964207.379999995</v>
      </c>
      <c r="AQ672" s="21">
        <v>-98964207.379999995</v>
      </c>
      <c r="AR672" s="21">
        <v>-98964207.379999995</v>
      </c>
      <c r="AS672" s="21">
        <v>-98964207.379999995</v>
      </c>
      <c r="AT672" s="21">
        <v>-98964207.379999995</v>
      </c>
      <c r="AU672" s="21">
        <v>-98964207.379999995</v>
      </c>
      <c r="AV672" s="21">
        <v>-98964207.379999995</v>
      </c>
      <c r="AW672" s="21">
        <v>-98964207.379999995</v>
      </c>
      <c r="AX672" s="21">
        <v>-98964207.379999995</v>
      </c>
      <c r="AY672" s="21">
        <v>-98964207.379999995</v>
      </c>
      <c r="AZ672" s="21">
        <v>-98964207.379999995</v>
      </c>
      <c r="BA672" s="21">
        <v>-98964207.379999995</v>
      </c>
      <c r="BB672" s="21">
        <v>-98964207.379999995</v>
      </c>
      <c r="BC672" s="21">
        <v>-98964207.379999995</v>
      </c>
      <c r="BD672" s="21">
        <v>-98964207.379999995</v>
      </c>
      <c r="BE672" s="21">
        <v>-98964207.379999995</v>
      </c>
      <c r="BF672" s="21">
        <v>-98964207.379999995</v>
      </c>
      <c r="BG672" s="21">
        <v>-98964207.379999995</v>
      </c>
      <c r="BH672" s="21">
        <v>-98964207.379999995</v>
      </c>
      <c r="BI672" s="21">
        <v>-98964207.379999995</v>
      </c>
      <c r="BJ672" s="21">
        <v>-98964207.379999995</v>
      </c>
      <c r="BK672" s="21">
        <v>-98964207.379999995</v>
      </c>
      <c r="BL672" s="21">
        <v>-98964207.379999995</v>
      </c>
      <c r="BM672" s="21">
        <v>-98964207.379999995</v>
      </c>
      <c r="BN672" s="21">
        <v>-98964207.379999995</v>
      </c>
      <c r="BO672" s="21">
        <v>-98964207.379999995</v>
      </c>
      <c r="BP672" s="21">
        <v>-98964207.379999995</v>
      </c>
      <c r="BQ672" s="21">
        <v>-98964207.379999995</v>
      </c>
      <c r="BR672" s="21">
        <v>-98964207.379999995</v>
      </c>
      <c r="BS672" s="21">
        <v>-98964207.379999995</v>
      </c>
      <c r="BT672" s="21">
        <v>-98964207.379999995</v>
      </c>
      <c r="BU672" s="21">
        <v>-98964207.379999995</v>
      </c>
      <c r="BV672" s="21">
        <v>-98964207.379999995</v>
      </c>
      <c r="BW672" s="21">
        <v>-98964207.379999995</v>
      </c>
      <c r="BX672" s="21">
        <v>-98964207.379999995</v>
      </c>
      <c r="BY672" s="21">
        <v>-98964207.379999995</v>
      </c>
      <c r="BZ672" s="21">
        <v>-98964207.379999995</v>
      </c>
      <c r="CA672" s="21">
        <v>-98964207.379999995</v>
      </c>
      <c r="CB672" s="21">
        <v>-98964207.379999995</v>
      </c>
      <c r="CC672" s="21">
        <v>-98964207.379999995</v>
      </c>
      <c r="CD672" s="21">
        <v>-98964207.379999995</v>
      </c>
    </row>
    <row r="673" spans="1:82" x14ac:dyDescent="0.2">
      <c r="A673" s="9" t="s">
        <v>935</v>
      </c>
      <c r="B673" s="9" t="s">
        <v>180</v>
      </c>
      <c r="C673" s="9" t="s">
        <v>900</v>
      </c>
      <c r="D673" s="9" t="s">
        <v>901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v>0</v>
      </c>
      <c r="T673" s="21">
        <v>0</v>
      </c>
      <c r="U673" s="21">
        <v>0</v>
      </c>
      <c r="V673" s="21">
        <v>0</v>
      </c>
      <c r="W673" s="21">
        <v>0</v>
      </c>
      <c r="X673" s="21">
        <v>0</v>
      </c>
      <c r="Y673" s="21">
        <v>0</v>
      </c>
      <c r="Z673" s="21">
        <v>0</v>
      </c>
      <c r="AA673" s="21">
        <v>0</v>
      </c>
      <c r="AB673" s="21">
        <v>0</v>
      </c>
      <c r="AC673" s="21">
        <v>-85611.96</v>
      </c>
      <c r="AD673" s="21">
        <v>-85611.96</v>
      </c>
      <c r="AE673" s="21">
        <v>-85611.96</v>
      </c>
      <c r="AF673" s="21">
        <v>-85611.96</v>
      </c>
      <c r="AG673" s="21">
        <v>-85611.96</v>
      </c>
      <c r="AH673" s="21">
        <v>-85611.96</v>
      </c>
      <c r="AI673" s="21">
        <v>-85611.96</v>
      </c>
      <c r="AJ673" s="21">
        <v>-85611.96</v>
      </c>
      <c r="AK673" s="21">
        <v>-85611.96</v>
      </c>
      <c r="AL673" s="21">
        <v>-85611.96</v>
      </c>
      <c r="AM673" s="21">
        <v>-85611.96</v>
      </c>
      <c r="AN673" s="21">
        <v>-85611.96</v>
      </c>
      <c r="AO673" s="21">
        <v>-85611.96</v>
      </c>
      <c r="AP673" s="21">
        <v>-85611.96</v>
      </c>
      <c r="AQ673" s="21">
        <v>-85611.96</v>
      </c>
      <c r="AR673" s="21">
        <v>-85611.96</v>
      </c>
      <c r="AS673" s="21">
        <v>-85611.96</v>
      </c>
      <c r="AT673" s="21">
        <v>-85611.96</v>
      </c>
      <c r="AU673" s="21">
        <v>-85611.96</v>
      </c>
      <c r="AV673" s="21">
        <v>-85611.96</v>
      </c>
      <c r="AW673" s="21">
        <v>-85611.96</v>
      </c>
      <c r="AX673" s="21">
        <v>-85611.96</v>
      </c>
      <c r="AY673" s="21">
        <v>-85611.96</v>
      </c>
      <c r="AZ673" s="21">
        <v>-85611.96</v>
      </c>
      <c r="BA673" s="21">
        <v>-85611.96</v>
      </c>
      <c r="BB673" s="21">
        <v>-85611.96</v>
      </c>
      <c r="BC673" s="21">
        <v>-85611.96</v>
      </c>
      <c r="BD673" s="21">
        <v>-85611.96</v>
      </c>
      <c r="BE673" s="21">
        <v>-85611.96</v>
      </c>
      <c r="BF673" s="21">
        <v>-85611.96</v>
      </c>
      <c r="BG673" s="21">
        <v>-85611.96</v>
      </c>
      <c r="BH673" s="21">
        <v>-85611.96</v>
      </c>
      <c r="BI673" s="21">
        <v>-85611.96</v>
      </c>
      <c r="BJ673" s="21">
        <v>-85611.96</v>
      </c>
      <c r="BK673" s="21">
        <v>-85611.96</v>
      </c>
      <c r="BL673" s="21">
        <v>-85611.96</v>
      </c>
      <c r="BM673" s="21">
        <v>-85611.96</v>
      </c>
      <c r="BN673" s="21">
        <v>-85611.96</v>
      </c>
      <c r="BO673" s="21">
        <v>-85611.96</v>
      </c>
      <c r="BP673" s="21">
        <v>-85611.96</v>
      </c>
      <c r="BQ673" s="21">
        <v>-85611.96</v>
      </c>
      <c r="BR673" s="21">
        <v>-85611.96</v>
      </c>
      <c r="BS673" s="21">
        <v>-85611.96</v>
      </c>
      <c r="BT673" s="21">
        <v>-85611.96</v>
      </c>
      <c r="BU673" s="21">
        <v>-85611.96</v>
      </c>
      <c r="BV673" s="21">
        <v>-85611.96</v>
      </c>
      <c r="BW673" s="21">
        <v>-85611.96</v>
      </c>
      <c r="BX673" s="21">
        <v>-85611.96</v>
      </c>
      <c r="BY673" s="21">
        <v>-85611.96</v>
      </c>
      <c r="BZ673" s="21">
        <v>-85611.96</v>
      </c>
      <c r="CA673" s="21">
        <v>-85611.96</v>
      </c>
      <c r="CB673" s="21">
        <v>-85611.96</v>
      </c>
      <c r="CC673" s="21">
        <v>-85611.96</v>
      </c>
      <c r="CD673" s="21">
        <v>-85611.96</v>
      </c>
    </row>
    <row r="674" spans="1:82" x14ac:dyDescent="0.2">
      <c r="A674" s="9" t="s">
        <v>935</v>
      </c>
      <c r="B674" s="9" t="s">
        <v>180</v>
      </c>
      <c r="C674" s="9" t="s">
        <v>1030</v>
      </c>
      <c r="D674" s="9" t="s">
        <v>1031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  <c r="V674" s="21">
        <v>0</v>
      </c>
      <c r="W674" s="21">
        <v>0</v>
      </c>
      <c r="X674" s="21">
        <v>0</v>
      </c>
      <c r="Y674" s="21">
        <v>0</v>
      </c>
      <c r="Z674" s="21">
        <v>0</v>
      </c>
      <c r="AA674" s="21">
        <v>17668027</v>
      </c>
      <c r="AB674" s="21">
        <v>17670944.920000002</v>
      </c>
      <c r="AC674" s="21">
        <v>17719997.520000003</v>
      </c>
      <c r="AD674" s="21">
        <v>17719997.520000003</v>
      </c>
      <c r="AE674" s="21">
        <v>17742177.73</v>
      </c>
      <c r="AF674" s="21">
        <v>17800055.879999999</v>
      </c>
      <c r="AG674" s="21">
        <v>17654194.859999999</v>
      </c>
      <c r="AH674" s="21">
        <v>17638579.41</v>
      </c>
      <c r="AI674" s="21">
        <v>17677697.829999998</v>
      </c>
      <c r="AJ674" s="21">
        <v>18860645.68</v>
      </c>
      <c r="AK674" s="21">
        <v>18974819.640000001</v>
      </c>
      <c r="AL674" s="21">
        <v>18894478.870000001</v>
      </c>
      <c r="AM674" s="21">
        <v>2641655.9400000013</v>
      </c>
      <c r="AN674" s="21">
        <v>2647582.8603333347</v>
      </c>
      <c r="AO674" s="21">
        <v>6996409.4473333349</v>
      </c>
      <c r="AP674" s="21">
        <v>8817182.3829166666</v>
      </c>
      <c r="AQ674" s="21">
        <v>8817182.3829166666</v>
      </c>
      <c r="AR674" s="21">
        <v>10518474.119083334</v>
      </c>
      <c r="AS674" s="21">
        <v>11948718.502983334</v>
      </c>
      <c r="AT674" s="21">
        <v>13384180.064483335</v>
      </c>
      <c r="AU674" s="21">
        <v>14828039.126766669</v>
      </c>
      <c r="AV674" s="21">
        <v>16562402.140633335</v>
      </c>
      <c r="AW674" s="21">
        <v>18403753.293533333</v>
      </c>
      <c r="AX674" s="21">
        <v>18345587.394866671</v>
      </c>
      <c r="AY674" s="21">
        <v>18287418.263916671</v>
      </c>
      <c r="AZ674" s="21">
        <v>18229230.876200002</v>
      </c>
      <c r="BA674" s="21">
        <v>18171003.159116667</v>
      </c>
      <c r="BB674" s="21">
        <v>18112739.929033332</v>
      </c>
      <c r="BC674" s="21">
        <v>18054440.865066666</v>
      </c>
      <c r="BD674" s="21">
        <v>18054440.865066666</v>
      </c>
      <c r="BE674" s="21">
        <v>17991673.6666</v>
      </c>
      <c r="BF674" s="21">
        <v>17928906.46813333</v>
      </c>
      <c r="BG674" s="21">
        <v>17866139.269666664</v>
      </c>
      <c r="BH674" s="21">
        <v>17803372.071199998</v>
      </c>
      <c r="BI674" s="21">
        <v>17740604.872733332</v>
      </c>
      <c r="BJ674" s="21">
        <v>17677837.674266666</v>
      </c>
      <c r="BK674" s="21">
        <v>17615070.4758</v>
      </c>
      <c r="BL674" s="21">
        <v>17552303.27733333</v>
      </c>
      <c r="BM674" s="21">
        <v>17489536.078866664</v>
      </c>
      <c r="BN674" s="21">
        <v>17426768.880399998</v>
      </c>
      <c r="BO674" s="21">
        <v>17364001.681933332</v>
      </c>
      <c r="BP674" s="21">
        <v>17301234.483466666</v>
      </c>
      <c r="BQ674" s="21">
        <v>17301234.483466666</v>
      </c>
      <c r="BR674" s="21">
        <v>17238467.284999996</v>
      </c>
      <c r="BS674" s="21">
        <v>17175700.08653333</v>
      </c>
      <c r="BT674" s="21">
        <v>17112932.888066664</v>
      </c>
      <c r="BU674" s="21">
        <v>17050165.689599998</v>
      </c>
      <c r="BV674" s="21">
        <v>16987398.491133332</v>
      </c>
      <c r="BW674" s="21">
        <v>16924631.292666662</v>
      </c>
      <c r="BX674" s="21">
        <v>16861864.094199996</v>
      </c>
      <c r="BY674" s="21">
        <v>16799096.89573333</v>
      </c>
      <c r="BZ674" s="21">
        <v>16736329.697266664</v>
      </c>
      <c r="CA674" s="21">
        <v>16673562.498799996</v>
      </c>
      <c r="CB674" s="21">
        <v>16610795.30033333</v>
      </c>
      <c r="CC674" s="21">
        <v>16548028.101866664</v>
      </c>
      <c r="CD674" s="21">
        <v>16548028.101866664</v>
      </c>
    </row>
    <row r="675" spans="1:82" x14ac:dyDescent="0.2">
      <c r="A675" s="9" t="s">
        <v>935</v>
      </c>
      <c r="B675" s="9" t="s">
        <v>180</v>
      </c>
      <c r="C675" s="9" t="s">
        <v>1032</v>
      </c>
      <c r="D675" s="9" t="s">
        <v>1033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0</v>
      </c>
      <c r="Q675" s="21">
        <v>0</v>
      </c>
      <c r="R675" s="21">
        <v>0</v>
      </c>
      <c r="S675" s="21">
        <v>0</v>
      </c>
      <c r="T675" s="21">
        <v>0</v>
      </c>
      <c r="U675" s="21">
        <v>0</v>
      </c>
      <c r="V675" s="21">
        <v>0</v>
      </c>
      <c r="W675" s="21">
        <v>0</v>
      </c>
      <c r="X675" s="21">
        <v>0</v>
      </c>
      <c r="Y675" s="21">
        <v>0</v>
      </c>
      <c r="Z675" s="21">
        <v>0</v>
      </c>
      <c r="AA675" s="21">
        <v>0</v>
      </c>
      <c r="AB675" s="21">
        <v>0</v>
      </c>
      <c r="AC675" s="21">
        <v>0</v>
      </c>
      <c r="AD675" s="21">
        <v>0</v>
      </c>
      <c r="AE675" s="21">
        <v>0</v>
      </c>
      <c r="AF675" s="21">
        <v>0</v>
      </c>
      <c r="AG675" s="21">
        <v>0</v>
      </c>
      <c r="AH675" s="21">
        <v>0</v>
      </c>
      <c r="AI675" s="21">
        <v>0</v>
      </c>
      <c r="AJ675" s="21">
        <v>0</v>
      </c>
      <c r="AK675" s="21">
        <v>11309549.27</v>
      </c>
      <c r="AL675" s="21">
        <v>11601237.5599999</v>
      </c>
      <c r="AM675" s="21">
        <v>14708709.690000001</v>
      </c>
      <c r="AN675" s="21">
        <v>14708709.690000001</v>
      </c>
      <c r="AO675" s="21">
        <v>14708709.690000001</v>
      </c>
      <c r="AP675" s="21">
        <v>14708709.690000001</v>
      </c>
      <c r="AQ675" s="21">
        <v>14708709.690000001</v>
      </c>
      <c r="AR675" s="21">
        <v>14708709.690000001</v>
      </c>
      <c r="AS675" s="21">
        <v>14708709.690000001</v>
      </c>
      <c r="AT675" s="21">
        <v>14708709.690000001</v>
      </c>
      <c r="AU675" s="21">
        <v>14708709.690000001</v>
      </c>
      <c r="AV675" s="21">
        <v>14708709.690000001</v>
      </c>
      <c r="AW675" s="21">
        <v>14708709.690000001</v>
      </c>
      <c r="AX675" s="21">
        <v>14708709.690000001</v>
      </c>
      <c r="AY675" s="21">
        <v>14708709.690000001</v>
      </c>
      <c r="AZ675" s="21">
        <v>14708709.690000001</v>
      </c>
      <c r="BA675" s="21">
        <v>14708709.690000001</v>
      </c>
      <c r="BB675" s="21">
        <v>14708709.690000001</v>
      </c>
      <c r="BC675" s="21">
        <v>14708709.690000001</v>
      </c>
      <c r="BD675" s="21">
        <v>14708709.690000001</v>
      </c>
      <c r="BE675" s="21">
        <v>14708709.690000001</v>
      </c>
      <c r="BF675" s="21">
        <v>14708709.690000001</v>
      </c>
      <c r="BG675" s="21">
        <v>14708709.690000001</v>
      </c>
      <c r="BH675" s="21">
        <v>14708709.690000001</v>
      </c>
      <c r="BI675" s="21">
        <v>14708709.690000001</v>
      </c>
      <c r="BJ675" s="21">
        <v>14708709.690000001</v>
      </c>
      <c r="BK675" s="21">
        <v>14708709.690000001</v>
      </c>
      <c r="BL675" s="21">
        <v>14708709.690000001</v>
      </c>
      <c r="BM675" s="21">
        <v>14708709.690000001</v>
      </c>
      <c r="BN675" s="21">
        <v>14708709.690000001</v>
      </c>
      <c r="BO675" s="21">
        <v>14708709.690000001</v>
      </c>
      <c r="BP675" s="21">
        <v>14708709.690000001</v>
      </c>
      <c r="BQ675" s="21">
        <v>14708709.690000001</v>
      </c>
      <c r="BR675" s="21">
        <v>14708709.690000001</v>
      </c>
      <c r="BS675" s="21">
        <v>14708709.690000001</v>
      </c>
      <c r="BT675" s="21">
        <v>14708709.690000001</v>
      </c>
      <c r="BU675" s="21">
        <v>14708709.690000001</v>
      </c>
      <c r="BV675" s="21">
        <v>14708709.690000001</v>
      </c>
      <c r="BW675" s="21">
        <v>14708709.690000001</v>
      </c>
      <c r="BX675" s="21">
        <v>14708709.690000001</v>
      </c>
      <c r="BY675" s="21">
        <v>14708709.690000001</v>
      </c>
      <c r="BZ675" s="21">
        <v>14708709.690000001</v>
      </c>
      <c r="CA675" s="21">
        <v>14708709.690000001</v>
      </c>
      <c r="CB675" s="21">
        <v>14708709.690000001</v>
      </c>
      <c r="CC675" s="21">
        <v>14708709.690000001</v>
      </c>
      <c r="CD675" s="21">
        <v>14708709.690000001</v>
      </c>
    </row>
    <row r="676" spans="1:82" x14ac:dyDescent="0.2">
      <c r="A676" s="9" t="s">
        <v>935</v>
      </c>
      <c r="B676" s="9" t="s">
        <v>180</v>
      </c>
      <c r="C676" s="9" t="s">
        <v>914</v>
      </c>
      <c r="D676" s="9" t="s">
        <v>915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  <c r="V676" s="21">
        <v>0</v>
      </c>
      <c r="W676" s="21">
        <v>0</v>
      </c>
      <c r="X676" s="21">
        <v>0</v>
      </c>
      <c r="Y676" s="21">
        <v>0</v>
      </c>
      <c r="Z676" s="21">
        <v>0</v>
      </c>
      <c r="AA676" s="21">
        <v>692.5</v>
      </c>
      <c r="AB676" s="21">
        <v>692.5</v>
      </c>
      <c r="AC676" s="21">
        <v>15725</v>
      </c>
      <c r="AD676" s="21">
        <v>15725</v>
      </c>
      <c r="AE676" s="21">
        <v>21607.5</v>
      </c>
      <c r="AF676" s="21">
        <v>31687.52</v>
      </c>
      <c r="AG676" s="21">
        <v>59627.33</v>
      </c>
      <c r="AH676" s="21">
        <v>69149.990000000005</v>
      </c>
      <c r="AI676" s="21">
        <v>83592.05</v>
      </c>
      <c r="AJ676" s="21">
        <v>101116.69</v>
      </c>
      <c r="AK676" s="21">
        <v>130733.21</v>
      </c>
      <c r="AL676" s="21">
        <v>214008.05</v>
      </c>
      <c r="AM676" s="21">
        <v>287714.15000000002</v>
      </c>
      <c r="AN676" s="21">
        <v>360989.15</v>
      </c>
      <c r="AO676" s="21">
        <v>438264.15</v>
      </c>
      <c r="AP676" s="21">
        <v>558738.15</v>
      </c>
      <c r="AQ676" s="21">
        <v>558738.15</v>
      </c>
      <c r="AR676" s="21">
        <v>629713.15</v>
      </c>
      <c r="AS676" s="21">
        <v>703293.9</v>
      </c>
      <c r="AT676" s="21">
        <v>786967.9</v>
      </c>
      <c r="AU676" s="21">
        <v>830581.9</v>
      </c>
      <c r="AV676" s="21">
        <v>872379.9</v>
      </c>
      <c r="AW676" s="21">
        <v>943757.9</v>
      </c>
      <c r="AX676" s="21">
        <v>985245.9</v>
      </c>
      <c r="AY676" s="21">
        <v>1035865.31</v>
      </c>
      <c r="AZ676" s="21">
        <v>1057680.31</v>
      </c>
      <c r="BA676" s="21">
        <v>1065910.31</v>
      </c>
      <c r="BB676" s="21">
        <v>1067050.31</v>
      </c>
      <c r="BC676" s="21">
        <v>1067280.31</v>
      </c>
      <c r="BD676" s="21">
        <v>1067280.31</v>
      </c>
      <c r="BE676" s="21">
        <v>1067280.31</v>
      </c>
      <c r="BF676" s="21">
        <v>1067280.31</v>
      </c>
      <c r="BG676" s="21">
        <v>1067280.31</v>
      </c>
      <c r="BH676" s="21">
        <v>1067280.31</v>
      </c>
      <c r="BI676" s="21">
        <v>1067280.31</v>
      </c>
      <c r="BJ676" s="21">
        <v>1067280.31</v>
      </c>
      <c r="BK676" s="21">
        <v>1067280.31</v>
      </c>
      <c r="BL676" s="21">
        <v>1067280.31</v>
      </c>
      <c r="BM676" s="21">
        <v>1067280.31</v>
      </c>
      <c r="BN676" s="21">
        <v>1067280.31</v>
      </c>
      <c r="BO676" s="21">
        <v>1067280.31</v>
      </c>
      <c r="BP676" s="21">
        <v>1067280.31</v>
      </c>
      <c r="BQ676" s="21">
        <v>1067280.31</v>
      </c>
      <c r="BR676" s="21">
        <v>1067280.31</v>
      </c>
      <c r="BS676" s="21">
        <v>1067280.31</v>
      </c>
      <c r="BT676" s="21">
        <v>1067280.31</v>
      </c>
      <c r="BU676" s="21">
        <v>1067280.31</v>
      </c>
      <c r="BV676" s="21">
        <v>1067280.31</v>
      </c>
      <c r="BW676" s="21">
        <v>1067280.31</v>
      </c>
      <c r="BX676" s="21">
        <v>1067280.31</v>
      </c>
      <c r="BY676" s="21">
        <v>1067280.31</v>
      </c>
      <c r="BZ676" s="21">
        <v>1067280.31</v>
      </c>
      <c r="CA676" s="21">
        <v>1067280.31</v>
      </c>
      <c r="CB676" s="21">
        <v>1067280.31</v>
      </c>
      <c r="CC676" s="21">
        <v>1067280.31</v>
      </c>
      <c r="CD676" s="21">
        <v>1067280.31</v>
      </c>
    </row>
    <row r="677" spans="1:82" x14ac:dyDescent="0.2">
      <c r="A677" s="9" t="s">
        <v>935</v>
      </c>
      <c r="B677" s="9" t="s">
        <v>180</v>
      </c>
      <c r="C677" s="9" t="s">
        <v>928</v>
      </c>
      <c r="D677" s="9" t="s">
        <v>929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-332225.53999999998</v>
      </c>
      <c r="V677" s="21">
        <v>-130000</v>
      </c>
      <c r="W677" s="21">
        <v>-130000</v>
      </c>
      <c r="X677" s="21">
        <v>-122985</v>
      </c>
      <c r="Y677" s="21">
        <v>0</v>
      </c>
      <c r="Z677" s="21">
        <v>0</v>
      </c>
      <c r="AA677" s="21">
        <v>0</v>
      </c>
      <c r="AB677" s="21">
        <v>0</v>
      </c>
      <c r="AC677" s="21">
        <v>0</v>
      </c>
      <c r="AD677" s="21">
        <v>0</v>
      </c>
      <c r="AE677" s="21">
        <v>0</v>
      </c>
      <c r="AF677" s="21">
        <v>0</v>
      </c>
      <c r="AG677" s="21">
        <v>0</v>
      </c>
      <c r="AH677" s="21">
        <v>0</v>
      </c>
      <c r="AI677" s="21">
        <v>0</v>
      </c>
      <c r="AJ677" s="21">
        <v>0</v>
      </c>
      <c r="AK677" s="21">
        <v>0</v>
      </c>
      <c r="AL677" s="21">
        <v>0</v>
      </c>
      <c r="AM677" s="21">
        <v>0</v>
      </c>
      <c r="AN677" s="21">
        <v>0</v>
      </c>
      <c r="AO677" s="21">
        <v>0</v>
      </c>
      <c r="AP677" s="21">
        <v>0</v>
      </c>
      <c r="AQ677" s="21">
        <v>0</v>
      </c>
      <c r="AR677" s="21">
        <v>0</v>
      </c>
      <c r="AS677" s="21">
        <v>0</v>
      </c>
      <c r="AT677" s="21">
        <v>0</v>
      </c>
      <c r="AU677" s="21">
        <v>0</v>
      </c>
      <c r="AV677" s="21">
        <v>0</v>
      </c>
      <c r="AW677" s="21">
        <v>0</v>
      </c>
      <c r="AX677" s="21">
        <v>0</v>
      </c>
      <c r="AY677" s="21">
        <v>0</v>
      </c>
      <c r="AZ677" s="21">
        <v>0</v>
      </c>
      <c r="BA677" s="21">
        <v>0</v>
      </c>
      <c r="BB677" s="21">
        <v>0</v>
      </c>
      <c r="BC677" s="21">
        <v>0</v>
      </c>
      <c r="BD677" s="21">
        <v>0</v>
      </c>
      <c r="BE677" s="21">
        <v>0</v>
      </c>
      <c r="BF677" s="21">
        <v>0</v>
      </c>
      <c r="BG677" s="21">
        <v>0</v>
      </c>
      <c r="BH677" s="21">
        <v>0</v>
      </c>
      <c r="BI677" s="21">
        <v>0</v>
      </c>
      <c r="BJ677" s="21">
        <v>0</v>
      </c>
      <c r="BK677" s="21">
        <v>0</v>
      </c>
      <c r="BL677" s="21">
        <v>0</v>
      </c>
      <c r="BM677" s="21">
        <v>0</v>
      </c>
      <c r="BN677" s="21">
        <v>0</v>
      </c>
      <c r="BO677" s="21">
        <v>0</v>
      </c>
      <c r="BP677" s="21">
        <v>0</v>
      </c>
      <c r="BQ677" s="21">
        <v>0</v>
      </c>
      <c r="BR677" s="21">
        <v>0</v>
      </c>
      <c r="BS677" s="21">
        <v>0</v>
      </c>
      <c r="BT677" s="21">
        <v>0</v>
      </c>
      <c r="BU677" s="21">
        <v>0</v>
      </c>
      <c r="BV677" s="21">
        <v>0</v>
      </c>
      <c r="BW677" s="21">
        <v>0</v>
      </c>
      <c r="BX677" s="21">
        <v>0</v>
      </c>
      <c r="BY677" s="21">
        <v>0</v>
      </c>
      <c r="BZ677" s="21">
        <v>0</v>
      </c>
      <c r="CA677" s="21">
        <v>0</v>
      </c>
      <c r="CB677" s="21">
        <v>0</v>
      </c>
      <c r="CC677" s="21">
        <v>0</v>
      </c>
      <c r="CD677" s="21">
        <v>0</v>
      </c>
    </row>
    <row r="678" spans="1:82" x14ac:dyDescent="0.2">
      <c r="A678" s="9" t="s">
        <v>935</v>
      </c>
      <c r="B678" s="9" t="s">
        <v>180</v>
      </c>
      <c r="C678" s="9" t="s">
        <v>1034</v>
      </c>
      <c r="D678" s="9" t="s">
        <v>1035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-4958205</v>
      </c>
      <c r="S678" s="21">
        <v>-4134178</v>
      </c>
      <c r="T678" s="21">
        <v>0</v>
      </c>
      <c r="U678" s="21">
        <v>0</v>
      </c>
      <c r="V678" s="21">
        <v>0</v>
      </c>
      <c r="W678" s="21">
        <v>0</v>
      </c>
      <c r="X678" s="21">
        <v>0</v>
      </c>
      <c r="Y678" s="21">
        <v>0</v>
      </c>
      <c r="Z678" s="21">
        <v>0</v>
      </c>
      <c r="AA678" s="21">
        <v>0</v>
      </c>
      <c r="AB678" s="21">
        <v>0</v>
      </c>
      <c r="AC678" s="21">
        <v>0</v>
      </c>
      <c r="AD678" s="21">
        <v>0</v>
      </c>
      <c r="AE678" s="21">
        <v>0</v>
      </c>
      <c r="AF678" s="21">
        <v>0</v>
      </c>
      <c r="AG678" s="21">
        <v>0</v>
      </c>
      <c r="AH678" s="21">
        <v>0</v>
      </c>
      <c r="AI678" s="21">
        <v>0</v>
      </c>
      <c r="AJ678" s="21">
        <v>0</v>
      </c>
      <c r="AK678" s="21">
        <v>0</v>
      </c>
      <c r="AL678" s="21">
        <v>0</v>
      </c>
      <c r="AM678" s="21">
        <v>0</v>
      </c>
      <c r="AN678" s="21">
        <v>0</v>
      </c>
      <c r="AO678" s="21">
        <v>0</v>
      </c>
      <c r="AP678" s="21">
        <v>0</v>
      </c>
      <c r="AQ678" s="21">
        <v>0</v>
      </c>
      <c r="AR678" s="21">
        <v>0</v>
      </c>
      <c r="AS678" s="21">
        <v>0</v>
      </c>
      <c r="AT678" s="21">
        <v>0</v>
      </c>
      <c r="AU678" s="21">
        <v>0</v>
      </c>
      <c r="AV678" s="21">
        <v>0</v>
      </c>
      <c r="AW678" s="21">
        <v>0</v>
      </c>
      <c r="AX678" s="21">
        <v>0</v>
      </c>
      <c r="AY678" s="21">
        <v>0</v>
      </c>
      <c r="AZ678" s="21">
        <v>0</v>
      </c>
      <c r="BA678" s="21">
        <v>0</v>
      </c>
      <c r="BB678" s="21">
        <v>0</v>
      </c>
      <c r="BC678" s="21">
        <v>0</v>
      </c>
      <c r="BD678" s="21">
        <v>0</v>
      </c>
      <c r="BE678" s="21">
        <v>0</v>
      </c>
      <c r="BF678" s="21">
        <v>0</v>
      </c>
      <c r="BG678" s="21">
        <v>0</v>
      </c>
      <c r="BH678" s="21">
        <v>0</v>
      </c>
      <c r="BI678" s="21">
        <v>0</v>
      </c>
      <c r="BJ678" s="21">
        <v>0</v>
      </c>
      <c r="BK678" s="21">
        <v>0</v>
      </c>
      <c r="BL678" s="21">
        <v>0</v>
      </c>
      <c r="BM678" s="21">
        <v>0</v>
      </c>
      <c r="BN678" s="21">
        <v>0</v>
      </c>
      <c r="BO678" s="21">
        <v>0</v>
      </c>
      <c r="BP678" s="21">
        <v>0</v>
      </c>
      <c r="BQ678" s="21">
        <v>0</v>
      </c>
      <c r="BR678" s="21">
        <v>0</v>
      </c>
      <c r="BS678" s="21">
        <v>0</v>
      </c>
      <c r="BT678" s="21">
        <v>0</v>
      </c>
      <c r="BU678" s="21">
        <v>0</v>
      </c>
      <c r="BV678" s="21">
        <v>0</v>
      </c>
      <c r="BW678" s="21">
        <v>0</v>
      </c>
      <c r="BX678" s="21">
        <v>0</v>
      </c>
      <c r="BY678" s="21">
        <v>0</v>
      </c>
      <c r="BZ678" s="21">
        <v>0</v>
      </c>
      <c r="CA678" s="21">
        <v>0</v>
      </c>
      <c r="CB678" s="21">
        <v>0</v>
      </c>
      <c r="CC678" s="21">
        <v>0</v>
      </c>
      <c r="CD678" s="21">
        <v>0</v>
      </c>
    </row>
    <row r="679" spans="1:82" x14ac:dyDescent="0.2">
      <c r="A679" s="9" t="s">
        <v>935</v>
      </c>
      <c r="B679" s="9" t="s">
        <v>180</v>
      </c>
      <c r="C679" s="9" t="s">
        <v>180</v>
      </c>
      <c r="D679" s="9" t="s">
        <v>1036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  <c r="K679" s="21">
        <v>0</v>
      </c>
      <c r="L679" s="21">
        <v>0</v>
      </c>
      <c r="M679" s="21">
        <v>0</v>
      </c>
      <c r="N679" s="21">
        <v>0</v>
      </c>
      <c r="O679" s="21">
        <v>0</v>
      </c>
      <c r="P679" s="21">
        <v>10532.08</v>
      </c>
      <c r="Q679" s="21">
        <v>10532.08</v>
      </c>
      <c r="R679" s="21">
        <v>0</v>
      </c>
      <c r="S679" s="21">
        <v>0</v>
      </c>
      <c r="T679" s="21">
        <v>0</v>
      </c>
      <c r="U679" s="21">
        <v>0</v>
      </c>
      <c r="V679" s="21">
        <v>0</v>
      </c>
      <c r="W679" s="21">
        <v>0</v>
      </c>
      <c r="X679" s="21">
        <v>0</v>
      </c>
      <c r="Y679" s="21">
        <v>0</v>
      </c>
      <c r="Z679" s="21">
        <v>0</v>
      </c>
      <c r="AA679" s="21">
        <v>0</v>
      </c>
      <c r="AB679" s="21">
        <v>0</v>
      </c>
      <c r="AC679" s="21">
        <v>0</v>
      </c>
      <c r="AD679" s="21">
        <v>0</v>
      </c>
      <c r="AE679" s="21">
        <v>0</v>
      </c>
      <c r="AF679" s="21">
        <v>0</v>
      </c>
      <c r="AG679" s="21">
        <v>0</v>
      </c>
      <c r="AH679" s="21">
        <v>0</v>
      </c>
      <c r="AI679" s="21">
        <v>0</v>
      </c>
      <c r="AJ679" s="21">
        <v>0</v>
      </c>
      <c r="AK679" s="21">
        <v>0</v>
      </c>
      <c r="AL679" s="21">
        <v>0</v>
      </c>
      <c r="AM679" s="21">
        <v>0</v>
      </c>
      <c r="AN679" s="21">
        <v>0</v>
      </c>
      <c r="AO679" s="21">
        <v>0</v>
      </c>
      <c r="AP679" s="21">
        <v>0</v>
      </c>
      <c r="AQ679" s="21">
        <v>0</v>
      </c>
      <c r="AR679" s="21">
        <v>0</v>
      </c>
      <c r="AS679" s="21">
        <v>0</v>
      </c>
      <c r="AT679" s="21">
        <v>0</v>
      </c>
      <c r="AU679" s="21">
        <v>0</v>
      </c>
      <c r="AV679" s="21">
        <v>0</v>
      </c>
      <c r="AW679" s="21">
        <v>0</v>
      </c>
      <c r="AX679" s="21">
        <v>0</v>
      </c>
      <c r="AY679" s="21">
        <v>0</v>
      </c>
      <c r="AZ679" s="21">
        <v>0</v>
      </c>
      <c r="BA679" s="21">
        <v>0</v>
      </c>
      <c r="BB679" s="21">
        <v>0</v>
      </c>
      <c r="BC679" s="21">
        <v>0</v>
      </c>
      <c r="BD679" s="21">
        <v>0</v>
      </c>
      <c r="BE679" s="21">
        <v>0</v>
      </c>
      <c r="BF679" s="21">
        <v>0</v>
      </c>
      <c r="BG679" s="21">
        <v>0</v>
      </c>
      <c r="BH679" s="21">
        <v>0</v>
      </c>
      <c r="BI679" s="21">
        <v>0</v>
      </c>
      <c r="BJ679" s="21">
        <v>0</v>
      </c>
      <c r="BK679" s="21">
        <v>0</v>
      </c>
      <c r="BL679" s="21">
        <v>0</v>
      </c>
      <c r="BM679" s="21">
        <v>0</v>
      </c>
      <c r="BN679" s="21">
        <v>0</v>
      </c>
      <c r="BO679" s="21">
        <v>0</v>
      </c>
      <c r="BP679" s="21">
        <v>0</v>
      </c>
      <c r="BQ679" s="21">
        <v>0</v>
      </c>
      <c r="BR679" s="21">
        <v>0</v>
      </c>
      <c r="BS679" s="21">
        <v>0</v>
      </c>
      <c r="BT679" s="21">
        <v>0</v>
      </c>
      <c r="BU679" s="21">
        <v>0</v>
      </c>
      <c r="BV679" s="21">
        <v>0</v>
      </c>
      <c r="BW679" s="21">
        <v>0</v>
      </c>
      <c r="BX679" s="21">
        <v>0</v>
      </c>
      <c r="BY679" s="21">
        <v>0</v>
      </c>
      <c r="BZ679" s="21">
        <v>0</v>
      </c>
      <c r="CA679" s="21">
        <v>0</v>
      </c>
      <c r="CB679" s="21">
        <v>0</v>
      </c>
      <c r="CC679" s="21">
        <v>0</v>
      </c>
      <c r="CD679" s="21">
        <v>0</v>
      </c>
    </row>
    <row r="680" spans="1:82" x14ac:dyDescent="0.2">
      <c r="A680" s="9" t="s">
        <v>935</v>
      </c>
      <c r="B680" s="9" t="s">
        <v>180</v>
      </c>
      <c r="C680" s="9" t="s">
        <v>180</v>
      </c>
      <c r="D680" s="9" t="s">
        <v>1037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-6362271.0700000003</v>
      </c>
      <c r="Q680" s="21">
        <v>-6362271.0700000003</v>
      </c>
      <c r="R680" s="21">
        <v>0</v>
      </c>
      <c r="S680" s="21">
        <v>0</v>
      </c>
      <c r="T680" s="21">
        <v>0</v>
      </c>
      <c r="U680" s="21">
        <v>0</v>
      </c>
      <c r="V680" s="21">
        <v>0</v>
      </c>
      <c r="W680" s="21">
        <v>0</v>
      </c>
      <c r="X680" s="21">
        <v>0</v>
      </c>
      <c r="Y680" s="21">
        <v>0</v>
      </c>
      <c r="Z680" s="21">
        <v>0</v>
      </c>
      <c r="AA680" s="21">
        <v>0</v>
      </c>
      <c r="AB680" s="21">
        <v>0</v>
      </c>
      <c r="AC680" s="21">
        <v>0</v>
      </c>
      <c r="AD680" s="21">
        <v>0</v>
      </c>
      <c r="AE680" s="21">
        <v>0</v>
      </c>
      <c r="AF680" s="21">
        <v>0</v>
      </c>
      <c r="AG680" s="21">
        <v>0</v>
      </c>
      <c r="AH680" s="21">
        <v>0</v>
      </c>
      <c r="AI680" s="21">
        <v>0</v>
      </c>
      <c r="AJ680" s="21">
        <v>0</v>
      </c>
      <c r="AK680" s="21">
        <v>0</v>
      </c>
      <c r="AL680" s="21">
        <v>0</v>
      </c>
      <c r="AM680" s="21">
        <v>0</v>
      </c>
      <c r="AN680" s="21">
        <v>0</v>
      </c>
      <c r="AO680" s="21">
        <v>0</v>
      </c>
      <c r="AP680" s="21">
        <v>0</v>
      </c>
      <c r="AQ680" s="21">
        <v>0</v>
      </c>
      <c r="AR680" s="21">
        <v>0</v>
      </c>
      <c r="AS680" s="21">
        <v>0</v>
      </c>
      <c r="AT680" s="21">
        <v>0</v>
      </c>
      <c r="AU680" s="21">
        <v>0</v>
      </c>
      <c r="AV680" s="21">
        <v>0</v>
      </c>
      <c r="AW680" s="21">
        <v>0</v>
      </c>
      <c r="AX680" s="21">
        <v>0</v>
      </c>
      <c r="AY680" s="21">
        <v>0</v>
      </c>
      <c r="AZ680" s="21">
        <v>0</v>
      </c>
      <c r="BA680" s="21">
        <v>0</v>
      </c>
      <c r="BB680" s="21">
        <v>0</v>
      </c>
      <c r="BC680" s="21">
        <v>0</v>
      </c>
      <c r="BD680" s="21">
        <v>0</v>
      </c>
      <c r="BE680" s="21">
        <v>0</v>
      </c>
      <c r="BF680" s="21">
        <v>0</v>
      </c>
      <c r="BG680" s="21">
        <v>0</v>
      </c>
      <c r="BH680" s="21">
        <v>0</v>
      </c>
      <c r="BI680" s="21">
        <v>0</v>
      </c>
      <c r="BJ680" s="21">
        <v>0</v>
      </c>
      <c r="BK680" s="21">
        <v>0</v>
      </c>
      <c r="BL680" s="21">
        <v>0</v>
      </c>
      <c r="BM680" s="21">
        <v>0</v>
      </c>
      <c r="BN680" s="21">
        <v>0</v>
      </c>
      <c r="BO680" s="21">
        <v>0</v>
      </c>
      <c r="BP680" s="21">
        <v>0</v>
      </c>
      <c r="BQ680" s="21">
        <v>0</v>
      </c>
      <c r="BR680" s="21">
        <v>0</v>
      </c>
      <c r="BS680" s="21">
        <v>0</v>
      </c>
      <c r="BT680" s="21">
        <v>0</v>
      </c>
      <c r="BU680" s="21">
        <v>0</v>
      </c>
      <c r="BV680" s="21">
        <v>0</v>
      </c>
      <c r="BW680" s="21">
        <v>0</v>
      </c>
      <c r="BX680" s="21">
        <v>0</v>
      </c>
      <c r="BY680" s="21">
        <v>0</v>
      </c>
      <c r="BZ680" s="21">
        <v>0</v>
      </c>
      <c r="CA680" s="21">
        <v>0</v>
      </c>
      <c r="CB680" s="21">
        <v>0</v>
      </c>
      <c r="CC680" s="21">
        <v>0</v>
      </c>
      <c r="CD680" s="21">
        <v>0</v>
      </c>
    </row>
  </sheetData>
  <autoFilter ref="A9:CE680" xr:uid="{4500B81D-753D-42F1-A857-CB9E499797C0}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387D-6753-4AE5-B51C-4C5EB1F13A3C}">
  <dimension ref="A1:G37"/>
  <sheetViews>
    <sheetView showGridLines="0" tabSelected="1" zoomScale="90" zoomScaleNormal="90" workbookViewId="0">
      <pane xSplit="1" ySplit="9" topLeftCell="B3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5546875" defaultRowHeight="15" x14ac:dyDescent="0.25"/>
  <cols>
    <col min="1" max="1" width="62" style="26" bestFit="1" customWidth="1"/>
    <col min="2" max="6" width="15" style="26" bestFit="1" customWidth="1"/>
    <col min="7" max="7" width="15.5703125" style="26" bestFit="1" customWidth="1"/>
    <col min="8" max="51" width="8.85546875" style="26"/>
    <col min="52" max="52" width="14" style="26" customWidth="1"/>
    <col min="53" max="53" width="13.85546875" style="26" customWidth="1"/>
    <col min="54" max="54" width="13.42578125" style="26" customWidth="1"/>
    <col min="55" max="16384" width="8.85546875" style="26"/>
  </cols>
  <sheetData>
    <row r="1" spans="1:7" x14ac:dyDescent="0.25">
      <c r="A1" s="26" t="s">
        <v>1075</v>
      </c>
    </row>
    <row r="2" spans="1:7" x14ac:dyDescent="0.25">
      <c r="A2" s="26" t="s">
        <v>1071</v>
      </c>
    </row>
    <row r="6" spans="1:7" ht="15.75" thickBot="1" x14ac:dyDescent="0.3">
      <c r="A6" s="25"/>
      <c r="B6" s="25"/>
      <c r="C6" s="25"/>
      <c r="D6" s="25"/>
      <c r="E6" s="25"/>
      <c r="F6" s="25"/>
      <c r="G6" s="25"/>
    </row>
    <row r="7" spans="1:7" ht="15" customHeight="1" x14ac:dyDescent="0.25">
      <c r="A7" s="47" t="s">
        <v>32</v>
      </c>
    </row>
    <row r="8" spans="1:7" ht="15.75" thickBot="1" x14ac:dyDescent="0.3">
      <c r="A8" s="25"/>
      <c r="B8" s="25"/>
      <c r="C8" s="25"/>
      <c r="D8" s="25"/>
      <c r="E8" s="25"/>
      <c r="F8" s="25"/>
      <c r="G8" s="25"/>
    </row>
    <row r="9" spans="1:7" ht="15.75" thickBot="1" x14ac:dyDescent="0.3">
      <c r="A9" s="27" t="s">
        <v>1041</v>
      </c>
      <c r="B9" s="27" t="s">
        <v>48</v>
      </c>
      <c r="C9" s="27" t="s">
        <v>61</v>
      </c>
      <c r="D9" s="27" t="s">
        <v>73</v>
      </c>
      <c r="E9" s="27" t="s">
        <v>85</v>
      </c>
      <c r="F9" s="27" t="s">
        <v>97</v>
      </c>
      <c r="G9" s="27" t="s">
        <v>109</v>
      </c>
    </row>
    <row r="10" spans="1:7" x14ac:dyDescent="0.25">
      <c r="A10" s="28" t="s">
        <v>1042</v>
      </c>
      <c r="B10" s="29"/>
      <c r="C10" s="29"/>
      <c r="D10" s="29"/>
      <c r="E10" s="29"/>
      <c r="F10" s="29"/>
      <c r="G10" s="29"/>
    </row>
    <row r="11" spans="1:7" x14ac:dyDescent="0.25">
      <c r="A11" s="48" t="s">
        <v>1043</v>
      </c>
      <c r="B11" s="29"/>
      <c r="C11" s="29"/>
      <c r="D11" s="29"/>
      <c r="E11" s="29"/>
      <c r="F11" s="29"/>
      <c r="G11" s="29"/>
    </row>
    <row r="12" spans="1:7" x14ac:dyDescent="0.25">
      <c r="A12" s="30" t="s">
        <v>1044</v>
      </c>
      <c r="B12" s="29"/>
      <c r="C12" s="29"/>
      <c r="D12" s="29"/>
      <c r="E12" s="29"/>
      <c r="F12" s="29"/>
      <c r="G12" s="29"/>
    </row>
    <row r="13" spans="1:7" x14ac:dyDescent="0.25">
      <c r="A13" s="31" t="s">
        <v>1045</v>
      </c>
      <c r="B13" s="29"/>
      <c r="C13" s="29"/>
      <c r="D13" s="29"/>
      <c r="E13" s="29"/>
      <c r="F13" s="29"/>
      <c r="G13" s="29"/>
    </row>
    <row r="14" spans="1:7" x14ac:dyDescent="0.25">
      <c r="A14" s="49" t="s">
        <v>1046</v>
      </c>
      <c r="B14" s="29"/>
      <c r="C14" s="29"/>
      <c r="D14" s="29"/>
      <c r="E14" s="29"/>
      <c r="F14" s="29"/>
      <c r="G14" s="29"/>
    </row>
    <row r="15" spans="1:7" x14ac:dyDescent="0.25">
      <c r="A15" s="32" t="s">
        <v>1047</v>
      </c>
      <c r="B15" s="29"/>
      <c r="C15" s="29"/>
      <c r="D15" s="29"/>
      <c r="E15" s="29"/>
      <c r="F15" s="29"/>
      <c r="G15" s="29"/>
    </row>
    <row r="16" spans="1:7" x14ac:dyDescent="0.25">
      <c r="A16" s="33" t="s">
        <v>13</v>
      </c>
      <c r="B16" s="29">
        <v>-1494749972</v>
      </c>
      <c r="C16" s="29">
        <v>-1406520277</v>
      </c>
      <c r="D16" s="29">
        <v>-1489797000.2025354</v>
      </c>
      <c r="E16" s="29">
        <v>-1661794484.1336255</v>
      </c>
      <c r="F16" s="29">
        <v>-1683784736.6625776</v>
      </c>
      <c r="G16" s="29">
        <v>-1700676739.8367903</v>
      </c>
    </row>
    <row r="17" spans="1:7" x14ac:dyDescent="0.25">
      <c r="A17" s="33" t="s">
        <v>14</v>
      </c>
      <c r="B17" s="29">
        <v>-20871327</v>
      </c>
      <c r="C17" s="29">
        <v>-22394483</v>
      </c>
      <c r="D17" s="29">
        <v>-23041908.376186613</v>
      </c>
      <c r="E17" s="29">
        <v>-23623882.048416995</v>
      </c>
      <c r="F17" s="29">
        <v>-24214164.576426305</v>
      </c>
      <c r="G17" s="29">
        <v>-24812874.58600064</v>
      </c>
    </row>
    <row r="18" spans="1:7" x14ac:dyDescent="0.25">
      <c r="A18" s="33" t="s">
        <v>15</v>
      </c>
      <c r="B18" s="29">
        <v>-414266803</v>
      </c>
      <c r="C18" s="29">
        <v>-389814123</v>
      </c>
      <c r="D18" s="29">
        <v>-401057533.02553278</v>
      </c>
      <c r="E18" s="29">
        <v>-400654284.66746235</v>
      </c>
      <c r="F18" s="29">
        <v>-395641101.66115135</v>
      </c>
      <c r="G18" s="29">
        <v>-396657214.38978922</v>
      </c>
    </row>
    <row r="19" spans="1:7" x14ac:dyDescent="0.25">
      <c r="A19" s="33" t="s">
        <v>16</v>
      </c>
      <c r="B19" s="29">
        <v>-5784442</v>
      </c>
      <c r="C19" s="29">
        <v>-6206581</v>
      </c>
      <c r="D19" s="29">
        <v>-6386013.2136067711</v>
      </c>
      <c r="E19" s="29">
        <v>-6547305.9925065972</v>
      </c>
      <c r="F19" s="29">
        <v>-6710901.5533053465</v>
      </c>
      <c r="G19" s="29">
        <v>-6876832.7728900723</v>
      </c>
    </row>
    <row r="20" spans="1:7" x14ac:dyDescent="0.25">
      <c r="A20" s="37" t="s">
        <v>27</v>
      </c>
      <c r="B20" s="38">
        <v>0</v>
      </c>
      <c r="C20" s="38">
        <v>0</v>
      </c>
      <c r="D20" s="38">
        <v>-12418.377361587918</v>
      </c>
      <c r="E20" s="38">
        <v>-93476.42960756713</v>
      </c>
      <c r="F20" s="38">
        <v>-146746.78050117788</v>
      </c>
      <c r="G20" s="38">
        <v>-191283.29175962965</v>
      </c>
    </row>
    <row r="21" spans="1:7" x14ac:dyDescent="0.25">
      <c r="A21" s="37" t="s">
        <v>28</v>
      </c>
      <c r="B21" s="38">
        <v>-3057609</v>
      </c>
      <c r="C21" s="38">
        <v>-2675709</v>
      </c>
      <c r="D21" s="38">
        <v>-2571182.8697067243</v>
      </c>
      <c r="E21" s="38">
        <v>-2185192.1447258708</v>
      </c>
      <c r="F21" s="38">
        <v>-1931523.8071372483</v>
      </c>
      <c r="G21" s="38">
        <v>-1719445.1820970015</v>
      </c>
    </row>
    <row r="22" spans="1:7" x14ac:dyDescent="0.25">
      <c r="A22" s="33" t="s">
        <v>17</v>
      </c>
      <c r="B22" s="29">
        <v>4610524507</v>
      </c>
      <c r="C22" s="29">
        <v>4739640443</v>
      </c>
      <c r="D22" s="29">
        <v>4912860209.2341156</v>
      </c>
      <c r="E22" s="29">
        <v>5063029919.9354992</v>
      </c>
      <c r="F22" s="29">
        <v>5307741716.8379679</v>
      </c>
      <c r="G22" s="29">
        <v>5475076276.434804</v>
      </c>
    </row>
    <row r="23" spans="1:7" x14ac:dyDescent="0.25">
      <c r="A23" s="33" t="s">
        <v>18</v>
      </c>
      <c r="B23" s="29">
        <v>1052088783</v>
      </c>
      <c r="C23" s="29">
        <v>1130875705</v>
      </c>
      <c r="D23" s="29">
        <v>1247163758.9657793</v>
      </c>
      <c r="E23" s="29">
        <v>1373375449.6384923</v>
      </c>
      <c r="F23" s="29">
        <v>1521506488.9438789</v>
      </c>
      <c r="G23" s="29">
        <v>1632699687.5773911</v>
      </c>
    </row>
    <row r="24" spans="1:7" x14ac:dyDescent="0.25">
      <c r="A24" s="37" t="s">
        <v>29</v>
      </c>
      <c r="B24" s="38">
        <v>17628838</v>
      </c>
      <c r="C24" s="38">
        <v>16196532</v>
      </c>
      <c r="D24" s="38">
        <v>15162396.511614</v>
      </c>
      <c r="E24" s="38">
        <v>14245382.873429999</v>
      </c>
      <c r="F24" s="38">
        <v>13372927.956263995</v>
      </c>
      <c r="G24" s="38">
        <v>12528641.006435994</v>
      </c>
    </row>
    <row r="25" spans="1:7" x14ac:dyDescent="0.25">
      <c r="A25" s="37" t="s">
        <v>30</v>
      </c>
      <c r="B25" s="38">
        <v>5163146</v>
      </c>
      <c r="C25" s="38">
        <v>4752171</v>
      </c>
      <c r="D25" s="38">
        <v>4440741.3165999996</v>
      </c>
      <c r="E25" s="38">
        <v>4162013.767</v>
      </c>
      <c r="F25" s="38">
        <v>3896829.9016000004</v>
      </c>
      <c r="G25" s="38">
        <v>3640207.7284000004</v>
      </c>
    </row>
    <row r="26" spans="1:7" x14ac:dyDescent="0.25">
      <c r="A26" s="33" t="s">
        <v>19</v>
      </c>
      <c r="B26" s="29">
        <v>1085513796</v>
      </c>
      <c r="C26" s="29">
        <v>1025722548</v>
      </c>
      <c r="D26" s="29">
        <v>1089488411.4501581</v>
      </c>
      <c r="E26" s="29">
        <v>1216087404.7347829</v>
      </c>
      <c r="F26" s="29">
        <v>1152772344.2497706</v>
      </c>
      <c r="G26" s="29">
        <v>1132597050.7201211</v>
      </c>
    </row>
    <row r="27" spans="1:7" x14ac:dyDescent="0.25">
      <c r="A27" s="33" t="s">
        <v>20</v>
      </c>
      <c r="B27" s="29">
        <v>300847862</v>
      </c>
      <c r="C27" s="29">
        <v>284276838</v>
      </c>
      <c r="D27" s="29">
        <v>301954531.28197885</v>
      </c>
      <c r="E27" s="29">
        <v>337207722.91540968</v>
      </c>
      <c r="F27" s="29">
        <v>319150776.62830621</v>
      </c>
      <c r="G27" s="29">
        <v>313298610.50318307</v>
      </c>
    </row>
    <row r="28" spans="1:7" x14ac:dyDescent="0.25">
      <c r="A28" s="33"/>
      <c r="B28" s="29"/>
      <c r="C28" s="29"/>
      <c r="D28" s="29"/>
      <c r="E28" s="29"/>
      <c r="F28" s="29"/>
      <c r="G28" s="29"/>
    </row>
    <row r="29" spans="1:7" x14ac:dyDescent="0.25">
      <c r="A29" s="32" t="s">
        <v>1048</v>
      </c>
      <c r="B29" s="29"/>
      <c r="C29" s="29"/>
      <c r="D29" s="29"/>
      <c r="E29" s="29"/>
      <c r="F29" s="29"/>
      <c r="G29" s="29"/>
    </row>
    <row r="30" spans="1:7" x14ac:dyDescent="0.25">
      <c r="A30" s="33" t="s">
        <v>389</v>
      </c>
      <c r="B30" s="29">
        <v>-693524631.51999998</v>
      </c>
      <c r="C30" s="29">
        <v>-650797621.51999998</v>
      </c>
      <c r="D30" s="29">
        <v>-656184301.51999998</v>
      </c>
      <c r="E30" s="29">
        <v>-656184301.51999998</v>
      </c>
      <c r="F30" s="29">
        <v>-656184301.51999998</v>
      </c>
      <c r="G30" s="29">
        <v>-656184301.51999998</v>
      </c>
    </row>
    <row r="31" spans="1:7" x14ac:dyDescent="0.25">
      <c r="A31" s="33" t="s">
        <v>705</v>
      </c>
      <c r="B31" s="29">
        <v>4711895262.1999998</v>
      </c>
      <c r="C31" s="29">
        <v>4374769431.1999998</v>
      </c>
      <c r="D31" s="29">
        <v>4229129969.1999998</v>
      </c>
      <c r="E31" s="29">
        <v>4229129969.1999998</v>
      </c>
      <c r="F31" s="29">
        <v>4229129969.1999998</v>
      </c>
      <c r="G31" s="29">
        <v>4229129969.1999998</v>
      </c>
    </row>
    <row r="32" spans="1:7" x14ac:dyDescent="0.25">
      <c r="A32" s="34"/>
      <c r="B32" s="35"/>
      <c r="C32" s="35"/>
      <c r="D32" s="35"/>
      <c r="E32" s="35"/>
      <c r="F32" s="35"/>
      <c r="G32" s="35"/>
    </row>
    <row r="33" spans="1:7" x14ac:dyDescent="0.25">
      <c r="A33" s="36" t="s">
        <v>1049</v>
      </c>
      <c r="B33" s="35">
        <v>9151407409.6800003</v>
      </c>
      <c r="C33" s="35">
        <v>9097824873.6800003</v>
      </c>
      <c r="D33" s="35">
        <v>9221149660.3753147</v>
      </c>
      <c r="E33" s="35">
        <v>9486154936.1282711</v>
      </c>
      <c r="F33" s="35">
        <v>9778957577.1566868</v>
      </c>
      <c r="G33" s="35">
        <v>10011851751.591009</v>
      </c>
    </row>
    <row r="35" spans="1:7" x14ac:dyDescent="0.25">
      <c r="A35" s="33" t="s">
        <v>1050</v>
      </c>
      <c r="B35" s="29">
        <f>SUM(B20:B21)+SUM(B24:B25)</f>
        <v>19734375</v>
      </c>
      <c r="C35" s="29">
        <f t="shared" ref="C35:G35" si="0">SUM(C20:C21)+SUM(C24:C25)</f>
        <v>18272994</v>
      </c>
      <c r="D35" s="29">
        <f t="shared" si="0"/>
        <v>17019536.581145689</v>
      </c>
      <c r="E35" s="29">
        <f t="shared" si="0"/>
        <v>16128728.066096563</v>
      </c>
      <c r="F35" s="29">
        <f t="shared" si="0"/>
        <v>15191487.27022557</v>
      </c>
      <c r="G35" s="29">
        <f t="shared" si="0"/>
        <v>14258120.260979362</v>
      </c>
    </row>
    <row r="36" spans="1:7" ht="15.75" thickBot="1" x14ac:dyDescent="0.3">
      <c r="A36" s="39" t="s">
        <v>1051</v>
      </c>
      <c r="B36" s="40">
        <f>B33-B35</f>
        <v>9131673034.6800003</v>
      </c>
      <c r="C36" s="40">
        <f t="shared" ref="C36:G36" si="1">C33-C35</f>
        <v>9079551879.6800003</v>
      </c>
      <c r="D36" s="40">
        <f t="shared" si="1"/>
        <v>9204130123.7941685</v>
      </c>
      <c r="E36" s="40">
        <f t="shared" si="1"/>
        <v>9470026208.0621738</v>
      </c>
      <c r="F36" s="40">
        <f t="shared" si="1"/>
        <v>9763766089.8864613</v>
      </c>
      <c r="G36" s="40">
        <f t="shared" si="1"/>
        <v>9997593631.3300304</v>
      </c>
    </row>
    <row r="37" spans="1:7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C22790-F482-4EDB-8E24-F6F7816CFB91}">
  <ds:schemaRefs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22B278-BDD3-4160-A19B-FDABA1B9B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58750E-7437-4E1B-8CF7-3C8A67546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Adjusted ADIT</vt:lpstr>
      <vt:lpstr>ADIT Forecast Balance Detail</vt:lpstr>
      <vt:lpstr>TAX_ (11) FERC Balance Sheet</vt:lpstr>
      <vt:lpstr>Cap. Structure 2018-2023</vt:lpstr>
      <vt:lpstr>'TAX_ (11) FERC Balance Sheet'!_FilterDatabase</vt:lpstr>
      <vt:lpstr>'Cap. Structure 2018-2023'!Print_Titles</vt:lpstr>
      <vt:lpstr>'TAX_ (11) FERC Balance Sheet'!Print_Titles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Gonzalez</dc:creator>
  <cp:lastModifiedBy>Adams, Starr</cp:lastModifiedBy>
  <dcterms:created xsi:type="dcterms:W3CDTF">2021-03-12T00:40:19Z</dcterms:created>
  <dcterms:modified xsi:type="dcterms:W3CDTF">2021-05-07T16:04:31Z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