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4 DSM Goals\Staff's First INTs (Nos. 1-28)\"/>
    </mc:Choice>
  </mc:AlternateContent>
  <xr:revisionPtr revIDLastSave="0" documentId="8_{D9BBCD51-3B6A-4641-A1BB-55974E4568D8}" xr6:coauthVersionLast="47" xr6:coauthVersionMax="47" xr10:uidLastSave="{00000000-0000-0000-0000-000000000000}"/>
  <bookViews>
    <workbookView xWindow="1140" yWindow="600" windowWidth="24600" windowHeight="14775" xr2:uid="{3AE38633-D8B6-4366-9BBE-4766DE010AE7}"/>
  </bookViews>
  <sheets>
    <sheet name="INT 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 s="1"/>
  <c r="F12" i="1"/>
  <c r="F16" i="1" s="1"/>
  <c r="G12" i="1"/>
  <c r="G16" i="1" s="1"/>
  <c r="H12" i="1"/>
  <c r="H16" i="1" s="1"/>
  <c r="H23" i="1" s="1"/>
  <c r="I12" i="1"/>
  <c r="I13" i="1" s="1"/>
  <c r="J12" i="1"/>
  <c r="J13" i="1" s="1"/>
  <c r="K12" i="1"/>
  <c r="K13" i="1" s="1"/>
  <c r="L12" i="1"/>
  <c r="L16" i="1" s="1"/>
  <c r="L17" i="1" s="1"/>
  <c r="M12" i="1"/>
  <c r="M16" i="1" s="1"/>
  <c r="M23" i="1" s="1"/>
  <c r="D12" i="1"/>
  <c r="D16" i="1" s="1"/>
  <c r="E22" i="1"/>
  <c r="F22" i="1"/>
  <c r="G22" i="1"/>
  <c r="H22" i="1"/>
  <c r="I22" i="1"/>
  <c r="J22" i="1"/>
  <c r="K22" i="1"/>
  <c r="L22" i="1"/>
  <c r="M22" i="1"/>
  <c r="D22" i="1"/>
  <c r="M13" i="1"/>
  <c r="E9" i="1"/>
  <c r="F9" i="1"/>
  <c r="G9" i="1"/>
  <c r="H9" i="1"/>
  <c r="I9" i="1"/>
  <c r="J9" i="1"/>
  <c r="K9" i="1"/>
  <c r="L9" i="1"/>
  <c r="M9" i="1"/>
  <c r="D9" i="1"/>
  <c r="L13" i="1" l="1"/>
  <c r="D13" i="1"/>
  <c r="E16" i="1"/>
  <c r="E17" i="1" s="1"/>
  <c r="M24" i="1"/>
  <c r="G17" i="1"/>
  <c r="G23" i="1"/>
  <c r="G24" i="1" s="1"/>
  <c r="G13" i="1"/>
  <c r="F13" i="1"/>
  <c r="D17" i="1"/>
  <c r="D23" i="1"/>
  <c r="D24" i="1" s="1"/>
  <c r="F17" i="1"/>
  <c r="F23" i="1"/>
  <c r="F24" i="1" s="1"/>
  <c r="M17" i="1"/>
  <c r="K16" i="1"/>
  <c r="K17" i="1" s="1"/>
  <c r="J16" i="1"/>
  <c r="J17" i="1" s="1"/>
  <c r="H13" i="1"/>
  <c r="I16" i="1"/>
  <c r="E23" i="1"/>
  <c r="E24" i="1" s="1"/>
  <c r="H17" i="1"/>
  <c r="L23" i="1"/>
  <c r="L24" i="1" s="1"/>
  <c r="H24" i="1"/>
  <c r="K23" i="1" l="1"/>
  <c r="K24" i="1" s="1"/>
  <c r="J23" i="1"/>
  <c r="J24" i="1" s="1"/>
  <c r="I23" i="1"/>
  <c r="I24" i="1" s="1"/>
  <c r="I17" i="1"/>
</calcChain>
</file>

<file path=xl/sharedStrings.xml><?xml version="1.0" encoding="utf-8"?>
<sst xmlns="http://schemas.openxmlformats.org/spreadsheetml/2006/main" count="22" uniqueCount="14">
  <si>
    <t>Rate Impact ($1,000 kwh)**</t>
  </si>
  <si>
    <t>RIM (Goal Scenario)</t>
  </si>
  <si>
    <t>2024 Projection (Current Programs)*</t>
  </si>
  <si>
    <t>Difference</t>
  </si>
  <si>
    <t>TRC (Goal Scenario)</t>
  </si>
  <si>
    <t>Proposed (Goal Scenario)</t>
  </si>
  <si>
    <t>* Excludes prior year true-up impact</t>
  </si>
  <si>
    <t>** Excludes Energy Select Regulatory Asset Recovery (Order No. PSC-2021-0421-PAA-EG)</t>
  </si>
  <si>
    <t>Florida Power &amp; Light Company</t>
  </si>
  <si>
    <t>Docket No. 20240012-EG</t>
  </si>
  <si>
    <t>Staff’s First Set of Interrogatories</t>
  </si>
  <si>
    <t xml:space="preserve">Attachment 1 of 1 </t>
  </si>
  <si>
    <t>Tab 1 of 1</t>
  </si>
  <si>
    <t>Interrogatory No.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</si>
</sst>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44" fontId="0" fillId="0" borderId="1" xfId="1" applyFont="1" applyBorder="1"/>
    <xf numFmtId="44" fontId="0" fillId="0" borderId="1" xfId="0" applyNumberForma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0" xfId="0"/>
    <xf numFmtId="0" fontId="5" fillId="0" borderId="0" xfId="4" applyFont="1" applyAlignment="1">
      <alignment horizontal="left" vertical="center"/>
    </xf>
  </cellXfs>
  <cellStyles count="5">
    <cellStyle name="Currency" xfId="1" builtinId="4"/>
    <cellStyle name="Currency 2" xfId="2" xr:uid="{36ADCB64-2680-46A6-AB4E-092471004B17}"/>
    <cellStyle name="Normal" xfId="0" builtinId="0"/>
    <cellStyle name="Normal 2 2" xfId="4" xr:uid="{1CDE0BA2-8FC0-47F3-95DC-D1CC872CB3D4}"/>
    <cellStyle name="Percent 2" xfId="3" xr:uid="{C0F20B84-7CD8-4F66-ACA2-0D96906838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CAF85-D5FE-44D9-B731-14EC3385DEC6}">
  <dimension ref="A1:M27"/>
  <sheetViews>
    <sheetView tabSelected="1" workbookViewId="0">
      <selection activeCell="A4" sqref="A4"/>
    </sheetView>
  </sheetViews>
  <sheetFormatPr defaultRowHeight="15" x14ac:dyDescent="0.25"/>
  <cols>
    <col min="3" max="3" width="32.5703125" bestFit="1" customWidth="1"/>
  </cols>
  <sheetData>
    <row r="1" spans="1:13" s="8" customFormat="1" ht="15.75" x14ac:dyDescent="0.25">
      <c r="A1" s="9" t="s">
        <v>8</v>
      </c>
    </row>
    <row r="2" spans="1:13" s="8" customFormat="1" ht="15.75" x14ac:dyDescent="0.25">
      <c r="A2" s="9" t="s">
        <v>9</v>
      </c>
    </row>
    <row r="3" spans="1:13" ht="15.75" x14ac:dyDescent="0.25">
      <c r="A3" s="9" t="s">
        <v>10</v>
      </c>
    </row>
    <row r="4" spans="1:13" ht="15.75" x14ac:dyDescent="0.25">
      <c r="A4" s="9" t="s">
        <v>13</v>
      </c>
    </row>
    <row r="5" spans="1:13" ht="15.75" x14ac:dyDescent="0.25">
      <c r="A5" s="9" t="s">
        <v>11</v>
      </c>
      <c r="D5" s="7" t="s">
        <v>0</v>
      </c>
      <c r="E5" s="7"/>
      <c r="F5" s="7"/>
      <c r="G5" s="7"/>
      <c r="H5" s="7"/>
      <c r="I5" s="7"/>
      <c r="J5" s="7"/>
      <c r="K5" s="7"/>
      <c r="L5" s="7"/>
      <c r="M5" s="7"/>
    </row>
    <row r="6" spans="1:13" ht="15.75" x14ac:dyDescent="0.25">
      <c r="A6" s="9" t="s">
        <v>12</v>
      </c>
      <c r="D6" s="1">
        <v>2025</v>
      </c>
      <c r="E6" s="1">
        <v>2026</v>
      </c>
      <c r="F6" s="1">
        <v>2027</v>
      </c>
      <c r="G6" s="1">
        <v>2028</v>
      </c>
      <c r="H6" s="1">
        <v>2029</v>
      </c>
      <c r="I6" s="1">
        <v>2030</v>
      </c>
      <c r="J6" s="1">
        <v>2031</v>
      </c>
      <c r="K6" s="1">
        <v>2032</v>
      </c>
      <c r="L6" s="1">
        <v>2033</v>
      </c>
      <c r="M6" s="1">
        <v>2034</v>
      </c>
    </row>
    <row r="7" spans="1:13" x14ac:dyDescent="0.25">
      <c r="C7" s="3" t="s">
        <v>1</v>
      </c>
      <c r="D7" s="4">
        <v>1.22</v>
      </c>
      <c r="E7" s="4">
        <v>1.21</v>
      </c>
      <c r="F7" s="4">
        <v>1.1900000000000002</v>
      </c>
      <c r="G7" s="4">
        <v>1.1800000000000002</v>
      </c>
      <c r="H7" s="4">
        <v>1.1599999999999999</v>
      </c>
      <c r="I7" s="4">
        <v>1.1299999999999999</v>
      </c>
      <c r="J7" s="4">
        <v>1.1100000000000001</v>
      </c>
      <c r="K7" s="4">
        <v>1.08</v>
      </c>
      <c r="L7" s="4">
        <v>1.06</v>
      </c>
      <c r="M7" s="4">
        <v>1.0399999999999998</v>
      </c>
    </row>
    <row r="8" spans="1:13" x14ac:dyDescent="0.25">
      <c r="C8" s="3" t="s">
        <v>2</v>
      </c>
      <c r="D8" s="4">
        <v>1.33</v>
      </c>
      <c r="E8" s="4">
        <v>1.32</v>
      </c>
      <c r="F8" s="4">
        <v>1.31</v>
      </c>
      <c r="G8" s="4">
        <v>1.2899999999999998</v>
      </c>
      <c r="H8" s="4">
        <v>1.27</v>
      </c>
      <c r="I8" s="4">
        <v>1.25</v>
      </c>
      <c r="J8" s="4">
        <v>1.23</v>
      </c>
      <c r="K8" s="4">
        <v>1.2</v>
      </c>
      <c r="L8" s="4">
        <v>1.1800000000000002</v>
      </c>
      <c r="M8" s="4">
        <v>1.1599999999999999</v>
      </c>
    </row>
    <row r="9" spans="1:13" x14ac:dyDescent="0.25">
      <c r="C9" s="3" t="s">
        <v>3</v>
      </c>
      <c r="D9" s="4">
        <f>D7-D8</f>
        <v>-0.1100000000000001</v>
      </c>
      <c r="E9" s="4">
        <f t="shared" ref="E9:M9" si="0">E7-E8</f>
        <v>-0.1100000000000001</v>
      </c>
      <c r="F9" s="4">
        <f t="shared" si="0"/>
        <v>-0.11999999999999988</v>
      </c>
      <c r="G9" s="4">
        <f t="shared" si="0"/>
        <v>-0.10999999999999965</v>
      </c>
      <c r="H9" s="4">
        <f t="shared" si="0"/>
        <v>-0.1100000000000001</v>
      </c>
      <c r="I9" s="4">
        <f t="shared" si="0"/>
        <v>-0.12000000000000011</v>
      </c>
      <c r="J9" s="4">
        <f t="shared" si="0"/>
        <v>-0.11999999999999988</v>
      </c>
      <c r="K9" s="4">
        <f t="shared" si="0"/>
        <v>-0.11999999999999988</v>
      </c>
      <c r="L9" s="4">
        <f t="shared" si="0"/>
        <v>-0.12000000000000011</v>
      </c>
      <c r="M9" s="4">
        <f t="shared" si="0"/>
        <v>-0.12000000000000011</v>
      </c>
    </row>
    <row r="10" spans="1:13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C11" s="3" t="s">
        <v>4</v>
      </c>
      <c r="D11" s="4">
        <v>1.38</v>
      </c>
      <c r="E11" s="4">
        <v>1.3699999999999999</v>
      </c>
      <c r="F11" s="4">
        <v>1.36</v>
      </c>
      <c r="G11" s="4">
        <v>1.35</v>
      </c>
      <c r="H11" s="4">
        <v>1.33</v>
      </c>
      <c r="I11" s="4">
        <v>1.31</v>
      </c>
      <c r="J11" s="4">
        <v>1.2899999999999998</v>
      </c>
      <c r="K11" s="4">
        <v>1.27</v>
      </c>
      <c r="L11" s="4">
        <v>1.25</v>
      </c>
      <c r="M11" s="4">
        <v>1.22</v>
      </c>
    </row>
    <row r="12" spans="1:13" x14ac:dyDescent="0.25">
      <c r="C12" s="3" t="s">
        <v>2</v>
      </c>
      <c r="D12" s="5">
        <f>D8</f>
        <v>1.33</v>
      </c>
      <c r="E12" s="5">
        <f t="shared" ref="E12:M12" si="1">E8</f>
        <v>1.32</v>
      </c>
      <c r="F12" s="5">
        <f t="shared" si="1"/>
        <v>1.31</v>
      </c>
      <c r="G12" s="5">
        <f t="shared" si="1"/>
        <v>1.2899999999999998</v>
      </c>
      <c r="H12" s="5">
        <f t="shared" si="1"/>
        <v>1.27</v>
      </c>
      <c r="I12" s="5">
        <f t="shared" si="1"/>
        <v>1.25</v>
      </c>
      <c r="J12" s="5">
        <f t="shared" si="1"/>
        <v>1.23</v>
      </c>
      <c r="K12" s="5">
        <f t="shared" si="1"/>
        <v>1.2</v>
      </c>
      <c r="L12" s="5">
        <f t="shared" si="1"/>
        <v>1.1800000000000002</v>
      </c>
      <c r="M12" s="5">
        <f t="shared" si="1"/>
        <v>1.1599999999999999</v>
      </c>
    </row>
    <row r="13" spans="1:13" x14ac:dyDescent="0.25">
      <c r="C13" s="3" t="s">
        <v>3</v>
      </c>
      <c r="D13" s="5">
        <f>D11-D12</f>
        <v>4.9999999999999822E-2</v>
      </c>
      <c r="E13" s="5">
        <f t="shared" ref="E13:M13" si="2">E11-E12</f>
        <v>4.9999999999999822E-2</v>
      </c>
      <c r="F13" s="5">
        <f t="shared" si="2"/>
        <v>5.0000000000000044E-2</v>
      </c>
      <c r="G13" s="5">
        <f t="shared" si="2"/>
        <v>6.0000000000000275E-2</v>
      </c>
      <c r="H13" s="5">
        <f t="shared" si="2"/>
        <v>6.0000000000000053E-2</v>
      </c>
      <c r="I13" s="5">
        <f t="shared" si="2"/>
        <v>6.0000000000000053E-2</v>
      </c>
      <c r="J13" s="5">
        <f t="shared" si="2"/>
        <v>5.9999999999999831E-2</v>
      </c>
      <c r="K13" s="5">
        <f t="shared" si="2"/>
        <v>7.0000000000000062E-2</v>
      </c>
      <c r="L13" s="5">
        <f t="shared" si="2"/>
        <v>6.999999999999984E-2</v>
      </c>
      <c r="M13" s="5">
        <f t="shared" si="2"/>
        <v>6.0000000000000053E-2</v>
      </c>
    </row>
    <row r="14" spans="1:13" x14ac:dyDescent="0.25"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C15" s="3" t="s">
        <v>5</v>
      </c>
      <c r="D15" s="4">
        <v>1.33</v>
      </c>
      <c r="E15" s="4">
        <v>1.32</v>
      </c>
      <c r="F15" s="4">
        <v>1.3</v>
      </c>
      <c r="G15" s="4">
        <v>1.28</v>
      </c>
      <c r="H15" s="4">
        <v>1.26</v>
      </c>
      <c r="I15" s="4">
        <v>1.24</v>
      </c>
      <c r="J15" s="4">
        <v>1.21</v>
      </c>
      <c r="K15" s="4">
        <v>1.1800000000000002</v>
      </c>
      <c r="L15" s="4">
        <v>1.1599999999999999</v>
      </c>
      <c r="M15" s="4">
        <v>1.1399999999999999</v>
      </c>
    </row>
    <row r="16" spans="1:13" x14ac:dyDescent="0.25">
      <c r="C16" s="3" t="s">
        <v>2</v>
      </c>
      <c r="D16" s="5">
        <f>D12</f>
        <v>1.33</v>
      </c>
      <c r="E16" s="5">
        <f t="shared" ref="E16:M16" si="3">E12</f>
        <v>1.32</v>
      </c>
      <c r="F16" s="5">
        <f t="shared" si="3"/>
        <v>1.31</v>
      </c>
      <c r="G16" s="5">
        <f t="shared" si="3"/>
        <v>1.2899999999999998</v>
      </c>
      <c r="H16" s="5">
        <f t="shared" si="3"/>
        <v>1.27</v>
      </c>
      <c r="I16" s="5">
        <f t="shared" si="3"/>
        <v>1.25</v>
      </c>
      <c r="J16" s="5">
        <f t="shared" si="3"/>
        <v>1.23</v>
      </c>
      <c r="K16" s="5">
        <f t="shared" si="3"/>
        <v>1.2</v>
      </c>
      <c r="L16" s="5">
        <f t="shared" si="3"/>
        <v>1.1800000000000002</v>
      </c>
      <c r="M16" s="5">
        <f t="shared" si="3"/>
        <v>1.1599999999999999</v>
      </c>
    </row>
    <row r="17" spans="3:13" x14ac:dyDescent="0.25">
      <c r="C17" s="3" t="s">
        <v>3</v>
      </c>
      <c r="D17" s="5">
        <f>D15-D16</f>
        <v>0</v>
      </c>
      <c r="E17" s="5">
        <f t="shared" ref="E17:M17" si="4">E15-E16</f>
        <v>0</v>
      </c>
      <c r="F17" s="5">
        <f t="shared" si="4"/>
        <v>-1.0000000000000009E-2</v>
      </c>
      <c r="G17" s="5">
        <f t="shared" si="4"/>
        <v>-9.9999999999997868E-3</v>
      </c>
      <c r="H17" s="5">
        <f t="shared" si="4"/>
        <v>-1.0000000000000009E-2</v>
      </c>
      <c r="I17" s="5">
        <f t="shared" si="4"/>
        <v>-1.0000000000000009E-2</v>
      </c>
      <c r="J17" s="5">
        <f t="shared" si="4"/>
        <v>-2.0000000000000018E-2</v>
      </c>
      <c r="K17" s="5">
        <f t="shared" si="4"/>
        <v>-1.9999999999999796E-2</v>
      </c>
      <c r="L17" s="5">
        <f t="shared" si="4"/>
        <v>-2.000000000000024E-2</v>
      </c>
      <c r="M17" s="5">
        <f t="shared" si="4"/>
        <v>-2.0000000000000018E-2</v>
      </c>
    </row>
    <row r="20" spans="3:13" x14ac:dyDescent="0.25">
      <c r="D20" s="7" t="s">
        <v>0</v>
      </c>
      <c r="E20" s="7"/>
      <c r="F20" s="7"/>
      <c r="G20" s="7"/>
      <c r="H20" s="7"/>
      <c r="I20" s="7"/>
      <c r="J20" s="7"/>
      <c r="K20" s="7"/>
      <c r="L20" s="7"/>
      <c r="M20" s="7"/>
    </row>
    <row r="21" spans="3:13" x14ac:dyDescent="0.25">
      <c r="D21" s="1">
        <v>2025</v>
      </c>
      <c r="E21" s="1">
        <v>2026</v>
      </c>
      <c r="F21" s="1">
        <v>2027</v>
      </c>
      <c r="G21" s="1">
        <v>2028</v>
      </c>
      <c r="H21" s="1">
        <v>2029</v>
      </c>
      <c r="I21" s="1">
        <v>2030</v>
      </c>
      <c r="J21" s="1">
        <v>2031</v>
      </c>
      <c r="K21" s="1">
        <v>2032</v>
      </c>
      <c r="L21" s="1">
        <v>2033</v>
      </c>
      <c r="M21" s="1">
        <v>2034</v>
      </c>
    </row>
    <row r="22" spans="3:13" x14ac:dyDescent="0.25">
      <c r="C22" s="3" t="s">
        <v>5</v>
      </c>
      <c r="D22" s="4">
        <f>D15</f>
        <v>1.33</v>
      </c>
      <c r="E22" s="4">
        <f t="shared" ref="E22:M22" si="5">E15</f>
        <v>1.32</v>
      </c>
      <c r="F22" s="4">
        <f t="shared" si="5"/>
        <v>1.3</v>
      </c>
      <c r="G22" s="4">
        <f t="shared" si="5"/>
        <v>1.28</v>
      </c>
      <c r="H22" s="4">
        <f t="shared" si="5"/>
        <v>1.26</v>
      </c>
      <c r="I22" s="4">
        <f t="shared" si="5"/>
        <v>1.24</v>
      </c>
      <c r="J22" s="4">
        <f t="shared" si="5"/>
        <v>1.21</v>
      </c>
      <c r="K22" s="4">
        <f t="shared" si="5"/>
        <v>1.1800000000000002</v>
      </c>
      <c r="L22" s="4">
        <f t="shared" si="5"/>
        <v>1.1599999999999999</v>
      </c>
      <c r="M22" s="4">
        <f t="shared" si="5"/>
        <v>1.1399999999999999</v>
      </c>
    </row>
    <row r="23" spans="3:13" x14ac:dyDescent="0.25">
      <c r="C23" s="3" t="s">
        <v>2</v>
      </c>
      <c r="D23" s="4">
        <f>D16</f>
        <v>1.33</v>
      </c>
      <c r="E23" s="4">
        <f t="shared" ref="E23:L23" si="6">E16</f>
        <v>1.32</v>
      </c>
      <c r="F23" s="4">
        <f t="shared" si="6"/>
        <v>1.31</v>
      </c>
      <c r="G23" s="4">
        <f t="shared" si="6"/>
        <v>1.2899999999999998</v>
      </c>
      <c r="H23" s="4">
        <f t="shared" si="6"/>
        <v>1.27</v>
      </c>
      <c r="I23" s="4">
        <f t="shared" si="6"/>
        <v>1.25</v>
      </c>
      <c r="J23" s="4">
        <f t="shared" si="6"/>
        <v>1.23</v>
      </c>
      <c r="K23" s="4">
        <f t="shared" si="6"/>
        <v>1.2</v>
      </c>
      <c r="L23" s="4">
        <f t="shared" si="6"/>
        <v>1.1800000000000002</v>
      </c>
      <c r="M23" s="4">
        <f>M16</f>
        <v>1.1599999999999999</v>
      </c>
    </row>
    <row r="24" spans="3:13" x14ac:dyDescent="0.25">
      <c r="C24" s="3" t="s">
        <v>3</v>
      </c>
      <c r="D24" s="4">
        <f>D22-D23</f>
        <v>0</v>
      </c>
      <c r="E24" s="4">
        <f t="shared" ref="E24" si="7">E22-E23</f>
        <v>0</v>
      </c>
      <c r="F24" s="4">
        <f t="shared" ref="F24" si="8">F22-F23</f>
        <v>-1.0000000000000009E-2</v>
      </c>
      <c r="G24" s="4">
        <f t="shared" ref="G24" si="9">G22-G23</f>
        <v>-9.9999999999997868E-3</v>
      </c>
      <c r="H24" s="4">
        <f t="shared" ref="H24" si="10">H22-H23</f>
        <v>-1.0000000000000009E-2</v>
      </c>
      <c r="I24" s="4">
        <f t="shared" ref="I24" si="11">I22-I23</f>
        <v>-1.0000000000000009E-2</v>
      </c>
      <c r="J24" s="4">
        <f t="shared" ref="J24" si="12">J22-J23</f>
        <v>-2.0000000000000018E-2</v>
      </c>
      <c r="K24" s="4">
        <f t="shared" ref="K24" si="13">K22-K23</f>
        <v>-1.9999999999999796E-2</v>
      </c>
      <c r="L24" s="4">
        <f t="shared" ref="L24" si="14">L22-L23</f>
        <v>-2.000000000000024E-2</v>
      </c>
      <c r="M24" s="4">
        <f t="shared" ref="M24" si="15">M22-M23</f>
        <v>-2.0000000000000018E-2</v>
      </c>
    </row>
    <row r="26" spans="3:13" x14ac:dyDescent="0.25">
      <c r="C26" s="6" t="s">
        <v>6</v>
      </c>
    </row>
    <row r="27" spans="3:13" x14ac:dyDescent="0.25">
      <c r="C27" s="6" t="s">
        <v>7</v>
      </c>
    </row>
  </sheetData>
  <mergeCells count="2">
    <mergeCell ref="D5:M5"/>
    <mergeCell ref="D20:M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s xmlns="F496C2D1-EFEE-4C6D-B68B-8A5E4E370454" xsi:nil="true"/>
    <CaseSubjects xmlns="8b86ae58-4ff9-4300-8876-bb89783e485c" xsi:nil="true"/>
    <Document_x0020_Status xmlns="c85253b9-0a55-49a1-98ad-b5b6252d7079">Draft</Document_x0020_Status>
    <MB xmlns="F496C2D1-EFEE-4C6D-B68B-8A5E4E370454" xsi:nil="true"/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260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equence_x0020_Number xmlns="F496C2D1-EFEE-4C6D-B68B-8A5E4E370454" xsi:nil="true"/>
    <SRCH_DrSiteId xmlns="8b86ae58-4ff9-4300-8876-bb89783e48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916AEE0FBAFC40B1F475BFB3CB9129" ma:contentTypeVersion="" ma:contentTypeDescription="Create a new document." ma:contentTypeScope="" ma:versionID="b0c62bae4760ec1775e557e23503be4f">
  <xsd:schema xmlns:xsd="http://www.w3.org/2001/XMLSchema" xmlns:xs="http://www.w3.org/2001/XMLSchema" xmlns:p="http://schemas.microsoft.com/office/2006/metadata/properties" xmlns:ns2="c85253b9-0a55-49a1-98ad-b5b6252d7079" xmlns:ns3="F496C2D1-EFEE-4C6D-B68B-8A5E4E370454" xmlns:ns4="8b86ae58-4ff9-4300-8876-bb89783e485c" xmlns:ns5="d45cdb80-29a5-403f-961d-5d96f3e310b8" targetNamespace="http://schemas.microsoft.com/office/2006/metadata/properties" ma:root="true" ma:fieldsID="ead81aa03005c4927ad484fd1eeb85c6" ns2:_="" ns3:_="" ns4:_="" ns5:_="">
    <xsd:import namespace="c85253b9-0a55-49a1-98ad-b5b6252d7079"/>
    <xsd:import namespace="F496C2D1-EFEE-4C6D-B68B-8A5E4E370454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6C2D1-EFEE-4C6D-B68B-8A5E4E370454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3A0498-C2C4-4318-B3A0-78763CF875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FB6BC7-7068-4ED3-AE85-A8F93F9869E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c85253b9-0a55-49a1-98ad-b5b6252d7079"/>
    <ds:schemaRef ds:uri="http://purl.org/dc/terms/"/>
    <ds:schemaRef ds:uri="8b86ae58-4ff9-4300-8876-bb89783e485c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45cdb80-29a5-403f-961d-5d96f3e310b8"/>
    <ds:schemaRef ds:uri="F496C2D1-EFEE-4C6D-B68B-8A5E4E37045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04FBA3B-CDAE-42AC-B619-CDC30615FA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F496C2D1-EFEE-4C6D-B68B-8A5E4E370454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 23</vt:lpstr>
    </vt:vector>
  </TitlesOfParts>
  <Manager/>
  <Company>NexteraEnergy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Bullard, Robert</dc:creator>
  <cp:keywords/>
  <dc:description/>
  <cp:lastModifiedBy>Adams, Starr</cp:lastModifiedBy>
  <cp:revision/>
  <dcterms:created xsi:type="dcterms:W3CDTF">2024-05-09T18:20:17Z</dcterms:created>
  <dcterms:modified xsi:type="dcterms:W3CDTF">2024-05-17T22:35:11Z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0x01010033916AEE0FBAFC40B1F475BFB3CB9129</vt:lpwstr>
  </property>
  <property fmtid="{D5CDD505-2E9C-101B-9397-08002B2CF9AE}" pid="3" name="MediaServiceImageTags">
    <vt:lpwstr/>
  </property>
</Properties>
</file>