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5"/>
  <workbookPr/>
  <mc:AlternateContent xmlns:mc="http://schemas.openxmlformats.org/markup-compatibility/2006">
    <mc:Choice Requires="x15">
      <x15ac:absPath xmlns:x15ac="http://schemas.microsoft.com/office/spreadsheetml/2010/11/ac" url="https://tecoenergy.sharepoint.com/sites/2024TECRateCaseDiscovery/Shared Documents/LULAC's 1st IRR (Nos. 1-8)/Drafter Workspace/Supporting Documents/"/>
    </mc:Choice>
  </mc:AlternateContent>
  <xr:revisionPtr revIDLastSave="82" documentId="13_ncr:1_{96E4E947-30E0-4792-BD4D-D0C909244548}" xr6:coauthVersionLast="47" xr6:coauthVersionMax="47" xr10:uidLastSave="{F1157C04-6C6F-4084-AFD7-AF718A585853}"/>
  <bookViews>
    <workbookView xWindow="-120" yWindow="-120" windowWidth="29040" windowHeight="15840" xr2:uid="{664CF47F-B538-41E3-8F23-3E4878402F9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6" i="1" l="1"/>
  <c r="L136" i="1"/>
  <c r="N126" i="1" l="1"/>
  <c r="L126" i="1"/>
  <c r="N116" i="1" l="1"/>
  <c r="L116" i="1"/>
  <c r="N106" i="1" l="1"/>
  <c r="L106" i="1"/>
  <c r="N96" i="1" l="1"/>
  <c r="L96" i="1"/>
  <c r="N86" i="1" l="1"/>
  <c r="L86" i="1"/>
  <c r="N76" i="1" l="1"/>
  <c r="L76" i="1"/>
  <c r="N66" i="1" l="1"/>
  <c r="L66" i="1"/>
  <c r="N56" i="1" l="1"/>
  <c r="L56" i="1"/>
  <c r="N46" i="1" l="1"/>
  <c r="L46" i="1"/>
  <c r="N36" i="1" l="1"/>
  <c r="L36" i="1"/>
  <c r="N16" i="1" l="1"/>
  <c r="L16" i="1"/>
</calcChain>
</file>

<file path=xl/sharedStrings.xml><?xml version="1.0" encoding="utf-8"?>
<sst xmlns="http://schemas.openxmlformats.org/spreadsheetml/2006/main" count="60" uniqueCount="30">
  <si>
    <t>Winter Reserve Margin (%)</t>
  </si>
  <si>
    <t>Summer Reserve Margin (%)</t>
  </si>
  <si>
    <t>Without Polk 1 Unit Flexibility</t>
  </si>
  <si>
    <t>With Polk Unit 1 Flexibility</t>
  </si>
  <si>
    <t>Without South Tampa Resilience</t>
  </si>
  <si>
    <t>With South Tampa Resilience</t>
  </si>
  <si>
    <t>Without Dover Energy Storage</t>
  </si>
  <si>
    <t>With Dover Energy Storage</t>
  </si>
  <si>
    <t>Without Lake Mabel Energy Storage</t>
  </si>
  <si>
    <t>With Lake Mabel Energy Storage</t>
  </si>
  <si>
    <t>Without Wimauma Energy Storage</t>
  </si>
  <si>
    <t>With Wimauma Energy Storage</t>
  </si>
  <si>
    <t>Without South Tampa Energy Storage</t>
  </si>
  <si>
    <t>With South Tampa Energy Storage</t>
  </si>
  <si>
    <t>Without English Creek Solar</t>
  </si>
  <si>
    <t>With English Creek Solar</t>
  </si>
  <si>
    <t>Without Bullfrog Creek Solar</t>
  </si>
  <si>
    <t>With Bullfrog Creek Solar</t>
  </si>
  <si>
    <t>Without Duette Solar</t>
  </si>
  <si>
    <t>With Duette Solar</t>
  </si>
  <si>
    <t>Without Cottonmouth Solar</t>
  </si>
  <si>
    <t>With Cottonmouth Solar</t>
  </si>
  <si>
    <t>Without Big Four Solar</t>
  </si>
  <si>
    <t>With Big Four Solar</t>
  </si>
  <si>
    <t>Without Farmland Solar</t>
  </si>
  <si>
    <t>With Farmland Solar</t>
  </si>
  <si>
    <t>Without Brewster Solar</t>
  </si>
  <si>
    <t>With Brewster Solar</t>
  </si>
  <si>
    <t>Without Wimauma 3 Solar</t>
  </si>
  <si>
    <t>With Wimauma 3 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</si>
</sst>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EB681-40FB-4E14-AFEE-6C0475271F03}">
  <dimension ref="C2:O141"/>
  <sheetViews>
    <sheetView showGridLines="0" tabSelected="1" workbookViewId="0">
      <selection activeCell="B1" sqref="B1"/>
    </sheetView>
  </sheetViews>
  <sheetFormatPr defaultRowHeight="15"/>
  <cols>
    <col min="1" max="2" width="8.42578125" style="2" customWidth="1"/>
    <col min="3" max="3" width="9.140625" style="2"/>
    <col min="4" max="4" width="10.7109375" style="2" customWidth="1"/>
    <col min="5" max="5" width="22.5703125" style="2" customWidth="1"/>
    <col min="6" max="6" width="10.7109375" style="2" customWidth="1"/>
    <col min="7" max="7" width="20.7109375" style="2" customWidth="1"/>
    <col min="8" max="11" width="9.140625" style="2"/>
    <col min="12" max="12" width="10.7109375" style="2" customWidth="1"/>
    <col min="13" max="13" width="23.42578125" style="2" customWidth="1"/>
    <col min="14" max="14" width="10.7109375" style="2" customWidth="1"/>
    <col min="15" max="15" width="20.7109375" style="2" customWidth="1"/>
    <col min="16" max="16384" width="9.140625" style="2"/>
  </cols>
  <sheetData>
    <row r="2" spans="3:1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5" spans="3:15" s="1" customFormat="1">
      <c r="D5" s="7" t="s">
        <v>0</v>
      </c>
      <c r="E5" s="7"/>
      <c r="F5" s="7"/>
      <c r="G5" s="7"/>
      <c r="L5" s="7" t="s">
        <v>1</v>
      </c>
      <c r="M5" s="7"/>
      <c r="N5" s="7"/>
      <c r="O5" s="7"/>
    </row>
    <row r="6" spans="3:15">
      <c r="D6" s="8" t="s">
        <v>2</v>
      </c>
      <c r="E6" s="9"/>
      <c r="F6" s="8" t="s">
        <v>3</v>
      </c>
      <c r="G6" s="8"/>
      <c r="L6" s="8" t="s">
        <v>2</v>
      </c>
      <c r="M6" s="9"/>
      <c r="N6" s="8" t="s">
        <v>3</v>
      </c>
      <c r="O6" s="8"/>
    </row>
    <row r="7" spans="3:15">
      <c r="C7" s="2">
        <v>2023</v>
      </c>
      <c r="D7" s="3">
        <v>0.313</v>
      </c>
      <c r="E7" s="4">
        <v>0.313</v>
      </c>
      <c r="F7" s="5">
        <v>0.29199999999999998</v>
      </c>
      <c r="G7" s="3"/>
      <c r="K7" s="2">
        <v>2023</v>
      </c>
      <c r="L7" s="3">
        <v>0.313</v>
      </c>
      <c r="M7" s="4">
        <v>0.313</v>
      </c>
      <c r="N7" s="5">
        <v>0.29199999999999998</v>
      </c>
      <c r="O7" s="3"/>
    </row>
    <row r="8" spans="3:15">
      <c r="C8" s="2">
        <v>2024</v>
      </c>
      <c r="D8" s="3">
        <v>0.30336201281122077</v>
      </c>
      <c r="E8" s="4"/>
      <c r="F8" s="6">
        <v>0.30336201281122077</v>
      </c>
      <c r="G8" s="6"/>
      <c r="K8" s="2">
        <v>2024</v>
      </c>
      <c r="L8" s="3">
        <v>0.28256655885137238</v>
      </c>
      <c r="M8" s="4"/>
      <c r="N8" s="6">
        <v>0.28256655885137238</v>
      </c>
      <c r="O8" s="6"/>
    </row>
    <row r="9" spans="3:15">
      <c r="C9" s="2">
        <v>2025</v>
      </c>
      <c r="D9" s="3">
        <v>0.21989406577382259</v>
      </c>
      <c r="E9" s="4"/>
      <c r="F9" s="6">
        <v>0.21989406577382259</v>
      </c>
      <c r="G9" s="6"/>
      <c r="K9" s="2">
        <v>2025</v>
      </c>
      <c r="L9" s="3">
        <v>0.27806214934764362</v>
      </c>
      <c r="M9" s="4"/>
      <c r="N9" s="6">
        <v>0.27088805409786731</v>
      </c>
      <c r="O9" s="6"/>
    </row>
    <row r="10" spans="3:15">
      <c r="C10" s="2">
        <v>2026</v>
      </c>
      <c r="D10" s="3">
        <v>0.20369902120644728</v>
      </c>
      <c r="E10" s="4"/>
      <c r="F10" s="6">
        <v>0.19983853685363634</v>
      </c>
      <c r="G10" s="6"/>
      <c r="K10" s="2">
        <v>2026</v>
      </c>
      <c r="L10" s="3">
        <v>0.26552395078489216</v>
      </c>
      <c r="M10" s="4"/>
      <c r="N10" s="6">
        <v>0.25841763632411041</v>
      </c>
      <c r="O10" s="6"/>
    </row>
    <row r="11" spans="3:15">
      <c r="C11" s="2">
        <v>2027</v>
      </c>
      <c r="D11" s="3">
        <v>0.24356272088631695</v>
      </c>
      <c r="E11" s="4"/>
      <c r="F11" s="6">
        <v>0.23975196195361317</v>
      </c>
      <c r="G11" s="6"/>
      <c r="K11" s="2">
        <v>2027</v>
      </c>
      <c r="L11" s="3">
        <v>0.30524642423126103</v>
      </c>
      <c r="M11" s="4"/>
      <c r="N11" s="6">
        <v>0.2982066217624571</v>
      </c>
      <c r="O11" s="6"/>
    </row>
    <row r="15" spans="3:15" s="1" customFormat="1">
      <c r="D15" s="7" t="s">
        <v>0</v>
      </c>
      <c r="E15" s="7"/>
      <c r="F15" s="7"/>
      <c r="G15" s="7"/>
      <c r="L15" s="7" t="s">
        <v>1</v>
      </c>
      <c r="M15" s="7"/>
      <c r="N15" s="7"/>
      <c r="O15" s="7"/>
    </row>
    <row r="16" spans="3:15">
      <c r="D16" s="8" t="s">
        <v>4</v>
      </c>
      <c r="E16" s="9"/>
      <c r="F16" s="8" t="s">
        <v>5</v>
      </c>
      <c r="G16" s="8"/>
      <c r="L16" s="8" t="str">
        <f>D16</f>
        <v>Without South Tampa Resilience</v>
      </c>
      <c r="M16" s="9"/>
      <c r="N16" s="8" t="str">
        <f>F16</f>
        <v>With South Tampa Resilience</v>
      </c>
      <c r="O16" s="8"/>
    </row>
    <row r="17" spans="3:15">
      <c r="C17" s="2">
        <v>2023</v>
      </c>
      <c r="D17" s="3">
        <v>0.313</v>
      </c>
      <c r="E17" s="4">
        <v>0.313</v>
      </c>
      <c r="F17" s="5">
        <v>0.29199999999999998</v>
      </c>
      <c r="G17" s="3"/>
      <c r="K17" s="2">
        <v>2023</v>
      </c>
      <c r="L17" s="3">
        <v>0.313</v>
      </c>
      <c r="M17" s="4">
        <v>0.313</v>
      </c>
      <c r="N17" s="5">
        <v>0.29199999999999998</v>
      </c>
      <c r="O17" s="3"/>
    </row>
    <row r="18" spans="3:15">
      <c r="C18" s="2">
        <v>2024</v>
      </c>
      <c r="D18" s="3">
        <v>0.30336201281122077</v>
      </c>
      <c r="E18" s="4"/>
      <c r="F18" s="6">
        <v>0.30336201281122077</v>
      </c>
      <c r="G18" s="6"/>
      <c r="K18" s="2">
        <v>2024</v>
      </c>
      <c r="L18" s="3">
        <v>0.28256655885137238</v>
      </c>
      <c r="M18" s="4"/>
      <c r="N18" s="6">
        <v>0.28256655885137238</v>
      </c>
      <c r="O18" s="6"/>
    </row>
    <row r="19" spans="3:15">
      <c r="C19" s="2">
        <v>2025</v>
      </c>
      <c r="D19" s="3">
        <v>0.21989406577382259</v>
      </c>
      <c r="E19" s="4"/>
      <c r="F19" s="6">
        <v>0.21989406577382259</v>
      </c>
      <c r="G19" s="6"/>
      <c r="K19" s="2">
        <v>2025</v>
      </c>
      <c r="L19" s="3">
        <v>0.27088805409786731</v>
      </c>
      <c r="M19" s="4"/>
      <c r="N19" s="6">
        <v>0.27987958681092034</v>
      </c>
      <c r="O19" s="6"/>
    </row>
    <row r="20" spans="3:15">
      <c r="C20" s="2">
        <v>2026</v>
      </c>
      <c r="D20" s="3">
        <v>0.19983853685363634</v>
      </c>
      <c r="E20" s="4"/>
      <c r="F20" s="6">
        <v>0.20837701989279472</v>
      </c>
      <c r="G20" s="6"/>
      <c r="K20" s="2">
        <v>2026</v>
      </c>
      <c r="L20" s="3">
        <v>0.25841763632411041</v>
      </c>
      <c r="M20" s="4"/>
      <c r="N20" s="6">
        <v>0.27623079790580329</v>
      </c>
      <c r="O20" s="6"/>
    </row>
    <row r="21" spans="3:15">
      <c r="C21" s="2">
        <v>2027</v>
      </c>
      <c r="D21" s="3">
        <v>0.23975196195361317</v>
      </c>
      <c r="E21" s="4"/>
      <c r="F21" s="6">
        <v>0.20124088050428923</v>
      </c>
      <c r="G21" s="6"/>
      <c r="K21" s="2">
        <v>2027</v>
      </c>
      <c r="L21" s="3">
        <v>0.2982066217624571</v>
      </c>
      <c r="M21" s="4"/>
      <c r="N21" s="6">
        <v>0.26382891970646455</v>
      </c>
      <c r="O21" s="6"/>
    </row>
    <row r="25" spans="3:15" s="1" customFormat="1">
      <c r="D25" s="7" t="s">
        <v>0</v>
      </c>
      <c r="E25" s="7"/>
      <c r="F25" s="7"/>
      <c r="G25" s="7"/>
      <c r="L25" s="7" t="s">
        <v>1</v>
      </c>
      <c r="M25" s="7"/>
      <c r="N25" s="7"/>
      <c r="O25" s="7"/>
    </row>
    <row r="26" spans="3:15">
      <c r="D26" s="8" t="s">
        <v>6</v>
      </c>
      <c r="E26" s="9"/>
      <c r="F26" s="8" t="s">
        <v>7</v>
      </c>
      <c r="G26" s="8"/>
      <c r="L26" s="8" t="s">
        <v>6</v>
      </c>
      <c r="M26" s="9"/>
      <c r="N26" s="8" t="s">
        <v>7</v>
      </c>
      <c r="O26" s="8"/>
    </row>
    <row r="27" spans="3:15">
      <c r="C27" s="2">
        <v>2023</v>
      </c>
      <c r="D27" s="3">
        <v>0.313</v>
      </c>
      <c r="E27" s="4">
        <v>0.313</v>
      </c>
      <c r="F27" s="5">
        <v>0.29199999999999998</v>
      </c>
      <c r="G27" s="3"/>
      <c r="K27" s="2">
        <v>2023</v>
      </c>
      <c r="L27" s="3">
        <v>0.313</v>
      </c>
      <c r="M27" s="4">
        <v>0.313</v>
      </c>
      <c r="N27" s="5">
        <v>0.29199999999999998</v>
      </c>
      <c r="O27" s="3"/>
    </row>
    <row r="28" spans="3:15">
      <c r="C28" s="2">
        <v>2024</v>
      </c>
      <c r="D28" s="3">
        <v>0.30336201281122077</v>
      </c>
      <c r="E28" s="4"/>
      <c r="F28" s="6">
        <v>0.30336201281122077</v>
      </c>
      <c r="G28" s="6"/>
      <c r="K28" s="2">
        <v>2024</v>
      </c>
      <c r="L28" s="3">
        <v>0.28256655885137238</v>
      </c>
      <c r="M28" s="4"/>
      <c r="N28" s="6">
        <v>0.28256655885137238</v>
      </c>
      <c r="O28" s="6"/>
    </row>
    <row r="29" spans="3:15">
      <c r="C29" s="2">
        <v>2025</v>
      </c>
      <c r="D29" s="3">
        <v>0.21644192620724384</v>
      </c>
      <c r="E29" s="4"/>
      <c r="F29" s="6">
        <v>0.21989406577382259</v>
      </c>
      <c r="G29" s="6"/>
      <c r="K29" s="2">
        <v>2025</v>
      </c>
      <c r="L29" s="3">
        <v>0.27447510172275547</v>
      </c>
      <c r="M29" s="4"/>
      <c r="N29" s="6">
        <v>0.27806214934764362</v>
      </c>
      <c r="O29" s="6"/>
    </row>
    <row r="30" spans="3:15">
      <c r="C30" s="2">
        <v>2026</v>
      </c>
      <c r="D30" s="3">
        <v>0.20029271148337882</v>
      </c>
      <c r="E30" s="4"/>
      <c r="F30" s="6">
        <v>0.20369902120644728</v>
      </c>
      <c r="G30" s="6"/>
      <c r="K30" s="2">
        <v>2026</v>
      </c>
      <c r="L30" s="3">
        <v>0.26197079355450126</v>
      </c>
      <c r="M30" s="4"/>
      <c r="N30" s="6">
        <v>0.26552395078489216</v>
      </c>
      <c r="O30" s="6"/>
    </row>
    <row r="31" spans="3:15">
      <c r="C31" s="2">
        <v>2027</v>
      </c>
      <c r="D31" s="3">
        <v>0.24020028653393127</v>
      </c>
      <c r="E31" s="4"/>
      <c r="F31" s="6">
        <v>0.24356272088631695</v>
      </c>
      <c r="G31" s="6"/>
      <c r="K31" s="2">
        <v>2027</v>
      </c>
      <c r="L31" s="3">
        <v>0.30172652299685904</v>
      </c>
      <c r="M31" s="4"/>
      <c r="N31" s="6">
        <v>0.30524642423126103</v>
      </c>
      <c r="O31" s="6"/>
    </row>
    <row r="35" spans="3:15" s="1" customFormat="1">
      <c r="D35" s="7" t="s">
        <v>0</v>
      </c>
      <c r="E35" s="7"/>
      <c r="F35" s="7"/>
      <c r="G35" s="7"/>
      <c r="L35" s="7" t="s">
        <v>1</v>
      </c>
      <c r="M35" s="7"/>
      <c r="N35" s="7"/>
      <c r="O35" s="7"/>
    </row>
    <row r="36" spans="3:15">
      <c r="D36" s="8" t="s">
        <v>8</v>
      </c>
      <c r="E36" s="9"/>
      <c r="F36" s="8" t="s">
        <v>9</v>
      </c>
      <c r="G36" s="8"/>
      <c r="L36" s="8" t="str">
        <f>D36</f>
        <v>Without Lake Mabel Energy Storage</v>
      </c>
      <c r="M36" s="9"/>
      <c r="N36" s="8" t="str">
        <f>F36</f>
        <v>With Lake Mabel Energy Storage</v>
      </c>
      <c r="O36" s="8"/>
    </row>
    <row r="37" spans="3:15">
      <c r="C37" s="2">
        <v>2023</v>
      </c>
      <c r="D37" s="3">
        <v>0.313</v>
      </c>
      <c r="E37" s="4">
        <v>0.313</v>
      </c>
      <c r="F37" s="5">
        <v>0.29199999999999998</v>
      </c>
      <c r="G37" s="3"/>
      <c r="K37" s="2">
        <v>2023</v>
      </c>
      <c r="L37" s="3">
        <v>0.313</v>
      </c>
      <c r="M37" s="4">
        <v>0.313</v>
      </c>
      <c r="N37" s="5">
        <v>0.29199999999999998</v>
      </c>
      <c r="O37" s="3"/>
    </row>
    <row r="38" spans="3:15">
      <c r="C38" s="2">
        <v>2024</v>
      </c>
      <c r="D38" s="3">
        <v>0.30336201281122077</v>
      </c>
      <c r="E38" s="4"/>
      <c r="F38" s="6">
        <v>0.30336201281122077</v>
      </c>
      <c r="G38" s="6"/>
      <c r="K38" s="2">
        <v>2024</v>
      </c>
      <c r="L38" s="3">
        <v>0.28256655885137238</v>
      </c>
      <c r="M38" s="4"/>
      <c r="N38" s="6">
        <v>0.28256655885137238</v>
      </c>
      <c r="O38" s="6"/>
    </row>
    <row r="39" spans="3:15">
      <c r="C39" s="2">
        <v>2025</v>
      </c>
      <c r="D39" s="3">
        <v>0.21989406577382259</v>
      </c>
      <c r="E39" s="4"/>
      <c r="F39" s="6">
        <v>0.22909977128469924</v>
      </c>
      <c r="G39" s="6"/>
      <c r="K39" s="2">
        <v>2025</v>
      </c>
      <c r="L39" s="3">
        <v>0.27987958681092034</v>
      </c>
      <c r="M39" s="4"/>
      <c r="N39" s="6">
        <v>0.28944504714395541</v>
      </c>
      <c r="O39" s="6"/>
    </row>
    <row r="40" spans="3:15">
      <c r="C40" s="2">
        <v>2026</v>
      </c>
      <c r="D40" s="3">
        <v>0.20837701989279472</v>
      </c>
      <c r="E40" s="4"/>
      <c r="F40" s="6">
        <v>0.21746051248764395</v>
      </c>
      <c r="G40" s="6"/>
      <c r="K40" s="2">
        <v>2026</v>
      </c>
      <c r="L40" s="3">
        <v>0.27623079790580329</v>
      </c>
      <c r="M40" s="4"/>
      <c r="N40" s="6">
        <v>0.28570588385351225</v>
      </c>
      <c r="O40" s="6"/>
    </row>
    <row r="41" spans="3:15">
      <c r="C41" s="2">
        <v>2027</v>
      </c>
      <c r="D41" s="3">
        <v>0.20124088050428923</v>
      </c>
      <c r="E41" s="4"/>
      <c r="F41" s="6">
        <v>0.21020737211065105</v>
      </c>
      <c r="G41" s="6"/>
      <c r="K41" s="2">
        <v>2027</v>
      </c>
      <c r="L41" s="3">
        <v>0.26382891970646455</v>
      </c>
      <c r="M41" s="4"/>
      <c r="N41" s="6">
        <v>0.27321532299820311</v>
      </c>
      <c r="O41" s="6"/>
    </row>
    <row r="45" spans="3:15" s="1" customFormat="1">
      <c r="D45" s="7" t="s">
        <v>0</v>
      </c>
      <c r="E45" s="7"/>
      <c r="F45" s="7"/>
      <c r="G45" s="7"/>
      <c r="L45" s="7" t="s">
        <v>1</v>
      </c>
      <c r="M45" s="7"/>
      <c r="N45" s="7"/>
      <c r="O45" s="7"/>
    </row>
    <row r="46" spans="3:15">
      <c r="D46" s="8" t="s">
        <v>10</v>
      </c>
      <c r="E46" s="9"/>
      <c r="F46" s="8" t="s">
        <v>11</v>
      </c>
      <c r="G46" s="8"/>
      <c r="L46" s="8" t="str">
        <f>D46</f>
        <v>Without Wimauma Energy Storage</v>
      </c>
      <c r="M46" s="9"/>
      <c r="N46" s="8" t="str">
        <f>F46</f>
        <v>With Wimauma Energy Storage</v>
      </c>
      <c r="O46" s="8"/>
    </row>
    <row r="47" spans="3:15">
      <c r="C47" s="2">
        <v>2023</v>
      </c>
      <c r="D47" s="3">
        <v>0.313</v>
      </c>
      <c r="E47" s="4">
        <v>0.313</v>
      </c>
      <c r="F47" s="5">
        <v>0.29199999999999998</v>
      </c>
      <c r="G47" s="3"/>
      <c r="K47" s="2">
        <v>2023</v>
      </c>
      <c r="L47" s="3">
        <v>0.313</v>
      </c>
      <c r="M47" s="4">
        <v>0.313</v>
      </c>
      <c r="N47" s="5">
        <v>0.29199999999999998</v>
      </c>
      <c r="O47" s="3"/>
    </row>
    <row r="48" spans="3:15">
      <c r="C48" s="2">
        <v>2024</v>
      </c>
      <c r="D48" s="3">
        <v>0.30336201281122077</v>
      </c>
      <c r="E48" s="4"/>
      <c r="F48" s="6">
        <v>0.30336201281122077</v>
      </c>
      <c r="G48" s="6"/>
      <c r="K48" s="2">
        <v>2024</v>
      </c>
      <c r="L48" s="3">
        <v>0.28256655885137238</v>
      </c>
      <c r="M48" s="4"/>
      <c r="N48" s="6">
        <v>0.28256655885137238</v>
      </c>
      <c r="O48" s="6"/>
    </row>
    <row r="49" spans="3:15">
      <c r="C49" s="2">
        <v>2025</v>
      </c>
      <c r="D49" s="3">
        <v>0.22909977128469924</v>
      </c>
      <c r="E49" s="4"/>
      <c r="F49" s="6">
        <v>0.22909977128469924</v>
      </c>
      <c r="G49" s="6"/>
      <c r="K49" s="2">
        <v>2025</v>
      </c>
      <c r="L49" s="3">
        <v>0.28944504714395541</v>
      </c>
      <c r="M49" s="4"/>
      <c r="N49" s="6">
        <v>0.29901050747699043</v>
      </c>
      <c r="O49" s="6"/>
    </row>
    <row r="50" spans="3:15">
      <c r="C50" s="2">
        <v>2026</v>
      </c>
      <c r="D50" s="3">
        <v>0.21746051248764395</v>
      </c>
      <c r="E50" s="4"/>
      <c r="F50" s="6">
        <v>0.2265440050824932</v>
      </c>
      <c r="G50" s="6"/>
      <c r="K50" s="2">
        <v>2026</v>
      </c>
      <c r="L50" s="3">
        <v>0.28570588385351225</v>
      </c>
      <c r="M50" s="4"/>
      <c r="N50" s="6">
        <v>0.29518096980122127</v>
      </c>
      <c r="O50" s="6"/>
    </row>
    <row r="51" spans="3:15">
      <c r="C51" s="2">
        <v>2027</v>
      </c>
      <c r="D51" s="3">
        <v>0.21020737211065105</v>
      </c>
      <c r="E51" s="4"/>
      <c r="F51" s="6">
        <v>0.21917386371701283</v>
      </c>
      <c r="G51" s="6"/>
      <c r="K51" s="2">
        <v>2027</v>
      </c>
      <c r="L51" s="3">
        <v>0.27321532299820311</v>
      </c>
      <c r="M51" s="4"/>
      <c r="N51" s="6">
        <v>0.28260172628994168</v>
      </c>
      <c r="O51" s="6"/>
    </row>
    <row r="55" spans="3:15" s="1" customFormat="1">
      <c r="D55" s="7" t="s">
        <v>0</v>
      </c>
      <c r="E55" s="7"/>
      <c r="F55" s="7"/>
      <c r="G55" s="7"/>
      <c r="L55" s="7" t="s">
        <v>1</v>
      </c>
      <c r="M55" s="7"/>
      <c r="N55" s="7"/>
      <c r="O55" s="7"/>
    </row>
    <row r="56" spans="3:15">
      <c r="D56" s="8" t="s">
        <v>12</v>
      </c>
      <c r="E56" s="9"/>
      <c r="F56" s="8" t="s">
        <v>13</v>
      </c>
      <c r="G56" s="8"/>
      <c r="L56" s="8" t="str">
        <f>D56</f>
        <v>Without South Tampa Energy Storage</v>
      </c>
      <c r="M56" s="9"/>
      <c r="N56" s="8" t="str">
        <f>F56</f>
        <v>With South Tampa Energy Storage</v>
      </c>
      <c r="O56" s="8"/>
    </row>
    <row r="57" spans="3:15">
      <c r="C57" s="2">
        <v>2023</v>
      </c>
      <c r="D57" s="3">
        <v>0.313</v>
      </c>
      <c r="E57" s="4">
        <v>0.313</v>
      </c>
      <c r="F57" s="5">
        <v>0.29199999999999998</v>
      </c>
      <c r="G57" s="3"/>
      <c r="K57" s="2">
        <v>2023</v>
      </c>
      <c r="L57" s="3">
        <v>0.313</v>
      </c>
      <c r="M57" s="4">
        <v>0.313</v>
      </c>
      <c r="N57" s="5">
        <v>0.29199999999999998</v>
      </c>
      <c r="O57" s="3"/>
    </row>
    <row r="58" spans="3:15">
      <c r="C58" s="2">
        <v>2024</v>
      </c>
      <c r="D58" s="3">
        <v>0.30336201281122077</v>
      </c>
      <c r="E58" s="4"/>
      <c r="F58" s="6">
        <v>0.30336201281122077</v>
      </c>
      <c r="G58" s="6"/>
      <c r="K58" s="2">
        <v>2024</v>
      </c>
      <c r="L58" s="3">
        <v>0.28256655885137238</v>
      </c>
      <c r="M58" s="4"/>
      <c r="N58" s="6">
        <v>0.28256655885137238</v>
      </c>
      <c r="O58" s="6"/>
    </row>
    <row r="59" spans="3:15">
      <c r="C59" s="2">
        <v>2025</v>
      </c>
      <c r="D59" s="3">
        <v>0.22909977128469924</v>
      </c>
      <c r="E59" s="4"/>
      <c r="F59" s="6">
        <v>0.22909977128469924</v>
      </c>
      <c r="G59" s="6"/>
      <c r="K59" s="2">
        <v>2025</v>
      </c>
      <c r="L59" s="3">
        <v>0.29901050747699043</v>
      </c>
      <c r="M59" s="4"/>
      <c r="N59" s="6">
        <v>0.30379323764350796</v>
      </c>
      <c r="O59" s="6"/>
    </row>
    <row r="60" spans="3:15">
      <c r="C60" s="2">
        <v>2026</v>
      </c>
      <c r="D60" s="3">
        <v>0.2265440050824932</v>
      </c>
      <c r="E60" s="4"/>
      <c r="F60" s="6">
        <v>0.23108575137991783</v>
      </c>
      <c r="G60" s="6"/>
      <c r="K60" s="2">
        <v>2026</v>
      </c>
      <c r="L60" s="3">
        <v>0.29518096980122127</v>
      </c>
      <c r="M60" s="4"/>
      <c r="N60" s="6">
        <v>0.29991851277507575</v>
      </c>
      <c r="O60" s="6"/>
    </row>
    <row r="61" spans="3:15">
      <c r="C61" s="2">
        <v>2027</v>
      </c>
      <c r="D61" s="3">
        <v>0.21917386371701283</v>
      </c>
      <c r="E61" s="4"/>
      <c r="F61" s="6">
        <v>0.22365710952019371</v>
      </c>
      <c r="G61" s="6"/>
      <c r="K61" s="2">
        <v>2027</v>
      </c>
      <c r="L61" s="3">
        <v>0.28260172628994168</v>
      </c>
      <c r="M61" s="4"/>
      <c r="N61" s="6">
        <v>0.28729492793581096</v>
      </c>
      <c r="O61" s="6"/>
    </row>
    <row r="65" spans="3:15" s="1" customFormat="1">
      <c r="D65" s="7" t="s">
        <v>0</v>
      </c>
      <c r="E65" s="7"/>
      <c r="F65" s="7"/>
      <c r="G65" s="7"/>
      <c r="L65" s="7" t="s">
        <v>1</v>
      </c>
      <c r="M65" s="7"/>
      <c r="N65" s="7"/>
      <c r="O65" s="7"/>
    </row>
    <row r="66" spans="3:15">
      <c r="D66" s="8" t="s">
        <v>14</v>
      </c>
      <c r="E66" s="9"/>
      <c r="F66" s="8" t="s">
        <v>15</v>
      </c>
      <c r="G66" s="8"/>
      <c r="L66" s="8" t="str">
        <f>D66</f>
        <v>Without English Creek Solar</v>
      </c>
      <c r="M66" s="9"/>
      <c r="N66" s="8" t="str">
        <f>F66</f>
        <v>With English Creek Solar</v>
      </c>
      <c r="O66" s="8"/>
    </row>
    <row r="67" spans="3:15">
      <c r="C67" s="2">
        <v>2023</v>
      </c>
      <c r="D67" s="3">
        <v>0.313</v>
      </c>
      <c r="E67" s="4">
        <v>0.313</v>
      </c>
      <c r="F67" s="5">
        <v>0.29199999999999998</v>
      </c>
      <c r="G67" s="3"/>
      <c r="K67" s="2">
        <v>2023</v>
      </c>
      <c r="L67" s="3">
        <v>0.313</v>
      </c>
      <c r="M67" s="4">
        <v>0.313</v>
      </c>
      <c r="N67" s="5">
        <v>0.29199999999999998</v>
      </c>
      <c r="O67" s="3"/>
    </row>
    <row r="68" spans="3:15">
      <c r="C68" s="2">
        <v>2024</v>
      </c>
      <c r="D68" s="3">
        <v>0.30336201281122077</v>
      </c>
      <c r="E68" s="4"/>
      <c r="F68" s="6">
        <v>0.30336201281122077</v>
      </c>
      <c r="G68" s="6"/>
      <c r="K68" s="2">
        <v>2024</v>
      </c>
      <c r="L68" s="3">
        <v>0.28256655885137238</v>
      </c>
      <c r="M68" s="4"/>
      <c r="N68" s="6">
        <v>0.28256655885137238</v>
      </c>
      <c r="O68" s="6"/>
    </row>
    <row r="69" spans="3:15">
      <c r="C69" s="2">
        <v>2025</v>
      </c>
      <c r="D69" s="3">
        <v>0.22909977128469924</v>
      </c>
      <c r="E69" s="4"/>
      <c r="F69" s="6">
        <v>0.22909977128469924</v>
      </c>
      <c r="G69" s="6"/>
      <c r="K69" s="2">
        <v>2025</v>
      </c>
      <c r="L69" s="3">
        <v>0.30379323764350796</v>
      </c>
      <c r="M69" s="4"/>
      <c r="N69" s="6">
        <v>0.30406824462808263</v>
      </c>
      <c r="O69" s="6"/>
    </row>
    <row r="70" spans="3:15">
      <c r="C70" s="2">
        <v>2026</v>
      </c>
      <c r="D70" s="3">
        <v>0.23108575137991783</v>
      </c>
      <c r="E70" s="4"/>
      <c r="F70" s="6">
        <v>0.23108575137991783</v>
      </c>
      <c r="G70" s="6"/>
      <c r="K70" s="2">
        <v>2026</v>
      </c>
      <c r="L70" s="3">
        <v>0.29991851277507575</v>
      </c>
      <c r="M70" s="4"/>
      <c r="N70" s="6">
        <v>0.30019037667863052</v>
      </c>
      <c r="O70" s="6"/>
    </row>
    <row r="71" spans="3:15">
      <c r="C71" s="2">
        <v>2027</v>
      </c>
      <c r="D71" s="3">
        <v>0.22365710952019371</v>
      </c>
      <c r="E71" s="4"/>
      <c r="F71" s="6">
        <v>0.22365710952019371</v>
      </c>
      <c r="G71" s="6"/>
      <c r="K71" s="2">
        <v>2027</v>
      </c>
      <c r="L71" s="3">
        <v>0.28729492793581096</v>
      </c>
      <c r="M71" s="4"/>
      <c r="N71" s="6">
        <v>0.28756370867350628</v>
      </c>
      <c r="O71" s="6"/>
    </row>
    <row r="75" spans="3:15" s="1" customFormat="1">
      <c r="D75" s="7" t="s">
        <v>0</v>
      </c>
      <c r="E75" s="7"/>
      <c r="F75" s="7"/>
      <c r="G75" s="7"/>
      <c r="L75" s="7" t="s">
        <v>1</v>
      </c>
      <c r="M75" s="7"/>
      <c r="N75" s="7"/>
      <c r="O75" s="7"/>
    </row>
    <row r="76" spans="3:15">
      <c r="D76" s="8" t="s">
        <v>16</v>
      </c>
      <c r="E76" s="9"/>
      <c r="F76" s="8" t="s">
        <v>17</v>
      </c>
      <c r="G76" s="8"/>
      <c r="L76" s="8" t="str">
        <f>D76</f>
        <v>Without Bullfrog Creek Solar</v>
      </c>
      <c r="M76" s="9"/>
      <c r="N76" s="8" t="str">
        <f>F76</f>
        <v>With Bullfrog Creek Solar</v>
      </c>
      <c r="O76" s="8"/>
    </row>
    <row r="77" spans="3:15">
      <c r="C77" s="2">
        <v>2023</v>
      </c>
      <c r="D77" s="3">
        <v>0.313</v>
      </c>
      <c r="E77" s="4">
        <v>0.313</v>
      </c>
      <c r="F77" s="5">
        <v>0.29199999999999998</v>
      </c>
      <c r="G77" s="3"/>
      <c r="K77" s="2">
        <v>2023</v>
      </c>
      <c r="L77" s="3">
        <v>0.313</v>
      </c>
      <c r="M77" s="4">
        <v>0.313</v>
      </c>
      <c r="N77" s="5">
        <v>0.29199999999999998</v>
      </c>
      <c r="O77" s="3"/>
    </row>
    <row r="78" spans="3:15">
      <c r="C78" s="2">
        <v>2024</v>
      </c>
      <c r="D78" s="3">
        <v>0.30336201281122077</v>
      </c>
      <c r="E78" s="4"/>
      <c r="F78" s="6">
        <v>0.30336201281122077</v>
      </c>
      <c r="G78" s="6"/>
      <c r="K78" s="2">
        <v>2024</v>
      </c>
      <c r="L78" s="3">
        <v>0.28256655885137238</v>
      </c>
      <c r="M78" s="4"/>
      <c r="N78" s="6">
        <v>0.28256655885137238</v>
      </c>
      <c r="O78" s="6"/>
    </row>
    <row r="79" spans="3:15">
      <c r="C79" s="2">
        <v>2025</v>
      </c>
      <c r="D79" s="3">
        <v>0.22909977128469924</v>
      </c>
      <c r="E79" s="4"/>
      <c r="F79" s="6">
        <v>0.22909977128469924</v>
      </c>
      <c r="G79" s="6"/>
      <c r="K79" s="2">
        <v>2025</v>
      </c>
      <c r="L79" s="3">
        <v>0.30406824462808263</v>
      </c>
      <c r="M79" s="4"/>
      <c r="N79" s="6">
        <v>0.30495902812159664</v>
      </c>
      <c r="O79" s="6"/>
    </row>
    <row r="80" spans="3:15">
      <c r="C80" s="2">
        <v>2026</v>
      </c>
      <c r="D80" s="3">
        <v>0.23108575137991783</v>
      </c>
      <c r="E80" s="4"/>
      <c r="F80" s="6">
        <v>0.23108575137991783</v>
      </c>
      <c r="G80" s="6"/>
      <c r="K80" s="2">
        <v>2026</v>
      </c>
      <c r="L80" s="3">
        <v>0.30019037667863052</v>
      </c>
      <c r="M80" s="4"/>
      <c r="N80" s="6">
        <v>0.30107097932275301</v>
      </c>
      <c r="O80" s="6"/>
    </row>
    <row r="81" spans="3:15">
      <c r="C81" s="2">
        <v>2027</v>
      </c>
      <c r="D81" s="3">
        <v>0.22365710952019371</v>
      </c>
      <c r="E81" s="4"/>
      <c r="F81" s="6">
        <v>0.22365710952019371</v>
      </c>
      <c r="G81" s="6"/>
      <c r="K81" s="2">
        <v>2027</v>
      </c>
      <c r="L81" s="3">
        <v>0.28756370867350628</v>
      </c>
      <c r="M81" s="4"/>
      <c r="N81" s="6">
        <v>0.28843432454125845</v>
      </c>
      <c r="O81" s="6"/>
    </row>
    <row r="85" spans="3:15" s="1" customFormat="1">
      <c r="D85" s="7" t="s">
        <v>0</v>
      </c>
      <c r="E85" s="7"/>
      <c r="F85" s="7"/>
      <c r="G85" s="7"/>
      <c r="L85" s="7" t="s">
        <v>1</v>
      </c>
      <c r="M85" s="7"/>
      <c r="N85" s="7"/>
      <c r="O85" s="7"/>
    </row>
    <row r="86" spans="3:15">
      <c r="D86" s="8" t="s">
        <v>18</v>
      </c>
      <c r="E86" s="9"/>
      <c r="F86" s="8" t="s">
        <v>19</v>
      </c>
      <c r="G86" s="8"/>
      <c r="L86" s="8" t="str">
        <f>D86</f>
        <v>Without Duette Solar</v>
      </c>
      <c r="M86" s="9"/>
      <c r="N86" s="8" t="str">
        <f>F86</f>
        <v>With Duette Solar</v>
      </c>
      <c r="O86" s="8"/>
    </row>
    <row r="87" spans="3:15">
      <c r="C87" s="2">
        <v>2023</v>
      </c>
      <c r="D87" s="3">
        <v>0.313</v>
      </c>
      <c r="E87" s="4">
        <v>0.313</v>
      </c>
      <c r="F87" s="5">
        <v>0.29199999999999998</v>
      </c>
      <c r="G87" s="3"/>
      <c r="K87" s="2">
        <v>2023</v>
      </c>
      <c r="L87" s="3">
        <v>0.313</v>
      </c>
      <c r="M87" s="4">
        <v>0.313</v>
      </c>
      <c r="N87" s="5">
        <v>0.29199999999999998</v>
      </c>
      <c r="O87" s="3"/>
    </row>
    <row r="88" spans="3:15">
      <c r="C88" s="2">
        <v>2024</v>
      </c>
      <c r="D88" s="3">
        <v>0.30336201281122077</v>
      </c>
      <c r="E88" s="4"/>
      <c r="F88" s="6">
        <v>0.30336201281122077</v>
      </c>
      <c r="G88" s="6"/>
      <c r="K88" s="2">
        <v>2024</v>
      </c>
      <c r="L88" s="3">
        <v>0.28256655885137238</v>
      </c>
      <c r="M88" s="4"/>
      <c r="N88" s="6">
        <v>0.28256655885137238</v>
      </c>
      <c r="O88" s="6"/>
    </row>
    <row r="89" spans="3:15">
      <c r="C89" s="2">
        <v>2025</v>
      </c>
      <c r="D89" s="3">
        <v>0.22909977128469924</v>
      </c>
      <c r="E89" s="4"/>
      <c r="F89" s="6">
        <v>0.22909977128469924</v>
      </c>
      <c r="G89" s="6"/>
      <c r="K89" s="2">
        <v>2025</v>
      </c>
      <c r="L89" s="3">
        <v>0.30495902812159664</v>
      </c>
      <c r="M89" s="4"/>
      <c r="N89" s="6">
        <v>0.30495902812159664</v>
      </c>
      <c r="O89" s="6"/>
    </row>
    <row r="90" spans="3:15">
      <c r="C90" s="2">
        <v>2026</v>
      </c>
      <c r="D90" s="3">
        <v>0.23108575137991783</v>
      </c>
      <c r="E90" s="4"/>
      <c r="F90" s="6">
        <v>0.23108575137991783</v>
      </c>
      <c r="G90" s="6"/>
      <c r="K90" s="2">
        <v>2026</v>
      </c>
      <c r="L90" s="3">
        <v>0.30107097932275301</v>
      </c>
      <c r="M90" s="4"/>
      <c r="N90" s="6">
        <v>0.30195334670163348</v>
      </c>
      <c r="O90" s="6"/>
    </row>
    <row r="91" spans="3:15">
      <c r="C91" s="2">
        <v>2027</v>
      </c>
      <c r="D91" s="3">
        <v>0.22365710952019371</v>
      </c>
      <c r="E91" s="4"/>
      <c r="F91" s="6">
        <v>0.22365710952019371</v>
      </c>
      <c r="G91" s="6"/>
      <c r="K91" s="2">
        <v>2027</v>
      </c>
      <c r="L91" s="3">
        <v>0.28843432454125845</v>
      </c>
      <c r="M91" s="4"/>
      <c r="N91" s="6">
        <v>0.28930668513018859</v>
      </c>
      <c r="O91" s="6"/>
    </row>
    <row r="95" spans="3:15" s="1" customFormat="1">
      <c r="D95" s="7" t="s">
        <v>0</v>
      </c>
      <c r="E95" s="7"/>
      <c r="F95" s="7"/>
      <c r="G95" s="7"/>
      <c r="L95" s="7" t="s">
        <v>1</v>
      </c>
      <c r="M95" s="7"/>
      <c r="N95" s="7"/>
      <c r="O95" s="7"/>
    </row>
    <row r="96" spans="3:15">
      <c r="D96" s="8" t="s">
        <v>20</v>
      </c>
      <c r="E96" s="9"/>
      <c r="F96" s="8" t="s">
        <v>21</v>
      </c>
      <c r="G96" s="8"/>
      <c r="L96" s="8" t="str">
        <f>D96</f>
        <v>Without Cottonmouth Solar</v>
      </c>
      <c r="M96" s="9"/>
      <c r="N96" s="8" t="str">
        <f>F96</f>
        <v>With Cottonmouth Solar</v>
      </c>
      <c r="O96" s="8"/>
    </row>
    <row r="97" spans="3:15">
      <c r="C97" s="2">
        <v>2023</v>
      </c>
      <c r="D97" s="3">
        <v>0.313</v>
      </c>
      <c r="E97" s="4">
        <v>0.313</v>
      </c>
      <c r="F97" s="5">
        <v>0.29199999999999998</v>
      </c>
      <c r="G97" s="3"/>
      <c r="K97" s="2">
        <v>2023</v>
      </c>
      <c r="L97" s="3">
        <v>0.313</v>
      </c>
      <c r="M97" s="4">
        <v>0.313</v>
      </c>
      <c r="N97" s="5">
        <v>0.29199999999999998</v>
      </c>
      <c r="O97" s="3"/>
    </row>
    <row r="98" spans="3:15">
      <c r="C98" s="2">
        <v>2024</v>
      </c>
      <c r="D98" s="3">
        <v>0.30336201281122077</v>
      </c>
      <c r="E98" s="4"/>
      <c r="F98" s="6">
        <v>0.30336201281122077</v>
      </c>
      <c r="G98" s="6"/>
      <c r="K98" s="2">
        <v>2024</v>
      </c>
      <c r="L98" s="3">
        <v>0.28256655885137238</v>
      </c>
      <c r="M98" s="4"/>
      <c r="N98" s="6">
        <v>0.28256655885137238</v>
      </c>
      <c r="O98" s="6"/>
    </row>
    <row r="99" spans="3:15">
      <c r="C99" s="2">
        <v>2025</v>
      </c>
      <c r="D99" s="3">
        <v>0.22909977128469924</v>
      </c>
      <c r="E99" s="4"/>
      <c r="F99" s="6">
        <v>0.22909977128469924</v>
      </c>
      <c r="G99" s="6"/>
      <c r="K99" s="2">
        <v>2025</v>
      </c>
      <c r="L99" s="3">
        <v>0.30495902812159664</v>
      </c>
      <c r="M99" s="4"/>
      <c r="N99" s="6">
        <v>0.30495902812159664</v>
      </c>
      <c r="O99" s="6"/>
    </row>
    <row r="100" spans="3:15">
      <c r="C100" s="2">
        <v>2026</v>
      </c>
      <c r="D100" s="3">
        <v>0.23108575137991783</v>
      </c>
      <c r="E100" s="4"/>
      <c r="F100" s="6">
        <v>0.23108575137991783</v>
      </c>
      <c r="G100" s="6"/>
      <c r="K100" s="2">
        <v>2026</v>
      </c>
      <c r="L100" s="3">
        <v>0.30195334670163348</v>
      </c>
      <c r="M100" s="4"/>
      <c r="N100" s="6">
        <v>0.30283571408051396</v>
      </c>
      <c r="O100" s="6"/>
    </row>
    <row r="101" spans="3:15">
      <c r="C101" s="2">
        <v>2027</v>
      </c>
      <c r="D101" s="3">
        <v>0.22365710952019371</v>
      </c>
      <c r="E101" s="4"/>
      <c r="F101" s="6">
        <v>0.22365710952019371</v>
      </c>
      <c r="G101" s="6"/>
      <c r="K101" s="2">
        <v>2027</v>
      </c>
      <c r="L101" s="3">
        <v>0.28930668513018859</v>
      </c>
      <c r="M101" s="4"/>
      <c r="N101" s="6">
        <v>0.29017904571911873</v>
      </c>
      <c r="O101" s="6"/>
    </row>
    <row r="105" spans="3:15" s="1" customFormat="1">
      <c r="D105" s="7" t="s">
        <v>0</v>
      </c>
      <c r="E105" s="7"/>
      <c r="F105" s="7"/>
      <c r="G105" s="7"/>
      <c r="L105" s="7" t="s">
        <v>1</v>
      </c>
      <c r="M105" s="7"/>
      <c r="N105" s="7"/>
      <c r="O105" s="7"/>
    </row>
    <row r="106" spans="3:15">
      <c r="D106" s="8" t="s">
        <v>22</v>
      </c>
      <c r="E106" s="9"/>
      <c r="F106" s="8" t="s">
        <v>23</v>
      </c>
      <c r="G106" s="8"/>
      <c r="L106" s="8" t="str">
        <f>D106</f>
        <v>Without Big Four Solar</v>
      </c>
      <c r="M106" s="9"/>
      <c r="N106" s="8" t="str">
        <f>F106</f>
        <v>With Big Four Solar</v>
      </c>
      <c r="O106" s="8"/>
    </row>
    <row r="107" spans="3:15">
      <c r="C107" s="2">
        <v>2023</v>
      </c>
      <c r="D107" s="3">
        <v>0.313</v>
      </c>
      <c r="E107" s="4">
        <v>0.313</v>
      </c>
      <c r="F107" s="5">
        <v>0.29199999999999998</v>
      </c>
      <c r="G107" s="3"/>
      <c r="K107" s="2">
        <v>2023</v>
      </c>
      <c r="L107" s="3">
        <v>0.313</v>
      </c>
      <c r="M107" s="4">
        <v>0.313</v>
      </c>
      <c r="N107" s="5">
        <v>0.29199999999999998</v>
      </c>
      <c r="O107" s="3"/>
    </row>
    <row r="108" spans="3:15">
      <c r="C108" s="2">
        <v>2024</v>
      </c>
      <c r="D108" s="3">
        <v>0.30336201281122077</v>
      </c>
      <c r="E108" s="4"/>
      <c r="F108" s="6">
        <v>0.30336201281122077</v>
      </c>
      <c r="G108" s="6"/>
      <c r="K108" s="2">
        <v>2024</v>
      </c>
      <c r="L108" s="3">
        <v>0.28256655885137238</v>
      </c>
      <c r="M108" s="4"/>
      <c r="N108" s="6">
        <v>0.28256655885137238</v>
      </c>
      <c r="O108" s="6"/>
    </row>
    <row r="109" spans="3:15">
      <c r="C109" s="2">
        <v>2025</v>
      </c>
      <c r="D109" s="3">
        <v>0.22909977128469924</v>
      </c>
      <c r="E109" s="4"/>
      <c r="F109" s="6">
        <v>0.22909977128469924</v>
      </c>
      <c r="G109" s="6"/>
      <c r="K109" s="2">
        <v>2025</v>
      </c>
      <c r="L109" s="3">
        <v>0.30495902812159664</v>
      </c>
      <c r="M109" s="4"/>
      <c r="N109" s="6">
        <v>0.30495902812159664</v>
      </c>
      <c r="O109" s="6"/>
    </row>
    <row r="110" spans="3:15">
      <c r="C110" s="2">
        <v>2026</v>
      </c>
      <c r="D110" s="3">
        <v>0.23108575137991783</v>
      </c>
      <c r="E110" s="4"/>
      <c r="F110" s="6">
        <v>0.23108575137991783</v>
      </c>
      <c r="G110" s="6"/>
      <c r="K110" s="2">
        <v>2026</v>
      </c>
      <c r="L110" s="3">
        <v>0.30283571408051396</v>
      </c>
      <c r="M110" s="4"/>
      <c r="N110" s="6">
        <v>0.30371896515253405</v>
      </c>
      <c r="O110" s="6"/>
    </row>
    <row r="111" spans="3:15">
      <c r="C111" s="2">
        <v>2027</v>
      </c>
      <c r="D111" s="3">
        <v>0.22365710952019371</v>
      </c>
      <c r="E111" s="4"/>
      <c r="F111" s="6">
        <v>0.22365710952019371</v>
      </c>
      <c r="G111" s="6"/>
      <c r="K111" s="2">
        <v>2027</v>
      </c>
      <c r="L111" s="3">
        <v>0.29017904571911873</v>
      </c>
      <c r="M111" s="4"/>
      <c r="N111" s="6">
        <v>0.29105227997936328</v>
      </c>
      <c r="O111" s="6"/>
    </row>
    <row r="115" spans="3:15" s="1" customFormat="1">
      <c r="D115" s="7" t="s">
        <v>0</v>
      </c>
      <c r="E115" s="7"/>
      <c r="F115" s="7"/>
      <c r="G115" s="7"/>
      <c r="L115" s="7" t="s">
        <v>1</v>
      </c>
      <c r="M115" s="7"/>
      <c r="N115" s="7"/>
      <c r="O115" s="7"/>
    </row>
    <row r="116" spans="3:15">
      <c r="D116" s="8" t="s">
        <v>24</v>
      </c>
      <c r="E116" s="9"/>
      <c r="F116" s="8" t="s">
        <v>25</v>
      </c>
      <c r="G116" s="8"/>
      <c r="L116" s="8" t="str">
        <f>D116</f>
        <v>Without Farmland Solar</v>
      </c>
      <c r="M116" s="9"/>
      <c r="N116" s="8" t="str">
        <f>F116</f>
        <v>With Farmland Solar</v>
      </c>
      <c r="O116" s="8"/>
    </row>
    <row r="117" spans="3:15">
      <c r="C117" s="2">
        <v>2023</v>
      </c>
      <c r="D117" s="3">
        <v>0.313</v>
      </c>
      <c r="E117" s="4">
        <v>0.313</v>
      </c>
      <c r="F117" s="5">
        <v>0.29199999999999998</v>
      </c>
      <c r="G117" s="3"/>
      <c r="K117" s="2">
        <v>2023</v>
      </c>
      <c r="L117" s="3">
        <v>0.313</v>
      </c>
      <c r="M117" s="4">
        <v>0.313</v>
      </c>
      <c r="N117" s="5">
        <v>0.29199999999999998</v>
      </c>
      <c r="O117" s="3"/>
    </row>
    <row r="118" spans="3:15">
      <c r="C118" s="2">
        <v>2024</v>
      </c>
      <c r="D118" s="3">
        <v>0.30336201281122077</v>
      </c>
      <c r="E118" s="4"/>
      <c r="F118" s="6">
        <v>0.30336201281122077</v>
      </c>
      <c r="G118" s="6"/>
      <c r="K118" s="2">
        <v>2024</v>
      </c>
      <c r="L118" s="3">
        <v>0.28256655885137238</v>
      </c>
      <c r="M118" s="4"/>
      <c r="N118" s="6">
        <v>0.28256655885137238</v>
      </c>
      <c r="O118" s="6"/>
    </row>
    <row r="119" spans="3:15">
      <c r="C119" s="2">
        <v>2025</v>
      </c>
      <c r="D119" s="3">
        <v>0.22909977128469924</v>
      </c>
      <c r="E119" s="4"/>
      <c r="F119" s="6">
        <v>0.22909977128469924</v>
      </c>
      <c r="G119" s="6"/>
      <c r="K119" s="2">
        <v>2025</v>
      </c>
      <c r="L119" s="3">
        <v>0.30495902812159664</v>
      </c>
      <c r="M119" s="4"/>
      <c r="N119" s="6">
        <v>0.30495902812159664</v>
      </c>
      <c r="O119" s="6"/>
    </row>
    <row r="120" spans="3:15">
      <c r="C120" s="2">
        <v>2026</v>
      </c>
      <c r="D120" s="3">
        <v>0.23108575137991783</v>
      </c>
      <c r="E120" s="4"/>
      <c r="F120" s="6">
        <v>0.23108575137991783</v>
      </c>
      <c r="G120" s="6"/>
      <c r="K120" s="2">
        <v>2026</v>
      </c>
      <c r="L120" s="3">
        <v>0.30371896515253405</v>
      </c>
      <c r="M120" s="4"/>
      <c r="N120" s="6">
        <v>0.30371896515253405</v>
      </c>
      <c r="O120" s="6"/>
    </row>
    <row r="121" spans="3:15">
      <c r="C121" s="2">
        <v>2027</v>
      </c>
      <c r="D121" s="3">
        <v>0.22365710952019371</v>
      </c>
      <c r="E121" s="4"/>
      <c r="F121" s="6">
        <v>0.22365710952019371</v>
      </c>
      <c r="G121" s="6"/>
      <c r="K121" s="2">
        <v>2027</v>
      </c>
      <c r="L121" s="3">
        <v>0.29105227997936328</v>
      </c>
      <c r="M121" s="4"/>
      <c r="N121" s="6">
        <v>0.2916905554032016</v>
      </c>
      <c r="O121" s="6"/>
    </row>
    <row r="125" spans="3:15" s="1" customFormat="1">
      <c r="D125" s="7" t="s">
        <v>0</v>
      </c>
      <c r="E125" s="7"/>
      <c r="F125" s="7"/>
      <c r="G125" s="7"/>
      <c r="L125" s="7" t="s">
        <v>1</v>
      </c>
      <c r="M125" s="7"/>
      <c r="N125" s="7"/>
      <c r="O125" s="7"/>
    </row>
    <row r="126" spans="3:15">
      <c r="D126" s="8" t="s">
        <v>26</v>
      </c>
      <c r="E126" s="9"/>
      <c r="F126" s="8" t="s">
        <v>27</v>
      </c>
      <c r="G126" s="8"/>
      <c r="L126" s="8" t="str">
        <f>D126</f>
        <v>Without Brewster Solar</v>
      </c>
      <c r="M126" s="9"/>
      <c r="N126" s="8" t="str">
        <f>F126</f>
        <v>With Brewster Solar</v>
      </c>
      <c r="O126" s="8"/>
    </row>
    <row r="127" spans="3:15">
      <c r="C127" s="2">
        <v>2023</v>
      </c>
      <c r="D127" s="3">
        <v>0.313</v>
      </c>
      <c r="E127" s="4">
        <v>0.313</v>
      </c>
      <c r="F127" s="5">
        <v>0.29199999999999998</v>
      </c>
      <c r="G127" s="3"/>
      <c r="K127" s="2">
        <v>2023</v>
      </c>
      <c r="L127" s="3">
        <v>0.313</v>
      </c>
      <c r="M127" s="4">
        <v>0.313</v>
      </c>
      <c r="N127" s="5">
        <v>0.29199999999999998</v>
      </c>
      <c r="O127" s="3"/>
    </row>
    <row r="128" spans="3:15">
      <c r="C128" s="2">
        <v>2024</v>
      </c>
      <c r="D128" s="3">
        <v>0.30336201281122077</v>
      </c>
      <c r="E128" s="4"/>
      <c r="F128" s="6">
        <v>0.30336201281122077</v>
      </c>
      <c r="G128" s="6"/>
      <c r="K128" s="2">
        <v>2024</v>
      </c>
      <c r="L128" s="3">
        <v>0.28256655885137238</v>
      </c>
      <c r="M128" s="4"/>
      <c r="N128" s="6">
        <v>0.28256655885137238</v>
      </c>
      <c r="O128" s="6"/>
    </row>
    <row r="129" spans="3:15">
      <c r="C129" s="2">
        <v>2025</v>
      </c>
      <c r="D129" s="3">
        <v>0.22909977128469924</v>
      </c>
      <c r="E129" s="4"/>
      <c r="F129" s="6">
        <v>0.22909977128469924</v>
      </c>
      <c r="G129" s="6"/>
      <c r="K129" s="2">
        <v>2025</v>
      </c>
      <c r="L129" s="3">
        <v>0.30495902812159664</v>
      </c>
      <c r="M129" s="4"/>
      <c r="N129" s="6">
        <v>0.30495902812159664</v>
      </c>
      <c r="O129" s="6"/>
    </row>
    <row r="130" spans="3:15">
      <c r="C130" s="2">
        <v>2026</v>
      </c>
      <c r="D130" s="3">
        <v>0.23108575137991783</v>
      </c>
      <c r="E130" s="4"/>
      <c r="F130" s="6">
        <v>0.23108575137991783</v>
      </c>
      <c r="G130" s="6"/>
      <c r="K130" s="2">
        <v>2026</v>
      </c>
      <c r="L130" s="3">
        <v>0.30371896515253405</v>
      </c>
      <c r="M130" s="4"/>
      <c r="N130" s="6">
        <v>0.30371896515253405</v>
      </c>
      <c r="O130" s="6"/>
    </row>
    <row r="131" spans="3:15">
      <c r="C131" s="2">
        <v>2027</v>
      </c>
      <c r="D131" s="3">
        <v>0.22365710952019371</v>
      </c>
      <c r="E131" s="4"/>
      <c r="F131" s="6">
        <v>0.22365710952019371</v>
      </c>
      <c r="G131" s="6"/>
      <c r="K131" s="2">
        <v>2027</v>
      </c>
      <c r="L131" s="3">
        <v>0.2916905554032016</v>
      </c>
      <c r="M131" s="4"/>
      <c r="N131" s="6">
        <v>0.29182712757109625</v>
      </c>
      <c r="O131" s="6"/>
    </row>
    <row r="135" spans="3:15" s="1" customFormat="1">
      <c r="D135" s="7" t="s">
        <v>0</v>
      </c>
      <c r="E135" s="7"/>
      <c r="F135" s="7"/>
      <c r="G135" s="7"/>
      <c r="L135" s="7" t="s">
        <v>1</v>
      </c>
      <c r="M135" s="7"/>
      <c r="N135" s="7"/>
      <c r="O135" s="7"/>
    </row>
    <row r="136" spans="3:15">
      <c r="D136" s="8" t="s">
        <v>28</v>
      </c>
      <c r="E136" s="9"/>
      <c r="F136" s="8" t="s">
        <v>29</v>
      </c>
      <c r="G136" s="8"/>
      <c r="L136" s="8" t="str">
        <f>D136</f>
        <v>Without Wimauma 3 Solar</v>
      </c>
      <c r="M136" s="9"/>
      <c r="N136" s="8" t="str">
        <f>F136</f>
        <v>With Wimauma 3 Solar</v>
      </c>
      <c r="O136" s="8"/>
    </row>
    <row r="137" spans="3:15">
      <c r="C137" s="2">
        <v>2023</v>
      </c>
      <c r="D137" s="3">
        <v>0.313</v>
      </c>
      <c r="E137" s="4">
        <v>0.313</v>
      </c>
      <c r="F137" s="5">
        <v>0.29199999999999998</v>
      </c>
      <c r="G137" s="3"/>
      <c r="K137" s="2">
        <v>2023</v>
      </c>
      <c r="L137" s="3">
        <v>0.313</v>
      </c>
      <c r="M137" s="4">
        <v>0.313</v>
      </c>
      <c r="N137" s="5">
        <v>0.29199999999999998</v>
      </c>
      <c r="O137" s="3"/>
    </row>
    <row r="138" spans="3:15">
      <c r="C138" s="2">
        <v>2024</v>
      </c>
      <c r="D138" s="3">
        <v>0.30336201281122077</v>
      </c>
      <c r="E138" s="4"/>
      <c r="F138" s="6">
        <v>0.30336201281122077</v>
      </c>
      <c r="G138" s="6"/>
      <c r="K138" s="2">
        <v>2024</v>
      </c>
      <c r="L138" s="3">
        <v>0.28256655885137238</v>
      </c>
      <c r="M138" s="4"/>
      <c r="N138" s="6">
        <v>0.28256655885137238</v>
      </c>
      <c r="O138" s="6"/>
    </row>
    <row r="139" spans="3:15">
      <c r="C139" s="2">
        <v>2025</v>
      </c>
      <c r="D139" s="3">
        <v>0.22909977128469924</v>
      </c>
      <c r="E139" s="4"/>
      <c r="F139" s="6">
        <v>0.22909977128469924</v>
      </c>
      <c r="G139" s="6"/>
      <c r="K139" s="2">
        <v>2025</v>
      </c>
      <c r="L139" s="3">
        <v>0.30495902812159664</v>
      </c>
      <c r="M139" s="4"/>
      <c r="N139" s="6">
        <v>0.30495902812159664</v>
      </c>
      <c r="O139" s="6"/>
    </row>
    <row r="140" spans="3:15">
      <c r="C140" s="2">
        <v>2026</v>
      </c>
      <c r="D140" s="3">
        <v>0.23108575137991783</v>
      </c>
      <c r="E140" s="4"/>
      <c r="F140" s="6">
        <v>0.23108575137991783</v>
      </c>
      <c r="G140" s="6"/>
      <c r="K140" s="2">
        <v>2026</v>
      </c>
      <c r="L140" s="3">
        <v>0.30371896515253405</v>
      </c>
      <c r="M140" s="4"/>
      <c r="N140" s="6">
        <v>0.30371896515253405</v>
      </c>
      <c r="O140" s="6"/>
    </row>
    <row r="141" spans="3:15">
      <c r="C141" s="2">
        <v>2027</v>
      </c>
      <c r="D141" s="3">
        <v>0.22365710952019371</v>
      </c>
      <c r="E141" s="4"/>
      <c r="F141" s="6">
        <v>0.22365710952019371</v>
      </c>
      <c r="G141" s="6"/>
      <c r="K141" s="2">
        <v>2027</v>
      </c>
      <c r="L141" s="3">
        <v>0.29182712757109625</v>
      </c>
      <c r="M141" s="4"/>
      <c r="N141" s="6">
        <v>0.29208936021305926</v>
      </c>
      <c r="O141" s="6"/>
    </row>
  </sheetData>
  <mergeCells count="365">
    <mergeCell ref="D2:O2"/>
    <mergeCell ref="D120:E120"/>
    <mergeCell ref="F120:G120"/>
    <mergeCell ref="L120:M120"/>
    <mergeCell ref="N120:O120"/>
    <mergeCell ref="D121:E121"/>
    <mergeCell ref="F121:G121"/>
    <mergeCell ref="L121:M121"/>
    <mergeCell ref="N121:O121"/>
    <mergeCell ref="D118:E118"/>
    <mergeCell ref="F118:G118"/>
    <mergeCell ref="L118:M118"/>
    <mergeCell ref="N118:O118"/>
    <mergeCell ref="D119:E119"/>
    <mergeCell ref="F119:G119"/>
    <mergeCell ref="L119:M119"/>
    <mergeCell ref="N119:O119"/>
    <mergeCell ref="D115:G115"/>
    <mergeCell ref="L115:O115"/>
    <mergeCell ref="D116:E116"/>
    <mergeCell ref="F116:G116"/>
    <mergeCell ref="L116:M116"/>
    <mergeCell ref="N116:O116"/>
    <mergeCell ref="D110:E110"/>
    <mergeCell ref="F110:G110"/>
    <mergeCell ref="L110:M110"/>
    <mergeCell ref="N110:O110"/>
    <mergeCell ref="D111:E111"/>
    <mergeCell ref="F111:G111"/>
    <mergeCell ref="L111:M111"/>
    <mergeCell ref="N111:O111"/>
    <mergeCell ref="D99:E99"/>
    <mergeCell ref="F99:G99"/>
    <mergeCell ref="L99:M99"/>
    <mergeCell ref="N99:O99"/>
    <mergeCell ref="D108:E108"/>
    <mergeCell ref="F108:G108"/>
    <mergeCell ref="L108:M108"/>
    <mergeCell ref="N108:O108"/>
    <mergeCell ref="D109:E109"/>
    <mergeCell ref="F109:G109"/>
    <mergeCell ref="L109:M109"/>
    <mergeCell ref="N109:O109"/>
    <mergeCell ref="D105:G105"/>
    <mergeCell ref="L105:O105"/>
    <mergeCell ref="D106:E106"/>
    <mergeCell ref="F106:G106"/>
    <mergeCell ref="L106:M106"/>
    <mergeCell ref="N106:O106"/>
    <mergeCell ref="D95:G95"/>
    <mergeCell ref="L95:O95"/>
    <mergeCell ref="D96:E96"/>
    <mergeCell ref="F96:G96"/>
    <mergeCell ref="L96:M96"/>
    <mergeCell ref="N96:O96"/>
    <mergeCell ref="D90:E90"/>
    <mergeCell ref="F90:G90"/>
    <mergeCell ref="L90:M90"/>
    <mergeCell ref="N90:O90"/>
    <mergeCell ref="D91:E91"/>
    <mergeCell ref="F91:G91"/>
    <mergeCell ref="L91:M91"/>
    <mergeCell ref="N91:O91"/>
    <mergeCell ref="D88:E88"/>
    <mergeCell ref="F88:G88"/>
    <mergeCell ref="L88:M88"/>
    <mergeCell ref="N88:O88"/>
    <mergeCell ref="D89:E89"/>
    <mergeCell ref="F89:G89"/>
    <mergeCell ref="L89:M89"/>
    <mergeCell ref="N89:O89"/>
    <mergeCell ref="D85:G85"/>
    <mergeCell ref="L85:O85"/>
    <mergeCell ref="D86:E86"/>
    <mergeCell ref="F86:G86"/>
    <mergeCell ref="L86:M86"/>
    <mergeCell ref="N86:O86"/>
    <mergeCell ref="D87:E87"/>
    <mergeCell ref="F87:G87"/>
    <mergeCell ref="L87:M87"/>
    <mergeCell ref="N87:O87"/>
    <mergeCell ref="D80:E80"/>
    <mergeCell ref="F80:G80"/>
    <mergeCell ref="L80:M80"/>
    <mergeCell ref="N80:O80"/>
    <mergeCell ref="D81:E81"/>
    <mergeCell ref="F81:G81"/>
    <mergeCell ref="L81:M81"/>
    <mergeCell ref="N81:O81"/>
    <mergeCell ref="D78:E78"/>
    <mergeCell ref="F78:G78"/>
    <mergeCell ref="L78:M78"/>
    <mergeCell ref="N78:O78"/>
    <mergeCell ref="D79:E79"/>
    <mergeCell ref="F79:G79"/>
    <mergeCell ref="L79:M79"/>
    <mergeCell ref="N79:O79"/>
    <mergeCell ref="D75:G75"/>
    <mergeCell ref="L75:O75"/>
    <mergeCell ref="D76:E76"/>
    <mergeCell ref="F76:G76"/>
    <mergeCell ref="L76:M76"/>
    <mergeCell ref="N76:O76"/>
    <mergeCell ref="D70:E70"/>
    <mergeCell ref="F70:G70"/>
    <mergeCell ref="L70:M70"/>
    <mergeCell ref="N70:O70"/>
    <mergeCell ref="D71:E71"/>
    <mergeCell ref="F71:G71"/>
    <mergeCell ref="L71:M71"/>
    <mergeCell ref="N71:O71"/>
    <mergeCell ref="D59:E59"/>
    <mergeCell ref="F59:G59"/>
    <mergeCell ref="L59:M59"/>
    <mergeCell ref="N59:O59"/>
    <mergeCell ref="D68:E68"/>
    <mergeCell ref="F68:G68"/>
    <mergeCell ref="L68:M68"/>
    <mergeCell ref="N68:O68"/>
    <mergeCell ref="D69:E69"/>
    <mergeCell ref="F69:G69"/>
    <mergeCell ref="L69:M69"/>
    <mergeCell ref="N69:O69"/>
    <mergeCell ref="D65:G65"/>
    <mergeCell ref="L65:O65"/>
    <mergeCell ref="D66:E66"/>
    <mergeCell ref="F66:G66"/>
    <mergeCell ref="L66:M66"/>
    <mergeCell ref="N66:O66"/>
    <mergeCell ref="D55:G55"/>
    <mergeCell ref="L55:O55"/>
    <mergeCell ref="D56:E56"/>
    <mergeCell ref="F56:G56"/>
    <mergeCell ref="L56:M56"/>
    <mergeCell ref="N56:O56"/>
    <mergeCell ref="D50:E50"/>
    <mergeCell ref="F50:G50"/>
    <mergeCell ref="L50:M50"/>
    <mergeCell ref="N50:O50"/>
    <mergeCell ref="D51:E51"/>
    <mergeCell ref="F51:G51"/>
    <mergeCell ref="L51:M51"/>
    <mergeCell ref="N51:O51"/>
    <mergeCell ref="D48:E48"/>
    <mergeCell ref="F48:G48"/>
    <mergeCell ref="L48:M48"/>
    <mergeCell ref="N48:O48"/>
    <mergeCell ref="D49:E49"/>
    <mergeCell ref="F49:G49"/>
    <mergeCell ref="L49:M49"/>
    <mergeCell ref="N49:O49"/>
    <mergeCell ref="D45:G45"/>
    <mergeCell ref="L45:O45"/>
    <mergeCell ref="D46:E46"/>
    <mergeCell ref="F46:G46"/>
    <mergeCell ref="L46:M46"/>
    <mergeCell ref="N46:O46"/>
    <mergeCell ref="L40:M40"/>
    <mergeCell ref="N40:O40"/>
    <mergeCell ref="D41:E41"/>
    <mergeCell ref="F41:G41"/>
    <mergeCell ref="L41:M41"/>
    <mergeCell ref="N41:O41"/>
    <mergeCell ref="D38:E38"/>
    <mergeCell ref="F38:G38"/>
    <mergeCell ref="L38:M38"/>
    <mergeCell ref="N38:O38"/>
    <mergeCell ref="D39:E39"/>
    <mergeCell ref="F39:G39"/>
    <mergeCell ref="L39:M39"/>
    <mergeCell ref="N39:O39"/>
    <mergeCell ref="D26:E26"/>
    <mergeCell ref="F26:G26"/>
    <mergeCell ref="D25:G25"/>
    <mergeCell ref="D28:E28"/>
    <mergeCell ref="D29:E29"/>
    <mergeCell ref="L29:M29"/>
    <mergeCell ref="N29:O29"/>
    <mergeCell ref="D30:E30"/>
    <mergeCell ref="D31:E31"/>
    <mergeCell ref="F28:G28"/>
    <mergeCell ref="F29:G29"/>
    <mergeCell ref="F30:G30"/>
    <mergeCell ref="F31:G31"/>
    <mergeCell ref="L25:O25"/>
    <mergeCell ref="L26:M26"/>
    <mergeCell ref="N26:O26"/>
    <mergeCell ref="L28:M28"/>
    <mergeCell ref="N28:O28"/>
    <mergeCell ref="D9:E9"/>
    <mergeCell ref="F9:G9"/>
    <mergeCell ref="L9:M9"/>
    <mergeCell ref="N9:O9"/>
    <mergeCell ref="D10:E10"/>
    <mergeCell ref="F10:G10"/>
    <mergeCell ref="L10:M10"/>
    <mergeCell ref="N10:O10"/>
    <mergeCell ref="D11:E11"/>
    <mergeCell ref="F11:G11"/>
    <mergeCell ref="D5:G5"/>
    <mergeCell ref="L5:O5"/>
    <mergeCell ref="D6:E6"/>
    <mergeCell ref="F6:G6"/>
    <mergeCell ref="L6:M6"/>
    <mergeCell ref="N6:O6"/>
    <mergeCell ref="D8:E8"/>
    <mergeCell ref="F8:G8"/>
    <mergeCell ref="L8:M8"/>
    <mergeCell ref="N8:O8"/>
    <mergeCell ref="L11:M11"/>
    <mergeCell ref="N11:O11"/>
    <mergeCell ref="D15:G15"/>
    <mergeCell ref="L15:O15"/>
    <mergeCell ref="D16:E16"/>
    <mergeCell ref="F16:G16"/>
    <mergeCell ref="L16:M16"/>
    <mergeCell ref="N16:O16"/>
    <mergeCell ref="D18:E18"/>
    <mergeCell ref="F18:G18"/>
    <mergeCell ref="L18:M18"/>
    <mergeCell ref="N18:O18"/>
    <mergeCell ref="D21:E21"/>
    <mergeCell ref="F21:G21"/>
    <mergeCell ref="L21:M21"/>
    <mergeCell ref="N21:O21"/>
    <mergeCell ref="D19:E19"/>
    <mergeCell ref="F19:G19"/>
    <mergeCell ref="L19:M19"/>
    <mergeCell ref="N19:O19"/>
    <mergeCell ref="D20:E20"/>
    <mergeCell ref="F20:G20"/>
    <mergeCell ref="L20:M20"/>
    <mergeCell ref="N20:O20"/>
    <mergeCell ref="D125:G125"/>
    <mergeCell ref="L125:O125"/>
    <mergeCell ref="D126:E126"/>
    <mergeCell ref="F126:G126"/>
    <mergeCell ref="L126:M126"/>
    <mergeCell ref="N126:O126"/>
    <mergeCell ref="D128:E128"/>
    <mergeCell ref="F128:G128"/>
    <mergeCell ref="L128:M128"/>
    <mergeCell ref="N128:O128"/>
    <mergeCell ref="D127:E127"/>
    <mergeCell ref="F127:G127"/>
    <mergeCell ref="L127:M127"/>
    <mergeCell ref="N127:O127"/>
    <mergeCell ref="D140:E140"/>
    <mergeCell ref="F140:G140"/>
    <mergeCell ref="L140:M140"/>
    <mergeCell ref="N140:O140"/>
    <mergeCell ref="D141:E141"/>
    <mergeCell ref="F141:G141"/>
    <mergeCell ref="L141:M141"/>
    <mergeCell ref="N141:O141"/>
    <mergeCell ref="D135:G135"/>
    <mergeCell ref="L135:O135"/>
    <mergeCell ref="D136:E136"/>
    <mergeCell ref="F136:G136"/>
    <mergeCell ref="L136:M136"/>
    <mergeCell ref="N136:O136"/>
    <mergeCell ref="D138:E138"/>
    <mergeCell ref="F138:G138"/>
    <mergeCell ref="L138:M138"/>
    <mergeCell ref="N138:O138"/>
    <mergeCell ref="D137:E137"/>
    <mergeCell ref="F137:G137"/>
    <mergeCell ref="L137:M137"/>
    <mergeCell ref="N137:O137"/>
    <mergeCell ref="D7:E7"/>
    <mergeCell ref="F7:G7"/>
    <mergeCell ref="L7:M7"/>
    <mergeCell ref="N7:O7"/>
    <mergeCell ref="D17:E17"/>
    <mergeCell ref="F17:G17"/>
    <mergeCell ref="L17:M17"/>
    <mergeCell ref="N17:O17"/>
    <mergeCell ref="D139:E139"/>
    <mergeCell ref="F139:G139"/>
    <mergeCell ref="L139:M139"/>
    <mergeCell ref="N139:O139"/>
    <mergeCell ref="D129:E129"/>
    <mergeCell ref="F129:G129"/>
    <mergeCell ref="L129:M129"/>
    <mergeCell ref="N129:O129"/>
    <mergeCell ref="D130:E130"/>
    <mergeCell ref="F130:G130"/>
    <mergeCell ref="L130:M130"/>
    <mergeCell ref="N130:O130"/>
    <mergeCell ref="D131:E131"/>
    <mergeCell ref="F131:G131"/>
    <mergeCell ref="L131:M131"/>
    <mergeCell ref="N131:O131"/>
    <mergeCell ref="D27:E27"/>
    <mergeCell ref="F27:G27"/>
    <mergeCell ref="L27:M27"/>
    <mergeCell ref="N27:O27"/>
    <mergeCell ref="D37:E37"/>
    <mergeCell ref="F37:G37"/>
    <mergeCell ref="L37:M37"/>
    <mergeCell ref="N37:O37"/>
    <mergeCell ref="D47:E47"/>
    <mergeCell ref="F47:G47"/>
    <mergeCell ref="L47:M47"/>
    <mergeCell ref="N47:O47"/>
    <mergeCell ref="L30:M30"/>
    <mergeCell ref="N30:O30"/>
    <mergeCell ref="L31:M31"/>
    <mergeCell ref="N31:O31"/>
    <mergeCell ref="D35:G35"/>
    <mergeCell ref="L35:O35"/>
    <mergeCell ref="D36:E36"/>
    <mergeCell ref="F36:G36"/>
    <mergeCell ref="L36:M36"/>
    <mergeCell ref="N36:O36"/>
    <mergeCell ref="D40:E40"/>
    <mergeCell ref="F40:G40"/>
    <mergeCell ref="D57:E57"/>
    <mergeCell ref="F57:G57"/>
    <mergeCell ref="L57:M57"/>
    <mergeCell ref="N57:O57"/>
    <mergeCell ref="D67:E67"/>
    <mergeCell ref="F67:G67"/>
    <mergeCell ref="L67:M67"/>
    <mergeCell ref="N67:O67"/>
    <mergeCell ref="D77:E77"/>
    <mergeCell ref="F77:G77"/>
    <mergeCell ref="L77:M77"/>
    <mergeCell ref="N77:O77"/>
    <mergeCell ref="D60:E60"/>
    <mergeCell ref="F60:G60"/>
    <mergeCell ref="L60:M60"/>
    <mergeCell ref="N60:O60"/>
    <mergeCell ref="D61:E61"/>
    <mergeCell ref="F61:G61"/>
    <mergeCell ref="L61:M61"/>
    <mergeCell ref="N61:O61"/>
    <mergeCell ref="D58:E58"/>
    <mergeCell ref="F58:G58"/>
    <mergeCell ref="L58:M58"/>
    <mergeCell ref="N58:O58"/>
    <mergeCell ref="D97:E97"/>
    <mergeCell ref="F97:G97"/>
    <mergeCell ref="L97:M97"/>
    <mergeCell ref="N97:O97"/>
    <mergeCell ref="D107:E107"/>
    <mergeCell ref="F107:G107"/>
    <mergeCell ref="L107:M107"/>
    <mergeCell ref="N107:O107"/>
    <mergeCell ref="D117:E117"/>
    <mergeCell ref="F117:G117"/>
    <mergeCell ref="L117:M117"/>
    <mergeCell ref="N117:O117"/>
    <mergeCell ref="D100:E100"/>
    <mergeCell ref="F100:G100"/>
    <mergeCell ref="L100:M100"/>
    <mergeCell ref="N100:O100"/>
    <mergeCell ref="D101:E101"/>
    <mergeCell ref="F101:G101"/>
    <mergeCell ref="L101:M101"/>
    <mergeCell ref="N101:O101"/>
    <mergeCell ref="D98:E98"/>
    <mergeCell ref="F98:G98"/>
    <mergeCell ref="L98:M98"/>
    <mergeCell ref="N98:O98"/>
  </mergeCells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5C4885EF66B48AAFD9E4A9CC8BF5E" ma:contentTypeVersion="4" ma:contentTypeDescription="Create a new document." ma:contentTypeScope="" ma:versionID="f75be072b016438776b4d2c94cc809dc">
  <xsd:schema xmlns:xsd="http://www.w3.org/2001/XMLSchema" xmlns:xs="http://www.w3.org/2001/XMLSchema" xmlns:p="http://schemas.microsoft.com/office/2006/metadata/properties" xmlns:ns2="6c16c6fc-c4e8-4518-9db1-1a3dadac20d5" targetNamespace="http://schemas.microsoft.com/office/2006/metadata/properties" ma:root="true" ma:fieldsID="39712d36c8343be37a8b7a02ff70dcb6" ns2:_="">
    <xsd:import namespace="6c16c6fc-c4e8-4518-9db1-1a3dadac20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6c6fc-c4e8-4518-9db1-1a3dadac20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C2CC68-9336-40E9-A2FC-9A6EF33230B0}"/>
</file>

<file path=customXml/itemProps2.xml><?xml version="1.0" encoding="utf-8"?>
<ds:datastoreItem xmlns:ds="http://schemas.openxmlformats.org/officeDocument/2006/customXml" ds:itemID="{58D13ACD-8FEA-4E6E-949E-7A483F004D9D}"/>
</file>

<file path=customXml/itemProps3.xml><?xml version="1.0" encoding="utf-8"?>
<ds:datastoreItem xmlns:ds="http://schemas.openxmlformats.org/officeDocument/2006/customXml" ds:itemID="{8BA88D56-A099-4677-8352-3B169152CB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Ware, Malcolm</dc:creator>
  <cp:keywords/>
  <dc:description/>
  <cp:lastModifiedBy>Ware, Malcolm</cp:lastModifiedBy>
  <cp:revision/>
  <dcterms:created xsi:type="dcterms:W3CDTF">2024-04-08T18:46:31Z</dcterms:created>
  <dcterms:modified xsi:type="dcterms:W3CDTF">2024-04-19T13:37:24Z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2024-04-09T23:27:18Z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f2c5243b-2902-4537-b7dc-72e80c0c3928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0x0101000C25C4885EF66B48AAFD9E4A9CC8BF5E</vt:lpwstr>
  </property>
</Properties>
</file>