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-105" yWindow="-105" windowWidth="23250" windowHeight="12570"/>
  </bookViews>
  <sheets>
    <sheet name="SCHG1-10" sheetId="1" r:id="rId1"/>
  </sheets>
  <definedNames>
    <definedName name="_Regression_Int" localSheetId="0" hidden="1">1</definedName>
    <definedName name="_xlnm.Print_Area" localSheetId="0">'SCHG1-10'!$A$1:$R$57</definedName>
    <definedName name="Print_Area_MI" localSheetId="0">'SCHG1-10'!$A$1:$S$57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54" i="1" l="1"/>
  <c r="R16" i="1"/>
  <c r="R29" i="1"/>
  <c r="R31" i="1"/>
  <c r="R37" i="1"/>
  <c r="R39" i="1"/>
  <c r="R45" i="1"/>
  <c r="R47" i="1"/>
  <c r="R28" i="1"/>
  <c r="F54" i="1" l="1"/>
  <c r="G54" i="1"/>
  <c r="R48" i="1"/>
  <c r="R46" i="1"/>
  <c r="R30" i="1"/>
  <c r="R44" i="1"/>
  <c r="R19" i="1"/>
  <c r="R32" i="1"/>
  <c r="R38" i="1"/>
  <c r="R36" i="1"/>
  <c r="R21" i="1"/>
  <c r="R50" i="1"/>
  <c r="R34" i="1"/>
  <c r="R43" i="1"/>
  <c r="R41" i="1"/>
  <c r="R25" i="1"/>
  <c r="R22" i="1"/>
  <c r="R40" i="1"/>
  <c r="R23" i="1"/>
  <c r="R26" i="1"/>
  <c r="R42" i="1"/>
  <c r="R27" i="1"/>
  <c r="R51" i="1"/>
  <c r="R49" i="1"/>
  <c r="R24" i="1"/>
  <c r="H54" i="1" l="1"/>
  <c r="R35" i="1"/>
  <c r="R18" i="1"/>
  <c r="R17" i="1"/>
  <c r="R20" i="1"/>
  <c r="R33" i="1"/>
  <c r="I54" i="1" l="1"/>
  <c r="J54" i="1" l="1"/>
  <c r="K54" i="1" l="1"/>
  <c r="L54" i="1" l="1"/>
  <c r="M54" i="1" l="1"/>
  <c r="N54" i="1" l="1"/>
  <c r="O54" i="1" l="1"/>
  <c r="Q54" i="1" l="1"/>
  <c r="P54" i="1"/>
  <c r="R15" i="1" l="1"/>
  <c r="R54" i="1" s="1"/>
</calcChain>
</file>

<file path=xl/sharedStrings.xml><?xml version="1.0" encoding="utf-8"?>
<sst xmlns="http://schemas.openxmlformats.org/spreadsheetml/2006/main" count="74" uniqueCount="72">
  <si>
    <t>SCHEDULE G-1</t>
  </si>
  <si>
    <t xml:space="preserve">       CALCULATION OF THE PROJECTED TEST YEAR RATE BASE</t>
  </si>
  <si>
    <t>PAGE 10 OF 28</t>
  </si>
  <si>
    <t>FLORIDA PUBLIC SERVICE COMMISSION</t>
  </si>
  <si>
    <t xml:space="preserve">      EXPLANATION:  PROVIDE A SCHEDULE CALCULATING A 13-MONTH AVERAGE UTILITY </t>
  </si>
  <si>
    <t>TYPE OF DATA SHOWN</t>
  </si>
  <si>
    <t xml:space="preserve">    PLANT FOR THE PROJECTED TEST YEAR.</t>
  </si>
  <si>
    <t>PROJECTED TEST YEAR:      12/31/21</t>
  </si>
  <si>
    <t>COMPANY:  PEOPLES GAS SYSTEM</t>
  </si>
  <si>
    <t xml:space="preserve">     ESTIMATED PLANT BALANCES FOR THE YEAR ENDING  12/31/21</t>
  </si>
  <si>
    <t>LINE</t>
  </si>
  <si>
    <t>A/C</t>
  </si>
  <si>
    <t>BEGINNING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</si>
  <si>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</si>
  <si>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</si>
  <si>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</si>
  <si>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</si>
  <si>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</si>
  <si>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</si>
  <si>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</si>
  <si>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</si>
  <si>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</si>
  <si>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</si>
  <si>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</si>
  <si>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</si>
  <si>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13 MONTH</t>
  </si>
  <si>
    <t>NO.</t>
  </si>
  <si>
    <t>DESCRIPTION</t>
  </si>
  <si>
    <t>BALANCE</t>
  </si>
  <si>
    <t>AVERAGE</t>
  </si>
  <si>
    <t>ORGANIZATION</t>
  </si>
  <si>
    <t>MISC INTANGIBLE PLANT</t>
  </si>
  <si>
    <t>CUSTOMIZED SOFTWARE</t>
  </si>
  <si>
    <t>LAND AND LAND RIGHTS</t>
  </si>
  <si>
    <t>LAND RIGHTS / EASEMENTS</t>
  </si>
  <si>
    <t>STRUCTURES AND IMPROVEMENTS</t>
  </si>
  <si>
    <t>MAINS - STEEL</t>
  </si>
  <si>
    <t>MAINS - PLASTIC</t>
  </si>
  <si>
    <t>M &amp; R EQUIPMENT - GENERAL</t>
  </si>
  <si>
    <t>M &amp; R EQUIPMENT - CITY</t>
  </si>
  <si>
    <t>SERVICE LINES -S TEEL</t>
  </si>
  <si>
    <t>SERVICE LINES - PLASTIC</t>
  </si>
  <si>
    <t>METERS</t>
  </si>
  <si>
    <t>METER INSTALLATIONS</t>
  </si>
  <si>
    <t>REGULATORS</t>
  </si>
  <si>
    <t>REGULATOR INSTALL HOUSE</t>
  </si>
  <si>
    <t>M &amp; R EQUIPMENT - INDUSTRIAL</t>
  </si>
  <si>
    <t>OTHER EQUIPMENT</t>
  </si>
  <si>
    <t>STRUCTURES &amp; IMPROVEMENTS</t>
  </si>
  <si>
    <t>STRUCTURES AND IMPROVEMENTS-Leasehold</t>
  </si>
  <si>
    <t>OFFICE FURNITURE</t>
  </si>
  <si>
    <t>COMPUTER EQUIPMENT</t>
  </si>
  <si>
    <t>OFFICE EQUIPMENT/MACHINES</t>
  </si>
  <si>
    <t>AUTO &amp; TRUCK LESS THAN 1/2 TON</t>
  </si>
  <si>
    <t>AUTO &amp; TRUCK 3/4 - 1 TON</t>
  </si>
  <si>
    <t>TRAILERS, OTHER</t>
  </si>
  <si>
    <t>TRUCKS OVER 1 TON</t>
  </si>
  <si>
    <t>STORES EQUIPMENT</t>
  </si>
  <si>
    <t>TOOLS, SHOP, &amp; GARAGE EQUIPMENT</t>
  </si>
  <si>
    <t>CNG STATION EQUIPMENT</t>
  </si>
  <si>
    <t>POWER OPERATED EQUIPMENT</t>
  </si>
  <si>
    <t>COMMUNICATIONS EQUIPMENT</t>
  </si>
  <si>
    <t>MISC EQUIPMENT - GAS</t>
  </si>
  <si>
    <t>LNG PLANT</t>
  </si>
  <si>
    <t>COMPRESSOR STATION EQUIPMENT</t>
  </si>
  <si>
    <t xml:space="preserve">          TOTAL PLANT IN SERVICE</t>
  </si>
  <si>
    <t>SUPPORTING SCHEDULES:  G-1 p. 9, G-1 p.26-28, G-6 p.1</t>
  </si>
  <si>
    <t>RECAP SCHEDULES:  G-1 p.7</t>
  </si>
  <si>
    <t>PURIFICATION EQUIPMENT</t>
  </si>
  <si>
    <t>DOCKET NO.:</t>
  </si>
  <si>
    <t>20200051-GU</t>
  </si>
  <si>
    <t>WITNESS: S. HILLARY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</si>
</sst>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5" formatCode="&quot;$&quot;#,##0_);\(&quot;$&quot;#,##0\)"/>
    <numFmt numFmtId="7" formatCode="&quot;$&quot;#,##0.00_);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_)"/>
    <numFmt numFmtId="165" formatCode="_(* #,##0_);_(* \(#,##0\);_(* &quot;-&quot;??_);_(@_)"/>
    <numFmt numFmtId="166" formatCode="0.00_)"/>
  </numFmts>
  <fonts count="4" x14ac:knownFonts="1">
    <font>
      <sz val="10"/>
      <name val="Courier"/>
    </font>
    <font>
      <sz val="10"/>
      <name val="Courier"/>
      <family val="3"/>
    </font>
    <font>
      <sz val="10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4">
    <xf numFmtId="5" fontId="0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164" fontId="1" fillId="0" borderId="0"/>
  </cellStyleXfs>
  <cellXfs count="37">
    <xf numFmtId="5" fontId="0" fillId="0" borderId="0" xfId="0"/>
    <xf numFmtId="5" fontId="2" fillId="0" borderId="0" xfId="0" quotePrefix="1" applyFont="1" applyAlignment="1">
      <alignment horizontal="left"/>
    </xf>
    <xf numFmtId="5" fontId="2" fillId="0" borderId="0" xfId="0" applyFont="1"/>
    <xf numFmtId="5" fontId="2" fillId="0" borderId="0" xfId="0" applyFont="1" applyAlignment="1">
      <alignment horizontal="left"/>
    </xf>
    <xf numFmtId="5" fontId="2" fillId="0" borderId="1" xfId="0" applyFont="1" applyBorder="1" applyAlignment="1">
      <alignment horizontal="left"/>
    </xf>
    <xf numFmtId="5" fontId="2" fillId="0" borderId="1" xfId="0" applyFont="1" applyBorder="1"/>
    <xf numFmtId="5" fontId="2" fillId="0" borderId="1" xfId="0" applyFont="1" applyBorder="1" applyAlignment="1">
      <alignment horizontal="fill"/>
    </xf>
    <xf numFmtId="5" fontId="2" fillId="0" borderId="2" xfId="0" applyFont="1" applyBorder="1"/>
    <xf numFmtId="5" fontId="2" fillId="0" borderId="2" xfId="0" quotePrefix="1" applyFont="1" applyBorder="1" applyAlignment="1">
      <alignment horizontal="left"/>
    </xf>
    <xf numFmtId="5" fontId="2" fillId="0" borderId="0" xfId="0" applyFont="1" applyAlignment="1">
      <alignment horizontal="center"/>
    </xf>
    <xf numFmtId="0" fontId="2" fillId="0" borderId="0" xfId="0" applyNumberFormat="1" applyFont="1" applyAlignment="1">
      <alignment horizontal="center"/>
    </xf>
    <xf numFmtId="37" fontId="2" fillId="0" borderId="0" xfId="0" applyNumberFormat="1" applyFont="1" applyAlignment="1">
      <alignment horizontal="center"/>
    </xf>
    <xf numFmtId="164" fontId="2" fillId="0" borderId="0" xfId="3" applyFont="1" applyAlignment="1">
      <alignment horizontal="center"/>
    </xf>
    <xf numFmtId="5" fontId="2" fillId="0" borderId="0" xfId="0" quotePrefix="1" applyFont="1" applyAlignment="1">
      <alignment horizontal="right"/>
    </xf>
    <xf numFmtId="5" fontId="2" fillId="0" borderId="0" xfId="2" applyNumberFormat="1" applyFont="1" applyProtection="1"/>
    <xf numFmtId="37" fontId="2" fillId="0" borderId="0" xfId="0" applyNumberFormat="1" applyFont="1"/>
    <xf numFmtId="165" fontId="2" fillId="0" borderId="0" xfId="1" applyNumberFormat="1" applyFont="1" applyProtection="1"/>
    <xf numFmtId="166" fontId="2" fillId="0" borderId="0" xfId="3" quotePrefix="1" applyNumberFormat="1" applyFont="1" applyAlignment="1">
      <alignment horizontal="center"/>
    </xf>
    <xf numFmtId="0" fontId="2" fillId="0" borderId="0" xfId="3" applyNumberFormat="1" applyFont="1" applyAlignment="1">
      <alignment horizontal="center"/>
    </xf>
    <xf numFmtId="5" fontId="2" fillId="0" borderId="0" xfId="0" quotePrefix="1" applyFont="1" applyAlignment="1">
      <alignment horizontal="center"/>
    </xf>
    <xf numFmtId="164" fontId="2" fillId="0" borderId="0" xfId="3" quotePrefix="1" applyFont="1" applyAlignment="1">
      <alignment horizontal="center"/>
    </xf>
    <xf numFmtId="166" fontId="2" fillId="0" borderId="0" xfId="3" applyNumberFormat="1" applyFont="1" applyAlignment="1">
      <alignment horizontal="center"/>
    </xf>
    <xf numFmtId="37" fontId="2" fillId="0" borderId="0" xfId="0" quotePrefix="1" applyNumberFormat="1" applyFont="1" applyAlignment="1">
      <alignment horizontal="center"/>
    </xf>
    <xf numFmtId="164" fontId="2" fillId="0" borderId="0" xfId="3" applyFont="1"/>
    <xf numFmtId="5" fontId="2" fillId="0" borderId="0" xfId="0" applyFont="1" applyAlignment="1">
      <alignment horizontal="right"/>
    </xf>
    <xf numFmtId="5" fontId="2" fillId="0" borderId="3" xfId="2" applyNumberFormat="1" applyFont="1" applyBorder="1" applyProtection="1"/>
    <xf numFmtId="165" fontId="2" fillId="0" borderId="0" xfId="0" applyNumberFormat="1" applyFont="1"/>
    <xf numFmtId="7" fontId="2" fillId="0" borderId="0" xfId="0" applyNumberFormat="1" applyFont="1"/>
    <xf numFmtId="164" fontId="2" fillId="0" borderId="0" xfId="3" quotePrefix="1" applyFont="1" applyAlignment="1">
      <alignment horizontal="left"/>
    </xf>
    <xf numFmtId="37" fontId="2" fillId="0" borderId="0" xfId="0" applyNumberFormat="1" applyFont="1" applyFill="1" applyAlignment="1">
      <alignment horizontal="center"/>
    </xf>
    <xf numFmtId="0" fontId="2" fillId="0" borderId="0" xfId="3" applyNumberFormat="1" applyFont="1" applyFill="1" applyAlignment="1">
      <alignment horizontal="center"/>
    </xf>
    <xf numFmtId="5" fontId="2" fillId="0" borderId="0" xfId="0" applyFont="1" applyFill="1" applyAlignment="1">
      <alignment horizontal="left"/>
    </xf>
    <xf numFmtId="5" fontId="2" fillId="0" borderId="0" xfId="0" applyFont="1" applyFill="1" applyAlignment="1">
      <alignment horizontal="center"/>
    </xf>
    <xf numFmtId="37" fontId="2" fillId="0" borderId="0" xfId="0" applyNumberFormat="1" applyFont="1" applyFill="1"/>
    <xf numFmtId="165" fontId="2" fillId="0" borderId="0" xfId="1" applyNumberFormat="1" applyFont="1" applyFill="1" applyProtection="1"/>
    <xf numFmtId="5" fontId="2" fillId="0" borderId="0" xfId="0" applyFont="1" applyFill="1"/>
    <xf numFmtId="5" fontId="0" fillId="0" borderId="0" xfId="0" applyFill="1"/>
  </cellXfs>
  <cellStyles count="4">
    <cellStyle name="Comma" xfId="1" builtinId="3"/>
    <cellStyle name="Currency" xfId="2" builtinId="4"/>
    <cellStyle name="Normal" xfId="0" builtinId="0"/>
    <cellStyle name="Normal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 transitionEntry="1">
    <tabColor theme="5" tint="0.79998168889431442"/>
    <pageSetUpPr fitToPage="1"/>
  </sheetPr>
  <dimension ref="A1:S85"/>
  <sheetViews>
    <sheetView tabSelected="1" view="pageBreakPreview" zoomScale="60" zoomScaleNormal="90" workbookViewId="0">
      <selection activeCell="K43" sqref="K43"/>
    </sheetView>
  </sheetViews>
  <sheetFormatPr defaultColWidth="10.5" defaultRowHeight="12" x14ac:dyDescent="0.15"/>
  <cols>
    <col min="1" max="1" width="5.5" customWidth="1"/>
    <col min="2" max="2" width="8.5" customWidth="1"/>
    <col min="3" max="3" width="39.625" customWidth="1"/>
    <col min="4" max="4" width="5.5" customWidth="1"/>
    <col min="5" max="18" width="15.375" customWidth="1"/>
    <col min="19" max="19" width="2.25" customWidth="1"/>
  </cols>
  <sheetData>
    <row r="1" spans="1:19" ht="12.75" x14ac:dyDescent="0.2">
      <c r="A1" s="1" t="s">
        <v>0</v>
      </c>
      <c r="B1" s="2"/>
      <c r="C1" s="2"/>
      <c r="D1" s="2"/>
      <c r="E1" s="2"/>
      <c r="F1" s="2"/>
      <c r="G1" s="3" t="s">
        <v>1</v>
      </c>
      <c r="H1" s="2"/>
      <c r="I1" s="2"/>
      <c r="J1" s="2"/>
      <c r="K1" s="2"/>
      <c r="L1" s="2"/>
      <c r="M1" s="2"/>
      <c r="N1" s="2"/>
      <c r="O1" s="2"/>
      <c r="P1" s="3" t="s">
        <v>2</v>
      </c>
      <c r="Q1" s="2"/>
      <c r="R1" s="2"/>
      <c r="S1" s="2"/>
    </row>
    <row r="2" spans="1:19" ht="12.75" x14ac:dyDescent="0.2">
      <c r="A2" s="4"/>
      <c r="B2" s="5"/>
      <c r="C2" s="5"/>
      <c r="D2" s="5"/>
      <c r="E2" s="5"/>
      <c r="F2" s="5"/>
      <c r="G2" s="6"/>
      <c r="H2" s="4"/>
      <c r="I2" s="5"/>
      <c r="J2" s="5"/>
      <c r="K2" s="5"/>
      <c r="L2" s="5"/>
      <c r="M2" s="5"/>
      <c r="N2" s="5"/>
      <c r="O2" s="4"/>
      <c r="P2" s="5"/>
      <c r="Q2" s="5"/>
      <c r="R2" s="4"/>
      <c r="S2" s="4"/>
    </row>
    <row r="3" spans="1:19" ht="12.75" x14ac:dyDescent="0.2">
      <c r="A3" s="3" t="s">
        <v>3</v>
      </c>
      <c r="B3" s="2"/>
      <c r="C3" s="2"/>
      <c r="D3" s="2"/>
      <c r="E3" s="2"/>
      <c r="F3" s="3" t="s">
        <v>4</v>
      </c>
      <c r="G3" s="2"/>
      <c r="H3" s="2"/>
      <c r="I3" s="2"/>
      <c r="J3" s="2"/>
      <c r="K3" s="2"/>
      <c r="L3" s="2"/>
      <c r="M3" s="2"/>
      <c r="N3" s="2"/>
      <c r="O3" s="2"/>
      <c r="P3" s="3" t="s">
        <v>5</v>
      </c>
      <c r="Q3" s="2"/>
      <c r="R3" s="2"/>
      <c r="S3" s="2"/>
    </row>
    <row r="4" spans="1:19" ht="12.75" x14ac:dyDescent="0.2">
      <c r="A4" s="2"/>
      <c r="B4" s="2"/>
      <c r="C4" s="2"/>
      <c r="D4" s="2"/>
      <c r="E4" s="2"/>
      <c r="F4" s="2"/>
      <c r="G4" s="2"/>
      <c r="H4" s="3" t="s">
        <v>6</v>
      </c>
      <c r="I4" s="2"/>
      <c r="J4" s="2"/>
      <c r="K4" s="2"/>
      <c r="L4" s="2"/>
      <c r="M4" s="2"/>
      <c r="N4" s="2"/>
      <c r="O4" s="2"/>
      <c r="P4" s="1" t="s">
        <v>7</v>
      </c>
      <c r="Q4" s="2"/>
      <c r="R4" s="2"/>
      <c r="S4" s="2"/>
    </row>
    <row r="5" spans="1:19" ht="12.75" x14ac:dyDescent="0.2">
      <c r="A5" s="1" t="s">
        <v>8</v>
      </c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3" t="s">
        <v>71</v>
      </c>
      <c r="Q5" s="2"/>
      <c r="R5" s="2"/>
      <c r="S5" s="2"/>
    </row>
    <row r="6" spans="1:19" ht="12.75" x14ac:dyDescent="0.2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</row>
    <row r="7" spans="1:19" ht="12.75" x14ac:dyDescent="0.2">
      <c r="A7" s="28" t="s">
        <v>69</v>
      </c>
      <c r="B7" s="23"/>
      <c r="C7" s="23" t="s">
        <v>70</v>
      </c>
      <c r="D7" s="2"/>
      <c r="E7" s="2"/>
      <c r="F7" s="1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</row>
    <row r="8" spans="1:19" ht="12.75" x14ac:dyDescent="0.2">
      <c r="A8" s="2"/>
      <c r="B8" s="2"/>
      <c r="C8" s="2"/>
      <c r="D8" s="2"/>
      <c r="E8" s="2"/>
      <c r="F8" s="1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</row>
    <row r="9" spans="1:19" ht="12.75" x14ac:dyDescent="0.2">
      <c r="A9" s="3"/>
      <c r="B9" s="2"/>
      <c r="C9" s="2"/>
      <c r="D9" s="2"/>
      <c r="E9" s="2"/>
      <c r="F9" s="2"/>
      <c r="G9" s="2"/>
      <c r="H9" s="3"/>
      <c r="I9" s="2"/>
      <c r="J9" s="2"/>
      <c r="K9" s="2"/>
      <c r="L9" s="2"/>
      <c r="M9" s="2"/>
      <c r="N9" s="2"/>
      <c r="O9" s="3"/>
      <c r="P9" s="2"/>
      <c r="Q9" s="2"/>
      <c r="R9" s="3"/>
      <c r="S9" s="3"/>
    </row>
    <row r="10" spans="1:19" ht="12.75" x14ac:dyDescent="0.2">
      <c r="A10" s="7"/>
      <c r="B10" s="7"/>
      <c r="C10" s="7"/>
      <c r="D10" s="7"/>
      <c r="E10" s="7"/>
      <c r="F10" s="7"/>
      <c r="G10" s="8" t="s">
        <v>9</v>
      </c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</row>
    <row r="11" spans="1:19" ht="12.75" x14ac:dyDescent="0.2">
      <c r="A11" s="3"/>
      <c r="B11" s="2"/>
      <c r="C11" s="2"/>
      <c r="D11" s="2"/>
      <c r="E11" s="2"/>
      <c r="F11" s="2"/>
      <c r="G11" s="2"/>
      <c r="H11" s="3"/>
      <c r="I11" s="2"/>
      <c r="J11" s="2"/>
      <c r="K11" s="2"/>
      <c r="L11" s="2"/>
      <c r="M11" s="2"/>
      <c r="N11" s="2"/>
      <c r="O11" s="3"/>
      <c r="P11" s="2"/>
      <c r="Q11" s="2"/>
      <c r="R11" s="3"/>
      <c r="S11" s="3"/>
    </row>
    <row r="12" spans="1:19" ht="12.75" x14ac:dyDescent="0.2">
      <c r="A12" s="9" t="s">
        <v>10</v>
      </c>
      <c r="B12" s="9" t="s">
        <v>11</v>
      </c>
      <c r="C12" s="2"/>
      <c r="D12" s="2"/>
      <c r="E12" s="9" t="s">
        <v>12</v>
      </c>
      <c r="F12" s="9" t="s">
        <v>13</v>
      </c>
      <c r="G12" s="9" t="s">
        <v>14</v>
      </c>
      <c r="H12" s="9" t="s">
        <v>15</v>
      </c>
      <c r="I12" s="9" t="s">
        <v>16</v>
      </c>
      <c r="J12" s="9" t="s">
        <v>17</v>
      </c>
      <c r="K12" s="9" t="s">
        <v>18</v>
      </c>
      <c r="L12" s="9" t="s">
        <v>19</v>
      </c>
      <c r="M12" s="9" t="s">
        <v>20</v>
      </c>
      <c r="N12" s="9" t="s">
        <v>21</v>
      </c>
      <c r="O12" s="9" t="s">
        <v>22</v>
      </c>
      <c r="P12" s="9" t="s">
        <v>23</v>
      </c>
      <c r="Q12" s="9" t="s">
        <v>24</v>
      </c>
      <c r="R12" s="9" t="s">
        <v>25</v>
      </c>
      <c r="S12" s="2"/>
    </row>
    <row r="13" spans="1:19" ht="12.75" x14ac:dyDescent="0.2">
      <c r="A13" s="9" t="s">
        <v>26</v>
      </c>
      <c r="B13" s="9" t="s">
        <v>26</v>
      </c>
      <c r="C13" s="3" t="s">
        <v>27</v>
      </c>
      <c r="D13" s="2"/>
      <c r="E13" s="9" t="s">
        <v>28</v>
      </c>
      <c r="F13" s="10">
        <v>2021</v>
      </c>
      <c r="G13" s="10">
        <v>2021</v>
      </c>
      <c r="H13" s="10">
        <v>2021</v>
      </c>
      <c r="I13" s="10">
        <v>2021</v>
      </c>
      <c r="J13" s="10">
        <v>2021</v>
      </c>
      <c r="K13" s="10">
        <v>2021</v>
      </c>
      <c r="L13" s="10">
        <v>2021</v>
      </c>
      <c r="M13" s="10">
        <v>2021</v>
      </c>
      <c r="N13" s="10">
        <v>2021</v>
      </c>
      <c r="O13" s="10">
        <v>2021</v>
      </c>
      <c r="P13" s="10">
        <v>2021</v>
      </c>
      <c r="Q13" s="10">
        <v>2021</v>
      </c>
      <c r="R13" s="9" t="s">
        <v>29</v>
      </c>
      <c r="S13" s="2"/>
    </row>
    <row r="14" spans="1:19" ht="12.75" x14ac:dyDescent="0.2">
      <c r="A14" s="4"/>
      <c r="B14" s="5"/>
      <c r="C14" s="5"/>
      <c r="D14" s="5"/>
      <c r="E14" s="5"/>
      <c r="F14" s="5"/>
      <c r="G14" s="5"/>
      <c r="H14" s="4"/>
      <c r="I14" s="5"/>
      <c r="J14" s="5"/>
      <c r="K14" s="5"/>
      <c r="L14" s="5"/>
      <c r="M14" s="5"/>
      <c r="N14" s="5"/>
      <c r="O14" s="4"/>
      <c r="P14" s="5"/>
      <c r="Q14" s="5"/>
      <c r="R14" s="4"/>
      <c r="S14" s="4"/>
    </row>
    <row r="15" spans="1:19" ht="12.75" x14ac:dyDescent="0.2">
      <c r="A15" s="11">
        <v>1</v>
      </c>
      <c r="B15" s="12">
        <v>301</v>
      </c>
      <c r="C15" s="3" t="s">
        <v>30</v>
      </c>
      <c r="D15" s="9"/>
      <c r="E15" s="13">
        <v>12620.1</v>
      </c>
      <c r="F15" s="13">
        <v>12620.1</v>
      </c>
      <c r="G15" s="13">
        <v>12620.1</v>
      </c>
      <c r="H15" s="13">
        <v>12620.1</v>
      </c>
      <c r="I15" s="13">
        <v>12620.1</v>
      </c>
      <c r="J15" s="13">
        <v>12620.1</v>
      </c>
      <c r="K15" s="13">
        <v>12620.1</v>
      </c>
      <c r="L15" s="13">
        <v>12620.1</v>
      </c>
      <c r="M15" s="13">
        <v>12620.1</v>
      </c>
      <c r="N15" s="13">
        <v>12620.1</v>
      </c>
      <c r="O15" s="13">
        <v>12620.1</v>
      </c>
      <c r="P15" s="13">
        <v>12620.1</v>
      </c>
      <c r="Q15" s="13">
        <v>12620.1</v>
      </c>
      <c r="R15" s="14">
        <f>SUM(E15:Q15)/13</f>
        <v>12620.100000000004</v>
      </c>
      <c r="S15" s="2"/>
    </row>
    <row r="16" spans="1:19" ht="12.75" x14ac:dyDescent="0.2">
      <c r="A16" s="11">
        <v>2</v>
      </c>
      <c r="B16" s="12">
        <v>303</v>
      </c>
      <c r="C16" s="3" t="s">
        <v>31</v>
      </c>
      <c r="D16" s="9"/>
      <c r="E16" s="15">
        <v>815325.07000000007</v>
      </c>
      <c r="F16" s="15">
        <v>815325.07000000007</v>
      </c>
      <c r="G16" s="15">
        <v>815325.07000000007</v>
      </c>
      <c r="H16" s="15">
        <v>815325.07000000007</v>
      </c>
      <c r="I16" s="15">
        <v>815325.07000000007</v>
      </c>
      <c r="J16" s="15">
        <v>815325.07000000007</v>
      </c>
      <c r="K16" s="15">
        <v>815325.07000000007</v>
      </c>
      <c r="L16" s="15">
        <v>815325.07000000007</v>
      </c>
      <c r="M16" s="15">
        <v>815325.07000000007</v>
      </c>
      <c r="N16" s="15">
        <v>815325.07000000007</v>
      </c>
      <c r="O16" s="15">
        <v>815325.07000000007</v>
      </c>
      <c r="P16" s="15">
        <v>815325.07000000007</v>
      </c>
      <c r="Q16" s="15">
        <v>815325.07000000007</v>
      </c>
      <c r="R16" s="16">
        <f t="shared" ref="R16:R51" si="0">SUM(E16:Q16)/13</f>
        <v>815325.07000000018</v>
      </c>
      <c r="S16" s="2"/>
    </row>
    <row r="17" spans="1:19" ht="12.75" x14ac:dyDescent="0.2">
      <c r="A17" s="11">
        <v>3</v>
      </c>
      <c r="B17" s="17">
        <v>303.01</v>
      </c>
      <c r="C17" s="1" t="s">
        <v>32</v>
      </c>
      <c r="D17" s="9"/>
      <c r="E17" s="15">
        <v>48733613.221700825</v>
      </c>
      <c r="F17" s="15">
        <v>52094852.445700824</v>
      </c>
      <c r="G17" s="15">
        <v>52161356.645700827</v>
      </c>
      <c r="H17" s="15">
        <v>52194747.605700828</v>
      </c>
      <c r="I17" s="15">
        <v>52203308.005700827</v>
      </c>
      <c r="J17" s="15">
        <v>52214096.38970083</v>
      </c>
      <c r="K17" s="15">
        <v>52219117.79770083</v>
      </c>
      <c r="L17" s="15">
        <v>52238814.901700832</v>
      </c>
      <c r="M17" s="15">
        <v>52248741.125700831</v>
      </c>
      <c r="N17" s="15">
        <v>52267634.293700829</v>
      </c>
      <c r="O17" s="15">
        <v>52275441.25370083</v>
      </c>
      <c r="P17" s="15">
        <v>52301830.269700833</v>
      </c>
      <c r="Q17" s="15">
        <v>53250030.373700835</v>
      </c>
      <c r="R17" s="16">
        <f t="shared" si="0"/>
        <v>52031044.948470064</v>
      </c>
      <c r="S17" s="2"/>
    </row>
    <row r="18" spans="1:19" ht="12.75" x14ac:dyDescent="0.2">
      <c r="A18" s="11">
        <v>4</v>
      </c>
      <c r="B18" s="18">
        <v>374</v>
      </c>
      <c r="C18" s="2" t="s">
        <v>33</v>
      </c>
      <c r="D18" s="19"/>
      <c r="E18" s="15">
        <v>15545203.51</v>
      </c>
      <c r="F18" s="15">
        <v>15545203.51</v>
      </c>
      <c r="G18" s="15">
        <v>15545203.51</v>
      </c>
      <c r="H18" s="15">
        <v>15545203.51</v>
      </c>
      <c r="I18" s="15">
        <v>15545203.51</v>
      </c>
      <c r="J18" s="15">
        <v>15545203.51</v>
      </c>
      <c r="K18" s="15">
        <v>15545203.51</v>
      </c>
      <c r="L18" s="15">
        <v>15545203.51</v>
      </c>
      <c r="M18" s="15">
        <v>15545203.51</v>
      </c>
      <c r="N18" s="15">
        <v>15545203.51</v>
      </c>
      <c r="O18" s="15">
        <v>15545203.51</v>
      </c>
      <c r="P18" s="15">
        <v>15545203.51</v>
      </c>
      <c r="Q18" s="15">
        <v>15545203.51</v>
      </c>
      <c r="R18" s="16">
        <f t="shared" si="0"/>
        <v>15545203.509999998</v>
      </c>
      <c r="S18" s="2"/>
    </row>
    <row r="19" spans="1:19" ht="12.75" x14ac:dyDescent="0.2">
      <c r="A19" s="11">
        <v>5</v>
      </c>
      <c r="B19" s="18">
        <v>374.02</v>
      </c>
      <c r="C19" s="1" t="s">
        <v>34</v>
      </c>
      <c r="D19" s="9"/>
      <c r="E19" s="15">
        <v>4268872.5500000007</v>
      </c>
      <c r="F19" s="15">
        <v>4268872.5500000007</v>
      </c>
      <c r="G19" s="15">
        <v>4268872.5500000007</v>
      </c>
      <c r="H19" s="15">
        <v>4268872.5500000007</v>
      </c>
      <c r="I19" s="15">
        <v>4268872.5500000007</v>
      </c>
      <c r="J19" s="15">
        <v>4268872.5500000007</v>
      </c>
      <c r="K19" s="15">
        <v>4268872.5500000007</v>
      </c>
      <c r="L19" s="15">
        <v>4268872.5500000007</v>
      </c>
      <c r="M19" s="15">
        <v>4268872.5500000007</v>
      </c>
      <c r="N19" s="15">
        <v>4268872.5500000007</v>
      </c>
      <c r="O19" s="15">
        <v>4268872.5500000007</v>
      </c>
      <c r="P19" s="15">
        <v>4268872.5500000007</v>
      </c>
      <c r="Q19" s="15">
        <v>4268872.5500000007</v>
      </c>
      <c r="R19" s="16">
        <f t="shared" si="0"/>
        <v>4268872.5499999989</v>
      </c>
      <c r="S19" s="2"/>
    </row>
    <row r="20" spans="1:19" ht="12.75" x14ac:dyDescent="0.2">
      <c r="A20" s="11">
        <v>6</v>
      </c>
      <c r="B20" s="18">
        <v>375</v>
      </c>
      <c r="C20" s="1" t="s">
        <v>35</v>
      </c>
      <c r="D20" s="9"/>
      <c r="E20" s="15">
        <v>26284144.709999993</v>
      </c>
      <c r="F20" s="15">
        <v>26284144.709999993</v>
      </c>
      <c r="G20" s="15">
        <v>26311376.709999993</v>
      </c>
      <c r="H20" s="15">
        <v>26447536.709999993</v>
      </c>
      <c r="I20" s="15">
        <v>26473296.709999993</v>
      </c>
      <c r="J20" s="15">
        <v>26473296.709999993</v>
      </c>
      <c r="K20" s="15">
        <v>26508514.309999995</v>
      </c>
      <c r="L20" s="15">
        <v>26508514.309999995</v>
      </c>
      <c r="M20" s="15">
        <v>26512267.909999996</v>
      </c>
      <c r="N20" s="15">
        <v>26662411.909999996</v>
      </c>
      <c r="O20" s="15">
        <v>26865106.309999995</v>
      </c>
      <c r="P20" s="15">
        <v>26865106.309999995</v>
      </c>
      <c r="Q20" s="15">
        <v>33106386.309999995</v>
      </c>
      <c r="R20" s="16">
        <f t="shared" si="0"/>
        <v>27023238.740769226</v>
      </c>
      <c r="S20" s="2"/>
    </row>
    <row r="21" spans="1:19" s="36" customFormat="1" ht="12.75" x14ac:dyDescent="0.2">
      <c r="A21" s="29">
        <v>7</v>
      </c>
      <c r="B21" s="30">
        <v>376</v>
      </c>
      <c r="C21" s="31" t="s">
        <v>36</v>
      </c>
      <c r="D21" s="32"/>
      <c r="E21" s="33">
        <v>546846801.12887967</v>
      </c>
      <c r="F21" s="33">
        <v>547884144.95767963</v>
      </c>
      <c r="G21" s="33">
        <v>548698280.70487964</v>
      </c>
      <c r="H21" s="33">
        <v>548965926.13519967</v>
      </c>
      <c r="I21" s="33">
        <v>549843694.75879967</v>
      </c>
      <c r="J21" s="33">
        <v>549938121.39679968</v>
      </c>
      <c r="K21" s="33">
        <v>550037108.62199962</v>
      </c>
      <c r="L21" s="33">
        <v>554107872.90879953</v>
      </c>
      <c r="M21" s="33">
        <v>554196057.91719949</v>
      </c>
      <c r="N21" s="33">
        <v>554248963.1887995</v>
      </c>
      <c r="O21" s="33">
        <v>555032938.37359953</v>
      </c>
      <c r="P21" s="33">
        <v>555047560.78919947</v>
      </c>
      <c r="Q21" s="33">
        <v>580406263.6908474</v>
      </c>
      <c r="R21" s="34">
        <f t="shared" si="0"/>
        <v>553481056.50559103</v>
      </c>
      <c r="S21" s="35"/>
    </row>
    <row r="22" spans="1:19" ht="12.75" x14ac:dyDescent="0.2">
      <c r="A22" s="11">
        <v>8</v>
      </c>
      <c r="B22" s="18">
        <v>376.02</v>
      </c>
      <c r="C22" s="2" t="s">
        <v>37</v>
      </c>
      <c r="D22" s="9"/>
      <c r="E22" s="15">
        <v>659435120.19027162</v>
      </c>
      <c r="F22" s="15">
        <v>664814296.23923171</v>
      </c>
      <c r="G22" s="15">
        <v>676545378.97619176</v>
      </c>
      <c r="H22" s="15">
        <v>681439516.0696317</v>
      </c>
      <c r="I22" s="15">
        <v>685533021.19795167</v>
      </c>
      <c r="J22" s="15">
        <v>691224049.67635167</v>
      </c>
      <c r="K22" s="15">
        <v>694826791.93299174</v>
      </c>
      <c r="L22" s="15">
        <v>699272231.00563169</v>
      </c>
      <c r="M22" s="15">
        <v>704897595.41139174</v>
      </c>
      <c r="N22" s="15">
        <v>715941866.57211173</v>
      </c>
      <c r="O22" s="15">
        <v>719467530.86811173</v>
      </c>
      <c r="P22" s="15">
        <v>724349656.69179165</v>
      </c>
      <c r="Q22" s="15">
        <v>737981358.92979169</v>
      </c>
      <c r="R22" s="16">
        <f t="shared" si="0"/>
        <v>696594493.36626565</v>
      </c>
      <c r="S22" s="2"/>
    </row>
    <row r="23" spans="1:19" ht="12.75" x14ac:dyDescent="0.2">
      <c r="A23" s="11">
        <v>9</v>
      </c>
      <c r="B23" s="18">
        <v>378</v>
      </c>
      <c r="C23" s="2" t="s">
        <v>38</v>
      </c>
      <c r="D23" s="9"/>
      <c r="E23" s="15">
        <v>18885293.069999997</v>
      </c>
      <c r="F23" s="15">
        <v>18885293.069999997</v>
      </c>
      <c r="G23" s="15">
        <v>18885293.069999997</v>
      </c>
      <c r="H23" s="15">
        <v>18885293.069999997</v>
      </c>
      <c r="I23" s="15">
        <v>18885293.069999997</v>
      </c>
      <c r="J23" s="15">
        <v>18885293.069999997</v>
      </c>
      <c r="K23" s="15">
        <v>18885293.069999997</v>
      </c>
      <c r="L23" s="15">
        <v>18885293.069999997</v>
      </c>
      <c r="M23" s="15">
        <v>18885293.069999997</v>
      </c>
      <c r="N23" s="15">
        <v>18885293.069999997</v>
      </c>
      <c r="O23" s="15">
        <v>18885293.069999997</v>
      </c>
      <c r="P23" s="15">
        <v>18885293.069999997</v>
      </c>
      <c r="Q23" s="15">
        <v>18885293.069999997</v>
      </c>
      <c r="R23" s="16">
        <f t="shared" si="0"/>
        <v>18885293.069999997</v>
      </c>
      <c r="S23" s="2"/>
    </row>
    <row r="24" spans="1:19" ht="12.75" x14ac:dyDescent="0.2">
      <c r="A24" s="11">
        <v>10</v>
      </c>
      <c r="B24" s="18">
        <v>379</v>
      </c>
      <c r="C24" s="3" t="s">
        <v>39</v>
      </c>
      <c r="D24" s="9"/>
      <c r="E24" s="15">
        <v>96523663.092264041</v>
      </c>
      <c r="F24" s="15">
        <v>96523663.092264041</v>
      </c>
      <c r="G24" s="15">
        <v>96523663.092264041</v>
      </c>
      <c r="H24" s="15">
        <v>96523663.092264041</v>
      </c>
      <c r="I24" s="15">
        <v>96523663.092264041</v>
      </c>
      <c r="J24" s="15">
        <v>96523663.092264041</v>
      </c>
      <c r="K24" s="15">
        <v>96523663.092264041</v>
      </c>
      <c r="L24" s="15">
        <v>96523663.092264041</v>
      </c>
      <c r="M24" s="15">
        <v>97594714.212264046</v>
      </c>
      <c r="N24" s="15">
        <v>97594714.212264046</v>
      </c>
      <c r="O24" s="15">
        <v>101012186.96826404</v>
      </c>
      <c r="P24" s="15">
        <v>103739626.60426404</v>
      </c>
      <c r="Q24" s="15">
        <v>103746742.80426404</v>
      </c>
      <c r="R24" s="16">
        <f t="shared" si="0"/>
        <v>98144406.887648657</v>
      </c>
      <c r="S24" s="2"/>
    </row>
    <row r="25" spans="1:19" ht="12.75" x14ac:dyDescent="0.2">
      <c r="A25" s="11">
        <v>11</v>
      </c>
      <c r="B25" s="18">
        <v>380</v>
      </c>
      <c r="C25" s="3" t="s">
        <v>40</v>
      </c>
      <c r="D25" s="9"/>
      <c r="E25" s="15">
        <v>55953816.696000002</v>
      </c>
      <c r="F25" s="15">
        <v>55953816.696000002</v>
      </c>
      <c r="G25" s="15">
        <v>55953816.696000002</v>
      </c>
      <c r="H25" s="15">
        <v>55953816.696000002</v>
      </c>
      <c r="I25" s="15">
        <v>55953816.696000002</v>
      </c>
      <c r="J25" s="15">
        <v>55953816.696000002</v>
      </c>
      <c r="K25" s="15">
        <v>55953816.696000002</v>
      </c>
      <c r="L25" s="15">
        <v>55953816.696000002</v>
      </c>
      <c r="M25" s="15">
        <v>55953816.696000002</v>
      </c>
      <c r="N25" s="15">
        <v>55953816.696000002</v>
      </c>
      <c r="O25" s="15">
        <v>55953816.696000002</v>
      </c>
      <c r="P25" s="15">
        <v>55953816.696000002</v>
      </c>
      <c r="Q25" s="15">
        <v>55953816.696000002</v>
      </c>
      <c r="R25" s="16">
        <f t="shared" si="0"/>
        <v>55953816.695999987</v>
      </c>
      <c r="S25" s="2"/>
    </row>
    <row r="26" spans="1:19" ht="12.75" x14ac:dyDescent="0.2">
      <c r="A26" s="11">
        <v>12</v>
      </c>
      <c r="B26" s="18">
        <v>380.02</v>
      </c>
      <c r="C26" s="3" t="s">
        <v>41</v>
      </c>
      <c r="D26" s="9"/>
      <c r="E26" s="15">
        <v>409505669.87927991</v>
      </c>
      <c r="F26" s="15">
        <v>411936695.1329599</v>
      </c>
      <c r="G26" s="15">
        <v>413990799.36743993</v>
      </c>
      <c r="H26" s="15">
        <v>415573727.47135997</v>
      </c>
      <c r="I26" s="15">
        <v>417430233.14903998</v>
      </c>
      <c r="J26" s="15">
        <v>419234969.14607996</v>
      </c>
      <c r="K26" s="15">
        <v>421846682.02807999</v>
      </c>
      <c r="L26" s="15">
        <v>423715249.53687996</v>
      </c>
      <c r="M26" s="15">
        <v>425616749.80175996</v>
      </c>
      <c r="N26" s="15">
        <v>427478663.05543995</v>
      </c>
      <c r="O26" s="15">
        <v>429969986.74303991</v>
      </c>
      <c r="P26" s="15">
        <v>431907340.88543993</v>
      </c>
      <c r="Q26" s="15">
        <v>433706695.86135989</v>
      </c>
      <c r="R26" s="16">
        <f t="shared" si="0"/>
        <v>421685650.92755067</v>
      </c>
      <c r="S26" s="2"/>
    </row>
    <row r="27" spans="1:19" ht="12.75" x14ac:dyDescent="0.2">
      <c r="A27" s="11">
        <v>13</v>
      </c>
      <c r="B27" s="18">
        <v>381</v>
      </c>
      <c r="C27" s="3" t="s">
        <v>42</v>
      </c>
      <c r="D27" s="9"/>
      <c r="E27" s="15">
        <v>78709923.790799975</v>
      </c>
      <c r="F27" s="15">
        <v>78845635.13439998</v>
      </c>
      <c r="G27" s="15">
        <v>79097342.745999992</v>
      </c>
      <c r="H27" s="15">
        <v>80610545.405999988</v>
      </c>
      <c r="I27" s="15">
        <v>80808854.340799987</v>
      </c>
      <c r="J27" s="15">
        <v>81116940.196400002</v>
      </c>
      <c r="K27" s="15">
        <v>81375929.055999994</v>
      </c>
      <c r="L27" s="15">
        <v>81795380.175599992</v>
      </c>
      <c r="M27" s="15">
        <v>82027914.600799993</v>
      </c>
      <c r="N27" s="15">
        <v>82243718.724799991</v>
      </c>
      <c r="O27" s="15">
        <v>82789649.475599989</v>
      </c>
      <c r="P27" s="15">
        <v>83150313.763599992</v>
      </c>
      <c r="Q27" s="15">
        <v>83341690.102799997</v>
      </c>
      <c r="R27" s="16">
        <f t="shared" si="0"/>
        <v>81224141.347200006</v>
      </c>
      <c r="S27" s="2"/>
    </row>
    <row r="28" spans="1:19" ht="12.75" x14ac:dyDescent="0.2">
      <c r="A28" s="11">
        <v>14</v>
      </c>
      <c r="B28" s="18">
        <v>382</v>
      </c>
      <c r="C28" s="3" t="s">
        <v>43</v>
      </c>
      <c r="D28" s="9"/>
      <c r="E28" s="15">
        <v>73171227.504720002</v>
      </c>
      <c r="F28" s="15">
        <v>73664649.987839997</v>
      </c>
      <c r="G28" s="15">
        <v>74182514.646400005</v>
      </c>
      <c r="H28" s="15">
        <v>74727024.620959997</v>
      </c>
      <c r="I28" s="15">
        <v>75357218.449599996</v>
      </c>
      <c r="J28" s="15">
        <v>75902077.694800004</v>
      </c>
      <c r="K28" s="15">
        <v>76530056.332719997</v>
      </c>
      <c r="L28" s="15">
        <v>77136829.176719993</v>
      </c>
      <c r="M28" s="15">
        <v>77642805.609999999</v>
      </c>
      <c r="N28" s="15">
        <v>78224409.283519998</v>
      </c>
      <c r="O28" s="15">
        <v>78718152.644239992</v>
      </c>
      <c r="P28" s="15">
        <v>79217584.458799988</v>
      </c>
      <c r="Q28" s="15">
        <v>79866092.773439974</v>
      </c>
      <c r="R28" s="16">
        <f t="shared" si="0"/>
        <v>76487741.783366144</v>
      </c>
      <c r="S28" s="2"/>
    </row>
    <row r="29" spans="1:19" ht="12.75" x14ac:dyDescent="0.2">
      <c r="A29" s="11">
        <v>15</v>
      </c>
      <c r="B29" s="18">
        <v>383</v>
      </c>
      <c r="C29" s="3" t="s">
        <v>44</v>
      </c>
      <c r="D29" s="9"/>
      <c r="E29" s="15">
        <v>17697139.321599998</v>
      </c>
      <c r="F29" s="15">
        <v>17750106.858799998</v>
      </c>
      <c r="G29" s="15">
        <v>17810464.8664</v>
      </c>
      <c r="H29" s="15">
        <v>17890592.680399999</v>
      </c>
      <c r="I29" s="15">
        <v>17977874.819199998</v>
      </c>
      <c r="J29" s="15">
        <v>18064643.643999998</v>
      </c>
      <c r="K29" s="15">
        <v>18160305.584399998</v>
      </c>
      <c r="L29" s="15">
        <v>18219181.2236</v>
      </c>
      <c r="M29" s="15">
        <v>18295507.6712</v>
      </c>
      <c r="N29" s="15">
        <v>18309532.3904</v>
      </c>
      <c r="O29" s="15">
        <v>18345230.625999998</v>
      </c>
      <c r="P29" s="15">
        <v>18388244.876399998</v>
      </c>
      <c r="Q29" s="15">
        <v>18452130.136399999</v>
      </c>
      <c r="R29" s="16">
        <f t="shared" si="0"/>
        <v>18104688.822984613</v>
      </c>
      <c r="S29" s="2"/>
    </row>
    <row r="30" spans="1:19" ht="12.75" x14ac:dyDescent="0.2">
      <c r="A30" s="11">
        <v>16</v>
      </c>
      <c r="B30" s="18">
        <v>384</v>
      </c>
      <c r="C30" s="3" t="s">
        <v>45</v>
      </c>
      <c r="D30" s="9"/>
      <c r="E30" s="15">
        <v>25563041.060000002</v>
      </c>
      <c r="F30" s="15">
        <v>25563041.060000002</v>
      </c>
      <c r="G30" s="15">
        <v>25563041.060000002</v>
      </c>
      <c r="H30" s="15">
        <v>25563041.060000002</v>
      </c>
      <c r="I30" s="15">
        <v>25563041.060000002</v>
      </c>
      <c r="J30" s="15">
        <v>25563041.060000002</v>
      </c>
      <c r="K30" s="15">
        <v>25563041.060000002</v>
      </c>
      <c r="L30" s="15">
        <v>25563041.060000002</v>
      </c>
      <c r="M30" s="15">
        <v>25563041.060000002</v>
      </c>
      <c r="N30" s="15">
        <v>25563041.060000002</v>
      </c>
      <c r="O30" s="15">
        <v>25563041.060000002</v>
      </c>
      <c r="P30" s="15">
        <v>25563041.060000002</v>
      </c>
      <c r="Q30" s="15">
        <v>25563041.060000002</v>
      </c>
      <c r="R30" s="16">
        <f t="shared" si="0"/>
        <v>25563041.060000002</v>
      </c>
      <c r="S30" s="2"/>
    </row>
    <row r="31" spans="1:19" ht="12.75" x14ac:dyDescent="0.2">
      <c r="A31" s="11">
        <v>17</v>
      </c>
      <c r="B31" s="18">
        <v>385</v>
      </c>
      <c r="C31" s="3" t="s">
        <v>46</v>
      </c>
      <c r="D31" s="19"/>
      <c r="E31" s="15">
        <v>12194964.559999999</v>
      </c>
      <c r="F31" s="15">
        <v>12194964.559999999</v>
      </c>
      <c r="G31" s="15">
        <v>12194964.559999999</v>
      </c>
      <c r="H31" s="15">
        <v>12194964.559999999</v>
      </c>
      <c r="I31" s="15">
        <v>12194964.559999999</v>
      </c>
      <c r="J31" s="15">
        <v>12194964.559999999</v>
      </c>
      <c r="K31" s="15">
        <v>12194964.559999999</v>
      </c>
      <c r="L31" s="15">
        <v>12194964.559999999</v>
      </c>
      <c r="M31" s="15">
        <v>12194964.559999999</v>
      </c>
      <c r="N31" s="15">
        <v>12194964.559999999</v>
      </c>
      <c r="O31" s="15">
        <v>12194964.559999999</v>
      </c>
      <c r="P31" s="15">
        <v>12194964.559999999</v>
      </c>
      <c r="Q31" s="15">
        <v>12194964.559999999</v>
      </c>
      <c r="R31" s="16">
        <f t="shared" si="0"/>
        <v>12194964.560000001</v>
      </c>
      <c r="S31" s="2"/>
    </row>
    <row r="32" spans="1:19" ht="12.75" x14ac:dyDescent="0.2">
      <c r="A32" s="11">
        <v>18</v>
      </c>
      <c r="B32" s="18">
        <v>387</v>
      </c>
      <c r="C32" s="3" t="s">
        <v>47</v>
      </c>
      <c r="D32" s="19"/>
      <c r="E32" s="15">
        <v>9624237.75</v>
      </c>
      <c r="F32" s="15">
        <v>9624237.75</v>
      </c>
      <c r="G32" s="15">
        <v>9624237.75</v>
      </c>
      <c r="H32" s="15">
        <v>9624237.75</v>
      </c>
      <c r="I32" s="15">
        <v>9624237.75</v>
      </c>
      <c r="J32" s="15">
        <v>9624237.75</v>
      </c>
      <c r="K32" s="15">
        <v>9624237.75</v>
      </c>
      <c r="L32" s="15">
        <v>9624237.75</v>
      </c>
      <c r="M32" s="15">
        <v>9624237.75</v>
      </c>
      <c r="N32" s="15">
        <v>9624237.75</v>
      </c>
      <c r="O32" s="15">
        <v>9624237.75</v>
      </c>
      <c r="P32" s="15">
        <v>9624237.75</v>
      </c>
      <c r="Q32" s="15">
        <v>9624237.75</v>
      </c>
      <c r="R32" s="16">
        <f t="shared" si="0"/>
        <v>9624237.75</v>
      </c>
      <c r="S32" s="2"/>
    </row>
    <row r="33" spans="1:19" ht="12.75" x14ac:dyDescent="0.2">
      <c r="A33" s="11">
        <v>19</v>
      </c>
      <c r="B33" s="20">
        <v>390</v>
      </c>
      <c r="C33" s="3" t="s">
        <v>48</v>
      </c>
      <c r="D33" s="9"/>
      <c r="E33" s="15">
        <v>28184.34</v>
      </c>
      <c r="F33" s="15">
        <v>28184.34</v>
      </c>
      <c r="G33" s="15">
        <v>28184.34</v>
      </c>
      <c r="H33" s="15">
        <v>28184.34</v>
      </c>
      <c r="I33" s="15">
        <v>28184.34</v>
      </c>
      <c r="J33" s="15">
        <v>28184.34</v>
      </c>
      <c r="K33" s="15">
        <v>28184.34</v>
      </c>
      <c r="L33" s="15">
        <v>28184.34</v>
      </c>
      <c r="M33" s="15">
        <v>28184.34</v>
      </c>
      <c r="N33" s="15">
        <v>28184.34</v>
      </c>
      <c r="O33" s="15">
        <v>28184.34</v>
      </c>
      <c r="P33" s="15">
        <v>28184.34</v>
      </c>
      <c r="Q33" s="15">
        <v>28184.34</v>
      </c>
      <c r="R33" s="16">
        <f t="shared" si="0"/>
        <v>28184.340000000007</v>
      </c>
      <c r="S33" s="2"/>
    </row>
    <row r="34" spans="1:19" ht="12.75" x14ac:dyDescent="0.2">
      <c r="A34" s="11">
        <v>20</v>
      </c>
      <c r="B34" s="17">
        <v>390.02</v>
      </c>
      <c r="C34" s="1" t="s">
        <v>49</v>
      </c>
      <c r="D34" s="9"/>
      <c r="E34" s="15">
        <v>134159.97</v>
      </c>
      <c r="F34" s="15">
        <v>134159.97</v>
      </c>
      <c r="G34" s="15">
        <v>134159.97</v>
      </c>
      <c r="H34" s="15">
        <v>134159.97</v>
      </c>
      <c r="I34" s="15">
        <v>134159.97</v>
      </c>
      <c r="J34" s="15">
        <v>134159.97</v>
      </c>
      <c r="K34" s="15">
        <v>134159.97</v>
      </c>
      <c r="L34" s="15">
        <v>134159.97</v>
      </c>
      <c r="M34" s="15">
        <v>134159.97</v>
      </c>
      <c r="N34" s="15">
        <v>134159.97</v>
      </c>
      <c r="O34" s="15">
        <v>134159.97</v>
      </c>
      <c r="P34" s="15">
        <v>134159.97</v>
      </c>
      <c r="Q34" s="15">
        <v>134159.97</v>
      </c>
      <c r="R34" s="16">
        <f t="shared" si="0"/>
        <v>134159.97</v>
      </c>
      <c r="S34" s="2"/>
    </row>
    <row r="35" spans="1:19" ht="12.75" x14ac:dyDescent="0.2">
      <c r="A35" s="11">
        <v>21</v>
      </c>
      <c r="B35" s="20">
        <v>391</v>
      </c>
      <c r="C35" s="1" t="s">
        <v>50</v>
      </c>
      <c r="D35" s="9"/>
      <c r="E35" s="15">
        <v>2501869.66</v>
      </c>
      <c r="F35" s="15">
        <v>2501869.66</v>
      </c>
      <c r="G35" s="15">
        <v>2501869.66</v>
      </c>
      <c r="H35" s="15">
        <v>2501869.66</v>
      </c>
      <c r="I35" s="15">
        <v>2501869.66</v>
      </c>
      <c r="J35" s="15">
        <v>2501869.66</v>
      </c>
      <c r="K35" s="15">
        <v>2501869.66</v>
      </c>
      <c r="L35" s="15">
        <v>2501869.66</v>
      </c>
      <c r="M35" s="15">
        <v>2501869.66</v>
      </c>
      <c r="N35" s="15">
        <v>2501869.66</v>
      </c>
      <c r="O35" s="15">
        <v>2501869.66</v>
      </c>
      <c r="P35" s="15">
        <v>2501869.66</v>
      </c>
      <c r="Q35" s="15">
        <v>2501869.66</v>
      </c>
      <c r="R35" s="16">
        <f t="shared" si="0"/>
        <v>2501869.66</v>
      </c>
      <c r="S35" s="2"/>
    </row>
    <row r="36" spans="1:19" ht="12.75" x14ac:dyDescent="0.2">
      <c r="A36" s="11">
        <v>22</v>
      </c>
      <c r="B36" s="21">
        <v>391.01</v>
      </c>
      <c r="C36" s="3" t="s">
        <v>51</v>
      </c>
      <c r="D36" s="9"/>
      <c r="E36" s="15">
        <v>4500269.3500000006</v>
      </c>
      <c r="F36" s="15">
        <v>4500269.3500000006</v>
      </c>
      <c r="G36" s="15">
        <v>4500269.3500000006</v>
      </c>
      <c r="H36" s="15">
        <v>4500269.3500000006</v>
      </c>
      <c r="I36" s="15">
        <v>4500269.3500000006</v>
      </c>
      <c r="J36" s="15">
        <v>4500269.3500000006</v>
      </c>
      <c r="K36" s="15">
        <v>4500269.3500000006</v>
      </c>
      <c r="L36" s="15">
        <v>4500269.3500000006</v>
      </c>
      <c r="M36" s="15">
        <v>4500269.3500000006</v>
      </c>
      <c r="N36" s="15">
        <v>4500269.3500000006</v>
      </c>
      <c r="O36" s="15">
        <v>4500269.3500000006</v>
      </c>
      <c r="P36" s="15">
        <v>4500269.3500000006</v>
      </c>
      <c r="Q36" s="15">
        <v>4500269.3500000006</v>
      </c>
      <c r="R36" s="16">
        <f t="shared" si="0"/>
        <v>4500269.3500000006</v>
      </c>
      <c r="S36" s="2"/>
    </row>
    <row r="37" spans="1:19" ht="12.75" x14ac:dyDescent="0.2">
      <c r="A37" s="11">
        <v>23</v>
      </c>
      <c r="B37" s="17">
        <v>391.02</v>
      </c>
      <c r="C37" s="1" t="s">
        <v>52</v>
      </c>
      <c r="D37" s="9"/>
      <c r="E37" s="15">
        <v>1402780.0899999999</v>
      </c>
      <c r="F37" s="15">
        <v>1402780.0899999999</v>
      </c>
      <c r="G37" s="15">
        <v>1402780.0899999999</v>
      </c>
      <c r="H37" s="15">
        <v>1402780.0899999999</v>
      </c>
      <c r="I37" s="15">
        <v>1402780.0899999999</v>
      </c>
      <c r="J37" s="15">
        <v>1402780.0899999999</v>
      </c>
      <c r="K37" s="15">
        <v>1402780.0899999999</v>
      </c>
      <c r="L37" s="15">
        <v>1402780.0899999999</v>
      </c>
      <c r="M37" s="15">
        <v>1402780.0899999999</v>
      </c>
      <c r="N37" s="15">
        <v>1402780.0899999999</v>
      </c>
      <c r="O37" s="15">
        <v>1402780.0899999999</v>
      </c>
      <c r="P37" s="15">
        <v>1402780.0899999999</v>
      </c>
      <c r="Q37" s="15">
        <v>1402780.0899999999</v>
      </c>
      <c r="R37" s="16">
        <f t="shared" si="0"/>
        <v>1402780.0899999999</v>
      </c>
      <c r="S37" s="2"/>
    </row>
    <row r="38" spans="1:19" ht="12.75" x14ac:dyDescent="0.2">
      <c r="A38" s="11">
        <v>24</v>
      </c>
      <c r="B38" s="17">
        <v>391.03</v>
      </c>
      <c r="C38" s="3" t="s">
        <v>50</v>
      </c>
      <c r="D38" s="9"/>
      <c r="E38" s="15">
        <v>3396496.0500000007</v>
      </c>
      <c r="F38" s="15">
        <v>51333.050000000745</v>
      </c>
      <c r="G38" s="15">
        <v>51333.050000000745</v>
      </c>
      <c r="H38" s="15">
        <v>51333.050000000745</v>
      </c>
      <c r="I38" s="15">
        <v>51333.050000000745</v>
      </c>
      <c r="J38" s="15">
        <v>51333.050000000745</v>
      </c>
      <c r="K38" s="15">
        <v>51333.050000000745</v>
      </c>
      <c r="L38" s="15">
        <v>51333.050000000745</v>
      </c>
      <c r="M38" s="15">
        <v>51333.050000000745</v>
      </c>
      <c r="N38" s="15">
        <v>51333.050000000745</v>
      </c>
      <c r="O38" s="15">
        <v>51333.050000000745</v>
      </c>
      <c r="P38" s="15">
        <v>51333.050000000745</v>
      </c>
      <c r="Q38" s="15">
        <v>51333.050000000745</v>
      </c>
      <c r="R38" s="16">
        <f t="shared" si="0"/>
        <v>308653.2807692315</v>
      </c>
      <c r="S38" s="2"/>
    </row>
    <row r="39" spans="1:19" ht="12.75" x14ac:dyDescent="0.2">
      <c r="A39" s="11">
        <v>25</v>
      </c>
      <c r="B39" s="18">
        <v>392.01</v>
      </c>
      <c r="C39" s="1" t="s">
        <v>53</v>
      </c>
      <c r="D39" s="9"/>
      <c r="E39" s="15">
        <v>12072999.131999999</v>
      </c>
      <c r="F39" s="15">
        <v>12072999.131999999</v>
      </c>
      <c r="G39" s="15">
        <v>12160199.131999999</v>
      </c>
      <c r="H39" s="15">
        <v>12948999.131999999</v>
      </c>
      <c r="I39" s="15">
        <v>13118599.131999999</v>
      </c>
      <c r="J39" s="15">
        <v>13118599.131999999</v>
      </c>
      <c r="K39" s="15">
        <v>13987719.131999999</v>
      </c>
      <c r="L39" s="15">
        <v>14019719.131999999</v>
      </c>
      <c r="M39" s="15">
        <v>14085319.131999999</v>
      </c>
      <c r="N39" s="15">
        <v>14173319.131999999</v>
      </c>
      <c r="O39" s="15">
        <v>14206119.131999999</v>
      </c>
      <c r="P39" s="15">
        <v>14286119.131999999</v>
      </c>
      <c r="Q39" s="15">
        <v>14318919.131999999</v>
      </c>
      <c r="R39" s="16">
        <f t="shared" si="0"/>
        <v>13428432.978153845</v>
      </c>
      <c r="S39" s="2"/>
    </row>
    <row r="40" spans="1:19" ht="12.75" x14ac:dyDescent="0.2">
      <c r="A40" s="11">
        <v>26</v>
      </c>
      <c r="B40" s="18">
        <v>392.02</v>
      </c>
      <c r="C40" s="1" t="s">
        <v>54</v>
      </c>
      <c r="D40" s="9"/>
      <c r="E40" s="15">
        <v>12134490.949999997</v>
      </c>
      <c r="F40" s="15">
        <v>12134490.949999997</v>
      </c>
      <c r="G40" s="15">
        <v>12134490.949999997</v>
      </c>
      <c r="H40" s="15">
        <v>12134490.949999997</v>
      </c>
      <c r="I40" s="15">
        <v>12134490.949999997</v>
      </c>
      <c r="J40" s="15">
        <v>12134490.949999997</v>
      </c>
      <c r="K40" s="15">
        <v>12134490.949999997</v>
      </c>
      <c r="L40" s="15">
        <v>12134490.949999997</v>
      </c>
      <c r="M40" s="15">
        <v>12134490.949999997</v>
      </c>
      <c r="N40" s="15">
        <v>12134490.949999997</v>
      </c>
      <c r="O40" s="15">
        <v>12134490.949999997</v>
      </c>
      <c r="P40" s="15">
        <v>12134490.949999997</v>
      </c>
      <c r="Q40" s="15">
        <v>12134490.949999997</v>
      </c>
      <c r="R40" s="16">
        <f t="shared" si="0"/>
        <v>12134490.949999999</v>
      </c>
      <c r="S40" s="2"/>
    </row>
    <row r="41" spans="1:19" ht="12.75" x14ac:dyDescent="0.2">
      <c r="A41" s="11">
        <v>27</v>
      </c>
      <c r="B41" s="18">
        <v>392.04</v>
      </c>
      <c r="C41" s="1" t="s">
        <v>55</v>
      </c>
      <c r="D41" s="9"/>
      <c r="E41" s="15">
        <v>2563258.46</v>
      </c>
      <c r="F41" s="15">
        <v>2563258.46</v>
      </c>
      <c r="G41" s="15">
        <v>2620378.46</v>
      </c>
      <c r="H41" s="15">
        <v>2677498.46</v>
      </c>
      <c r="I41" s="15">
        <v>2734618.46</v>
      </c>
      <c r="J41" s="15">
        <v>2791738.46</v>
      </c>
      <c r="K41" s="15">
        <v>2848858.46</v>
      </c>
      <c r="L41" s="15">
        <v>2905978.46</v>
      </c>
      <c r="M41" s="15">
        <v>2963258.46</v>
      </c>
      <c r="N41" s="15">
        <v>2963258.46</v>
      </c>
      <c r="O41" s="15">
        <v>2963258.46</v>
      </c>
      <c r="P41" s="15">
        <v>2963258.46</v>
      </c>
      <c r="Q41" s="15">
        <v>2963258.46</v>
      </c>
      <c r="R41" s="16">
        <f t="shared" si="0"/>
        <v>2809375.3830769234</v>
      </c>
      <c r="S41" s="2"/>
    </row>
    <row r="42" spans="1:19" ht="12.75" x14ac:dyDescent="0.2">
      <c r="A42" s="11">
        <v>28</v>
      </c>
      <c r="B42" s="18">
        <v>392.05</v>
      </c>
      <c r="C42" s="1" t="s">
        <v>56</v>
      </c>
      <c r="D42" s="9"/>
      <c r="E42" s="15">
        <v>1900118.27</v>
      </c>
      <c r="F42" s="15">
        <v>1900118.27</v>
      </c>
      <c r="G42" s="15">
        <v>1900118.27</v>
      </c>
      <c r="H42" s="15">
        <v>1900118.27</v>
      </c>
      <c r="I42" s="15">
        <v>1900118.27</v>
      </c>
      <c r="J42" s="15">
        <v>1900118.27</v>
      </c>
      <c r="K42" s="15">
        <v>1900118.27</v>
      </c>
      <c r="L42" s="15">
        <v>1900118.27</v>
      </c>
      <c r="M42" s="15">
        <v>1900118.27</v>
      </c>
      <c r="N42" s="15">
        <v>1900118.27</v>
      </c>
      <c r="O42" s="15">
        <v>1900118.27</v>
      </c>
      <c r="P42" s="15">
        <v>1900118.27</v>
      </c>
      <c r="Q42" s="15">
        <v>1900118.27</v>
      </c>
      <c r="R42" s="16">
        <f t="shared" si="0"/>
        <v>1900118.2699999998</v>
      </c>
      <c r="S42" s="2"/>
    </row>
    <row r="43" spans="1:19" ht="12.75" x14ac:dyDescent="0.2">
      <c r="A43" s="11">
        <v>29</v>
      </c>
      <c r="B43" s="18">
        <v>393</v>
      </c>
      <c r="C43" s="1" t="s">
        <v>57</v>
      </c>
      <c r="D43" s="9"/>
      <c r="E43" s="15">
        <v>1283.3900000000001</v>
      </c>
      <c r="F43" s="15">
        <v>1283.3900000000001</v>
      </c>
      <c r="G43" s="15">
        <v>1283.3900000000001</v>
      </c>
      <c r="H43" s="15">
        <v>1283.3900000000001</v>
      </c>
      <c r="I43" s="15">
        <v>1283.3900000000001</v>
      </c>
      <c r="J43" s="15">
        <v>1283.3900000000001</v>
      </c>
      <c r="K43" s="15">
        <v>1283.3900000000001</v>
      </c>
      <c r="L43" s="15">
        <v>1283.3900000000001</v>
      </c>
      <c r="M43" s="15">
        <v>1283.3900000000001</v>
      </c>
      <c r="N43" s="15">
        <v>1283.3900000000001</v>
      </c>
      <c r="O43" s="15">
        <v>1283.3900000000001</v>
      </c>
      <c r="P43" s="15">
        <v>1283.3900000000001</v>
      </c>
      <c r="Q43" s="15">
        <v>1283.3900000000001</v>
      </c>
      <c r="R43" s="16">
        <f t="shared" si="0"/>
        <v>1283.3899999999999</v>
      </c>
      <c r="S43" s="2"/>
    </row>
    <row r="44" spans="1:19" ht="12.75" x14ac:dyDescent="0.2">
      <c r="A44" s="11">
        <v>30</v>
      </c>
      <c r="B44" s="18">
        <v>394</v>
      </c>
      <c r="C44" s="1" t="s">
        <v>58</v>
      </c>
      <c r="D44" s="9"/>
      <c r="E44" s="15">
        <v>7462061.7800000012</v>
      </c>
      <c r="F44" s="15">
        <v>7469421.7800000012</v>
      </c>
      <c r="G44" s="15">
        <v>7491501.7800000012</v>
      </c>
      <c r="H44" s="15">
        <v>7641480.9160000011</v>
      </c>
      <c r="I44" s="15">
        <v>7728181.7160000009</v>
      </c>
      <c r="J44" s="15">
        <v>7728181.7160000009</v>
      </c>
      <c r="K44" s="15">
        <v>7755781.7160000009</v>
      </c>
      <c r="L44" s="15">
        <v>7755781.7160000009</v>
      </c>
      <c r="M44" s="15">
        <v>7755781.7160000009</v>
      </c>
      <c r="N44" s="15">
        <v>7770501.7160000009</v>
      </c>
      <c r="O44" s="15">
        <v>7783013.7160000009</v>
      </c>
      <c r="P44" s="15">
        <v>7783013.7160000009</v>
      </c>
      <c r="Q44" s="15">
        <v>7783013.7160000009</v>
      </c>
      <c r="R44" s="16">
        <f t="shared" si="0"/>
        <v>7685209.0538461553</v>
      </c>
      <c r="S44" s="2"/>
    </row>
    <row r="45" spans="1:19" ht="12.75" x14ac:dyDescent="0.2">
      <c r="A45" s="11">
        <v>31</v>
      </c>
      <c r="B45" s="18">
        <v>394.01</v>
      </c>
      <c r="C45" s="3" t="s">
        <v>59</v>
      </c>
      <c r="D45" s="9"/>
      <c r="E45" s="15">
        <v>16158263.43</v>
      </c>
      <c r="F45" s="15">
        <v>16158263.43</v>
      </c>
      <c r="G45" s="15">
        <v>16158263.43</v>
      </c>
      <c r="H45" s="15">
        <v>16158263.43</v>
      </c>
      <c r="I45" s="15">
        <v>16158263.43</v>
      </c>
      <c r="J45" s="15">
        <v>16158263.43</v>
      </c>
      <c r="K45" s="15">
        <v>16158263.43</v>
      </c>
      <c r="L45" s="15">
        <v>16158263.43</v>
      </c>
      <c r="M45" s="15">
        <v>16158263.43</v>
      </c>
      <c r="N45" s="15">
        <v>16158263.43</v>
      </c>
      <c r="O45" s="15">
        <v>16158263.43</v>
      </c>
      <c r="P45" s="15">
        <v>16158263.43</v>
      </c>
      <c r="Q45" s="15">
        <v>16158263.43</v>
      </c>
      <c r="R45" s="16">
        <f t="shared" si="0"/>
        <v>16158263.430000005</v>
      </c>
      <c r="S45" s="2"/>
    </row>
    <row r="46" spans="1:19" ht="12.75" x14ac:dyDescent="0.2">
      <c r="A46" s="11">
        <v>32</v>
      </c>
      <c r="B46" s="18">
        <v>396</v>
      </c>
      <c r="C46" s="3" t="s">
        <v>60</v>
      </c>
      <c r="D46" s="9"/>
      <c r="E46" s="15">
        <v>182160</v>
      </c>
      <c r="F46" s="15">
        <v>182160</v>
      </c>
      <c r="G46" s="15">
        <v>247664</v>
      </c>
      <c r="H46" s="15">
        <v>323104</v>
      </c>
      <c r="I46" s="15">
        <v>329728</v>
      </c>
      <c r="J46" s="15">
        <v>329728</v>
      </c>
      <c r="K46" s="15">
        <v>419814.40000000002</v>
      </c>
      <c r="L46" s="15">
        <v>419814.40000000002</v>
      </c>
      <c r="M46" s="15">
        <v>419814.40000000002</v>
      </c>
      <c r="N46" s="15">
        <v>423494.40000000002</v>
      </c>
      <c r="O46" s="15">
        <v>423494.40000000002</v>
      </c>
      <c r="P46" s="15">
        <v>423494.40000000002</v>
      </c>
      <c r="Q46" s="15">
        <v>423494.40000000002</v>
      </c>
      <c r="R46" s="16">
        <f t="shared" si="0"/>
        <v>349843.44615384616</v>
      </c>
      <c r="S46" s="2"/>
    </row>
    <row r="47" spans="1:19" ht="12.75" x14ac:dyDescent="0.2">
      <c r="A47" s="11">
        <v>33</v>
      </c>
      <c r="B47" s="18">
        <v>397</v>
      </c>
      <c r="C47" s="3" t="s">
        <v>61</v>
      </c>
      <c r="D47" s="9"/>
      <c r="E47" s="15">
        <v>3029420.0287199998</v>
      </c>
      <c r="F47" s="15">
        <v>3029374.1243999996</v>
      </c>
      <c r="G47" s="15">
        <v>3029374.1243999996</v>
      </c>
      <c r="H47" s="15">
        <v>3029374.1243999996</v>
      </c>
      <c r="I47" s="15">
        <v>3029374.1243999996</v>
      </c>
      <c r="J47" s="15">
        <v>3029374.1243999996</v>
      </c>
      <c r="K47" s="15">
        <v>3029374.1243999996</v>
      </c>
      <c r="L47" s="15">
        <v>3029374.1243999996</v>
      </c>
      <c r="M47" s="15">
        <v>3029374.1243999996</v>
      </c>
      <c r="N47" s="15">
        <v>3029374.1243999996</v>
      </c>
      <c r="O47" s="15">
        <v>3029374.1243999996</v>
      </c>
      <c r="P47" s="15">
        <v>3029374.1243999996</v>
      </c>
      <c r="Q47" s="15">
        <v>3037713.1516</v>
      </c>
      <c r="R47" s="16">
        <f t="shared" si="0"/>
        <v>3030019.1191323078</v>
      </c>
      <c r="S47" s="2"/>
    </row>
    <row r="48" spans="1:19" ht="12.75" x14ac:dyDescent="0.2">
      <c r="A48" s="11">
        <v>34</v>
      </c>
      <c r="B48" s="18">
        <v>398</v>
      </c>
      <c r="C48" s="3" t="s">
        <v>62</v>
      </c>
      <c r="D48" s="9"/>
      <c r="E48" s="15">
        <v>4481256.93664</v>
      </c>
      <c r="F48" s="15">
        <v>4492296.93664</v>
      </c>
      <c r="G48" s="15">
        <v>4511432.93664</v>
      </c>
      <c r="H48" s="15">
        <v>4566401.8326399997</v>
      </c>
      <c r="I48" s="15">
        <v>4566401.8326399997</v>
      </c>
      <c r="J48" s="15">
        <v>4566401.8326399997</v>
      </c>
      <c r="K48" s="15">
        <v>4602318.6326399995</v>
      </c>
      <c r="L48" s="15">
        <v>4602318.6326399995</v>
      </c>
      <c r="M48" s="15">
        <v>4602318.6326399995</v>
      </c>
      <c r="N48" s="15">
        <v>4602318.6326399995</v>
      </c>
      <c r="O48" s="15">
        <v>4605262.6326399995</v>
      </c>
      <c r="P48" s="15">
        <v>4605262.6326399995</v>
      </c>
      <c r="Q48" s="15">
        <v>4605262.6326399995</v>
      </c>
      <c r="R48" s="16">
        <f t="shared" si="0"/>
        <v>4569942.6720246142</v>
      </c>
      <c r="S48" s="2"/>
    </row>
    <row r="49" spans="1:19" ht="12.75" x14ac:dyDescent="0.2">
      <c r="A49" s="11">
        <v>35</v>
      </c>
      <c r="B49" s="18">
        <v>336</v>
      </c>
      <c r="C49" s="23" t="s">
        <v>68</v>
      </c>
      <c r="D49" s="19"/>
      <c r="E49" s="15">
        <v>264060.46999999997</v>
      </c>
      <c r="F49" s="15">
        <v>264060.46999999997</v>
      </c>
      <c r="G49" s="15">
        <v>264060.46999999997</v>
      </c>
      <c r="H49" s="15">
        <v>264060.46999999997</v>
      </c>
      <c r="I49" s="15">
        <v>264060.46999999997</v>
      </c>
      <c r="J49" s="15">
        <v>264060.46999999997</v>
      </c>
      <c r="K49" s="15">
        <v>28933322.25710028</v>
      </c>
      <c r="L49" s="15">
        <v>28933322.25710028</v>
      </c>
      <c r="M49" s="15">
        <v>28933322.25710028</v>
      </c>
      <c r="N49" s="15">
        <v>28933322.25710028</v>
      </c>
      <c r="O49" s="15">
        <v>28933322.25710028</v>
      </c>
      <c r="P49" s="15">
        <v>28933322.25710028</v>
      </c>
      <c r="Q49" s="15">
        <v>28933322.25710028</v>
      </c>
      <c r="R49" s="16">
        <f t="shared" si="0"/>
        <v>15701355.278438615</v>
      </c>
      <c r="S49" s="2"/>
    </row>
    <row r="50" spans="1:19" ht="12.75" x14ac:dyDescent="0.2">
      <c r="A50" s="11">
        <v>36</v>
      </c>
      <c r="B50" s="18">
        <v>364</v>
      </c>
      <c r="C50" s="2" t="s">
        <v>63</v>
      </c>
      <c r="D50" s="10"/>
      <c r="E50" s="15">
        <v>0</v>
      </c>
      <c r="F50" s="15">
        <v>0</v>
      </c>
      <c r="G50" s="15">
        <v>0</v>
      </c>
      <c r="H50" s="15">
        <v>0</v>
      </c>
      <c r="I50" s="15">
        <v>0</v>
      </c>
      <c r="J50" s="15">
        <v>0</v>
      </c>
      <c r="K50" s="15">
        <v>20958254.440765496</v>
      </c>
      <c r="L50" s="15">
        <v>21240940.440765496</v>
      </c>
      <c r="M50" s="15">
        <v>21265226.440765496</v>
      </c>
      <c r="N50" s="15">
        <v>21289512.440765496</v>
      </c>
      <c r="O50" s="15">
        <v>21289512.440765496</v>
      </c>
      <c r="P50" s="15">
        <v>21289512.440765496</v>
      </c>
      <c r="Q50" s="15">
        <v>21289512.440765496</v>
      </c>
      <c r="R50" s="16">
        <f t="shared" si="0"/>
        <v>11432497.775796805</v>
      </c>
      <c r="S50" s="2"/>
    </row>
    <row r="51" spans="1:19" ht="12.75" x14ac:dyDescent="0.2">
      <c r="A51" s="22">
        <v>37</v>
      </c>
      <c r="B51" s="18">
        <v>377</v>
      </c>
      <c r="C51" s="23" t="s">
        <v>64</v>
      </c>
      <c r="E51" s="15">
        <v>15858486.536544839</v>
      </c>
      <c r="F51" s="15">
        <v>16696800.888544839</v>
      </c>
      <c r="G51" s="15">
        <v>17225836.936544839</v>
      </c>
      <c r="H51" s="15">
        <v>17225836.936544839</v>
      </c>
      <c r="I51" s="15">
        <v>17225836.936544839</v>
      </c>
      <c r="J51" s="15">
        <v>17225836.936544839</v>
      </c>
      <c r="K51" s="15">
        <v>17225836.936544839</v>
      </c>
      <c r="L51" s="15">
        <v>17225836.936544839</v>
      </c>
      <c r="M51" s="15">
        <v>17225836.936544839</v>
      </c>
      <c r="N51" s="15">
        <v>17225836.936544839</v>
      </c>
      <c r="O51" s="15">
        <v>17225836.936544839</v>
      </c>
      <c r="P51" s="15">
        <v>17225836.936544839</v>
      </c>
      <c r="Q51" s="15">
        <v>17225836.936544839</v>
      </c>
      <c r="R51" s="16">
        <f t="shared" si="0"/>
        <v>17079961.055929452</v>
      </c>
      <c r="S51" s="2"/>
    </row>
    <row r="52" spans="1:19" ht="12.75" x14ac:dyDescent="0.2">
      <c r="A52" s="11"/>
      <c r="E52" s="15"/>
      <c r="F52" s="15"/>
      <c r="G52" s="15"/>
      <c r="H52" s="15"/>
      <c r="I52" s="15"/>
      <c r="J52" s="15"/>
      <c r="K52" s="15"/>
      <c r="L52" s="15"/>
      <c r="M52" s="15"/>
      <c r="N52" s="15"/>
      <c r="O52" s="15"/>
      <c r="P52" s="15"/>
      <c r="Q52" s="15"/>
      <c r="R52" s="16"/>
      <c r="S52" s="2"/>
    </row>
    <row r="53" spans="1:19" ht="12.75" x14ac:dyDescent="0.2">
      <c r="A53" s="15"/>
      <c r="B53" s="2"/>
      <c r="C53" s="2"/>
      <c r="D53" s="2"/>
      <c r="E53" s="3"/>
      <c r="F53" s="24"/>
      <c r="G53" s="24"/>
      <c r="H53" s="24"/>
      <c r="I53" s="24"/>
      <c r="J53" s="24"/>
      <c r="K53" s="24"/>
      <c r="L53" s="24"/>
      <c r="M53" s="24"/>
      <c r="N53" s="24"/>
      <c r="O53" s="24"/>
      <c r="P53" s="24"/>
      <c r="Q53" s="24"/>
      <c r="R53" s="3"/>
      <c r="S53" s="2"/>
    </row>
    <row r="54" spans="1:19" ht="13.5" thickBot="1" x14ac:dyDescent="0.25">
      <c r="A54" s="10">
        <v>38</v>
      </c>
      <c r="B54" s="10"/>
      <c r="C54" s="3" t="s">
        <v>65</v>
      </c>
      <c r="E54" s="25">
        <f>SUM(E15:E52)</f>
        <v>2187842296.0494199</v>
      </c>
      <c r="F54" s="25">
        <f t="shared" ref="F54:Q54" si="1">SUM(F15:F52)</f>
        <v>2198244687.2164598</v>
      </c>
      <c r="G54" s="25">
        <f t="shared" si="1"/>
        <v>2214547752.4608603</v>
      </c>
      <c r="H54" s="25">
        <f t="shared" si="1"/>
        <v>2224726162.5290999</v>
      </c>
      <c r="I54" s="25">
        <f t="shared" si="1"/>
        <v>2232824092.0609407</v>
      </c>
      <c r="J54" s="25">
        <f t="shared" si="1"/>
        <v>2241421905.4839807</v>
      </c>
      <c r="K54" s="25">
        <f t="shared" si="1"/>
        <v>2299465575.7216063</v>
      </c>
      <c r="L54" s="25">
        <f t="shared" si="1"/>
        <v>2311326949.2966461</v>
      </c>
      <c r="M54" s="25">
        <f t="shared" si="1"/>
        <v>2320988733.2257662</v>
      </c>
      <c r="N54" s="25">
        <f t="shared" si="1"/>
        <v>2335058978.5964861</v>
      </c>
      <c r="O54" s="25">
        <f t="shared" si="1"/>
        <v>2346611544.2280059</v>
      </c>
      <c r="P54" s="25">
        <f t="shared" si="1"/>
        <v>2357182585.6146455</v>
      </c>
      <c r="Q54" s="25">
        <f t="shared" si="1"/>
        <v>2406113850.9752536</v>
      </c>
      <c r="R54" s="25">
        <f>SUM(R15:R52)</f>
        <v>2282796547.189168</v>
      </c>
      <c r="S54" s="2"/>
    </row>
    <row r="55" spans="1:19" ht="13.5" thickTop="1" x14ac:dyDescent="0.2">
      <c r="A55" s="4"/>
      <c r="B55" s="5"/>
      <c r="C55" s="5"/>
      <c r="D55" s="5"/>
      <c r="E55" s="5"/>
      <c r="F55" s="5"/>
      <c r="G55" s="5"/>
      <c r="H55" s="4"/>
      <c r="I55" s="5"/>
      <c r="J55" s="5"/>
      <c r="K55" s="5"/>
      <c r="L55" s="5"/>
      <c r="M55" s="5"/>
      <c r="N55" s="5"/>
      <c r="O55" s="4"/>
      <c r="P55" s="5"/>
      <c r="Q55" s="5"/>
      <c r="R55" s="4"/>
      <c r="S55" s="3"/>
    </row>
    <row r="56" spans="1:19" ht="12.75" x14ac:dyDescent="0.2">
      <c r="A56" s="3" t="s">
        <v>66</v>
      </c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3" t="s">
        <v>67</v>
      </c>
      <c r="Q56" s="2"/>
      <c r="R56" s="2"/>
      <c r="S56" s="2"/>
    </row>
    <row r="57" spans="1:19" ht="12.75" x14ac:dyDescent="0.2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</row>
    <row r="58" spans="1:19" ht="12.75" x14ac:dyDescent="0.2">
      <c r="A58" s="2"/>
      <c r="B58" s="2"/>
      <c r="D58" s="9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6"/>
      <c r="S58" s="2"/>
    </row>
    <row r="59" spans="1:19" ht="12.75" x14ac:dyDescent="0.2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</row>
    <row r="60" spans="1:19" ht="12.75" x14ac:dyDescent="0.2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</row>
    <row r="61" spans="1:19" ht="12.75" x14ac:dyDescent="0.2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</row>
    <row r="62" spans="1:19" ht="12.75" x14ac:dyDescent="0.2">
      <c r="A62" s="2"/>
      <c r="B62" s="2"/>
      <c r="C62" s="2"/>
      <c r="D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</row>
    <row r="63" spans="1:19" ht="12.75" x14ac:dyDescent="0.2">
      <c r="A63" s="2"/>
      <c r="B63" s="2"/>
      <c r="C63" s="2"/>
      <c r="D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</row>
    <row r="64" spans="1:19" ht="12.75" x14ac:dyDescent="0.2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</row>
    <row r="65" spans="1:19" ht="12.75" x14ac:dyDescent="0.2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</row>
    <row r="66" spans="1:19" ht="12.75" x14ac:dyDescent="0.2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</row>
    <row r="67" spans="1:19" ht="12.75" x14ac:dyDescent="0.2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</row>
    <row r="68" spans="1:19" ht="12.75" x14ac:dyDescent="0.2">
      <c r="A68" s="2"/>
      <c r="B68" s="2"/>
      <c r="C68" s="2"/>
      <c r="D68" s="2"/>
      <c r="E68" s="2"/>
      <c r="F68" s="27"/>
      <c r="G68" s="27"/>
      <c r="H68" s="27"/>
      <c r="I68" s="27"/>
      <c r="J68" s="27"/>
      <c r="K68" s="27"/>
      <c r="L68" s="27"/>
      <c r="M68" s="27"/>
      <c r="N68" s="27"/>
      <c r="O68" s="27"/>
      <c r="P68" s="27"/>
      <c r="Q68" s="27"/>
      <c r="R68" s="2"/>
      <c r="S68" s="2"/>
    </row>
    <row r="69" spans="1:19" ht="12.75" x14ac:dyDescent="0.2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</row>
    <row r="70" spans="1:19" ht="12.75" x14ac:dyDescent="0.2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</row>
    <row r="71" spans="1:19" ht="12.75" x14ac:dyDescent="0.2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</row>
    <row r="72" spans="1:19" ht="12.75" x14ac:dyDescent="0.2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</row>
    <row r="73" spans="1:19" ht="12.75" x14ac:dyDescent="0.2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</row>
    <row r="74" spans="1:19" ht="12.75" x14ac:dyDescent="0.2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</row>
    <row r="75" spans="1:19" ht="12.75" x14ac:dyDescent="0.2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</row>
    <row r="76" spans="1:19" ht="12.75" x14ac:dyDescent="0.2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</row>
    <row r="77" spans="1:19" ht="12.75" x14ac:dyDescent="0.2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</row>
    <row r="78" spans="1:19" ht="12.75" x14ac:dyDescent="0.2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</row>
    <row r="79" spans="1:19" ht="12.75" x14ac:dyDescent="0.2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</row>
    <row r="80" spans="1:19" ht="12.75" x14ac:dyDescent="0.2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</row>
    <row r="81" spans="1:19" ht="12.75" x14ac:dyDescent="0.2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</row>
    <row r="82" spans="1:19" ht="12.75" x14ac:dyDescent="0.2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</row>
    <row r="83" spans="1:19" ht="12.75" x14ac:dyDescent="0.2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</row>
    <row r="84" spans="1:19" ht="12.75" x14ac:dyDescent="0.2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</row>
    <row r="85" spans="1:19" ht="12.75" x14ac:dyDescent="0.2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</row>
  </sheetData>
  <printOptions horizontalCentered="1"/>
  <pageMargins left="0.5" right="0.5" top="0.75" bottom="0.5" header="0.5" footer="0.25"/>
  <pageSetup scale="47" orientation="landscape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2ACC679A4B2B2498C51DFEA93B23388" ma:contentTypeVersion="4" ma:contentTypeDescription="Create a new document." ma:contentTypeScope="" ma:versionID="822d9ec8051f074c75dc280a41fa8bb1">
  <xsd:schema xmlns:xsd="http://www.w3.org/2001/XMLSchema" xmlns:xs="http://www.w3.org/2001/XMLSchema" xmlns:p="http://schemas.microsoft.com/office/2006/metadata/properties" xmlns:ns2="893a536c-6c7f-4e41-bad0-aeadd1862fa9" targetNamespace="http://schemas.microsoft.com/office/2006/metadata/properties" ma:root="true" ma:fieldsID="fa5e0c49a92c2916c81a8ca25f62ea50" ns2:_="">
    <xsd:import namespace="893a536c-6c7f-4e41-bad0-aeadd1862fa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93a536c-6c7f-4e41-bad0-aeadd1862fa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D31103D2-7488-4BAD-ADAF-87AC16F37300}"/>
</file>

<file path=customXml/itemProps2.xml><?xml version="1.0" encoding="utf-8"?>
<ds:datastoreItem xmlns:ds="http://schemas.openxmlformats.org/officeDocument/2006/customXml" ds:itemID="{966C966D-1530-464A-B878-119AB7DD4287}"/>
</file>

<file path=customXml/itemProps3.xml><?xml version="1.0" encoding="utf-8"?>
<ds:datastoreItem xmlns:ds="http://schemas.openxmlformats.org/officeDocument/2006/customXml" ds:itemID="{E237FD0D-E5E0-40B5-AB0C-ECBE25873FF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SCHG1-10</vt:lpstr>
      <vt:lpstr>'SCHG1-10'!Print_Area</vt:lpstr>
      <vt:lpstr>'SCHG1-10'!Print_Area_MI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2020-07-09T14:20:32Z</dcterms:created>
  <dcterms:modified xsi:type="dcterms:W3CDTF">2020-07-09T14:20:49Z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0x010100C2ACC679A4B2B2498C51DFEA93B23388</vt:lpwstr>
  </property>
</Properties>
</file>