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51840" windowHeight="21240" tabRatio="757"/>
  </bookViews>
  <sheets>
    <sheet name="Data" sheetId="2" r:id="rId1"/>
    <sheet name="ROE" sheetId="9" r:id="rId2"/>
    <sheet name="Avg Rate Base" sheetId="14" r:id="rId3"/>
    <sheet name="Equity_LTD_DefdIncTx" sheetId="16" r:id="rId4"/>
  </sheets>
  <definedNames>
    <definedName name="_xlnm.Print_Area" localSheetId="2">'Avg Rate Base'!$B$1:$M$29</definedName>
    <definedName name="_xlnm.Print_Area" localSheetId="3">Equity_LTD_DefdIncTx!#REF!</definedName>
    <definedName name="_xlnm.Print_Area" localSheetId="1">ROE!$B$1:$M$29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2" l="1"/>
  <c r="L19" i="2" l="1"/>
  <c r="L18" i="2" l="1"/>
  <c r="L8" i="2" l="1"/>
  <c r="L9" i="2"/>
  <c r="L10" i="2"/>
  <c r="L11" i="2"/>
  <c r="L12" i="2"/>
  <c r="L13" i="2"/>
  <c r="L14" i="2"/>
  <c r="L15" i="2"/>
  <c r="L16" i="2"/>
  <c r="L17" i="2"/>
  <c r="L7" i="2"/>
  <c r="A8" i="2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<sst xmlns="http://schemas.openxmlformats.org/spreadsheetml/2006/main" count="27" uniqueCount="21">
  <si>
    <t>(in $Millions)</t>
  </si>
  <si>
    <t>Average Rate Base</t>
  </si>
  <si>
    <t>(In $ Millions)</t>
  </si>
  <si>
    <t xml:space="preserve"> System Per Books </t>
  </si>
  <si>
    <t xml:space="preserve"> FPSC</t>
  </si>
  <si>
    <t xml:space="preserve"> Equity</t>
  </si>
  <si>
    <t xml:space="preserve"> LTD</t>
  </si>
  <si>
    <t xml:space="preserve"> Deferred Income Taxes</t>
  </si>
  <si>
    <t>FPSC Adjusted 13-Mo Averages</t>
  </si>
  <si>
    <t>Peoples Gas Company</t>
  </si>
  <si>
    <t>Return on Equity</t>
  </si>
  <si>
    <t xml:space="preserve"> Top of ROE Range</t>
  </si>
  <si>
    <t xml:space="preserve"> Regulatory ROE</t>
  </si>
  <si>
    <t xml:space="preserve"> Return on Equity</t>
  </si>
  <si>
    <t xml:space="preserve"> 13-Month Average Rate Base</t>
  </si>
  <si>
    <t xml:space="preserve"> 13-Month Average FPSC Capital Structure Items</t>
  </si>
  <si>
    <t>STD</t>
  </si>
  <si>
    <t xml:space="preserve"> Debt (LTD + STD)</t>
  </si>
  <si>
    <t>2020B</t>
  </si>
  <si>
    <t>2021B</t>
  </si>
  <si>
    <t>2008-2021B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</si>
</sst>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right" indent="1"/>
    </xf>
    <xf numFmtId="0" fontId="0" fillId="0" borderId="0" xfId="0" applyFill="1"/>
    <xf numFmtId="10" fontId="0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right" indent="2"/>
    </xf>
    <xf numFmtId="164" fontId="0" fillId="0" borderId="0" xfId="1" applyNumberFormat="1" applyFont="1" applyFill="1" applyAlignment="1">
      <alignment horizontal="right" indent="1"/>
    </xf>
    <xf numFmtId="164" fontId="0" fillId="0" borderId="0" xfId="1" applyNumberFormat="1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0000FF"/>
      <color rgb="FF00863D"/>
      <color rgb="FF99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89857846161597E-2"/>
          <c:y val="7.5948986649549424E-2"/>
          <c:w val="0.88900430756488968"/>
          <c:h val="0.78989565451044197"/>
        </c:manualLayout>
      </c:layout>
      <c:lineChart>
        <c:grouping val="standard"/>
        <c:varyColors val="0"/>
        <c:ser>
          <c:idx val="1"/>
          <c:order val="0"/>
          <c:tx>
            <c:v>Year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 w="12700">
                <a:solidFill>
                  <a:srgbClr val="C00000"/>
                </a:solidFill>
              </a:ln>
            </c:spPr>
          </c:marker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A-47BF-ABD1-5D61D503D42E}"/>
            </c:ext>
          </c:extLst>
        </c:ser>
        <c:ser>
          <c:idx val="0"/>
          <c:order val="1"/>
          <c:tx>
            <c:v>Top of Range</c:v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 w="12700"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Data!$C$7:$C$20</c:f>
              <c:numCache>
                <c:formatCode>0.00%</c:formatCode>
                <c:ptCount val="14"/>
                <c:pt idx="0">
                  <c:v>0.1225</c:v>
                </c:pt>
                <c:pt idx="1">
                  <c:v>0.11749999999999999</c:v>
                </c:pt>
                <c:pt idx="2">
                  <c:v>0.11749999999999999</c:v>
                </c:pt>
                <c:pt idx="3">
                  <c:v>0.11749999999999999</c:v>
                </c:pt>
                <c:pt idx="4">
                  <c:v>0.11749999999999999</c:v>
                </c:pt>
                <c:pt idx="5">
                  <c:v>0.11749999999999999</c:v>
                </c:pt>
                <c:pt idx="6">
                  <c:v>0.11749999999999999</c:v>
                </c:pt>
                <c:pt idx="7">
                  <c:v>0.11749999999999999</c:v>
                </c:pt>
                <c:pt idx="8">
                  <c:v>0.11749999999999999</c:v>
                </c:pt>
                <c:pt idx="9">
                  <c:v>0.11749999999999999</c:v>
                </c:pt>
                <c:pt idx="10">
                  <c:v>0.11749999999999999</c:v>
                </c:pt>
                <c:pt idx="11">
                  <c:v>0.11749999999999999</c:v>
                </c:pt>
                <c:pt idx="12">
                  <c:v>0.11749999999999999</c:v>
                </c:pt>
                <c:pt idx="13">
                  <c:v>0.11749999999999999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9-48F2-9E62-AC0E942CF225}"/>
            </c:ext>
          </c:extLst>
        </c:ser>
        <c:ser>
          <c:idx val="2"/>
          <c:order val="2"/>
          <c:tx>
            <c:v>ROE</c:v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Lbls>
            <c:dLbl>
              <c:idx val="2"/>
              <c:layout>
                <c:manualLayout>
                  <c:x val="-3.2172284051878441E-2"/>
                  <c:y val="5.6898643678087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B-4F2E-B749-EA8D049829B6}"/>
                </c:ext>
              </c:extLst>
            </c:dLbl>
            <c:dLbl>
              <c:idx val="4"/>
              <c:layout>
                <c:manualLayout>
                  <c:x val="-3.7649971461392366E-2"/>
                  <c:y val="4.34171626683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B-4F2E-B749-EA8D049829B6}"/>
                </c:ext>
              </c:extLst>
            </c:dLbl>
            <c:dLbl>
              <c:idx val="6"/>
              <c:layout>
                <c:manualLayout>
                  <c:x val="-5.0431242083591524E-2"/>
                  <c:y val="4.6113458870336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7B-4F2E-B749-EA8D049829B6}"/>
                </c:ext>
              </c:extLst>
            </c:dLbl>
            <c:dLbl>
              <c:idx val="9"/>
              <c:layout>
                <c:manualLayout>
                  <c:x val="-2.4868700839193212E-2"/>
                  <c:y val="4.072086646646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7B-4F2E-B749-EA8D049829B6}"/>
                </c:ext>
              </c:extLst>
            </c:dLbl>
            <c:dLbl>
              <c:idx val="10"/>
              <c:layout>
                <c:manualLayout>
                  <c:x val="-1.7352048525697102E-2"/>
                  <c:y val="3.80245702645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7B-4F2E-B749-EA8D04982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Data!$D$7:$D$20</c:f>
              <c:numCache>
                <c:formatCode>0.00%</c:formatCode>
                <c:ptCount val="14"/>
                <c:pt idx="0">
                  <c:v>0.1017</c:v>
                </c:pt>
                <c:pt idx="1">
                  <c:v>0.1009</c:v>
                </c:pt>
                <c:pt idx="2">
                  <c:v>0.1173</c:v>
                </c:pt>
                <c:pt idx="3">
                  <c:v>0.1099</c:v>
                </c:pt>
                <c:pt idx="4">
                  <c:v>0.1173</c:v>
                </c:pt>
                <c:pt idx="5">
                  <c:v>0.1114</c:v>
                </c:pt>
                <c:pt idx="6">
                  <c:v>0.109</c:v>
                </c:pt>
                <c:pt idx="7">
                  <c:v>9.9599999999999994E-2</c:v>
                </c:pt>
                <c:pt idx="8">
                  <c:v>9.6600000000000005E-2</c:v>
                </c:pt>
                <c:pt idx="9">
                  <c:v>0.1125</c:v>
                </c:pt>
                <c:pt idx="10">
                  <c:v>0.11169999999999999</c:v>
                </c:pt>
                <c:pt idx="11">
                  <c:v>0.1003</c:v>
                </c:pt>
                <c:pt idx="12">
                  <c:v>7.51E-2</c:v>
                </c:pt>
                <c:pt idx="13">
                  <c:v>2.0199999999999999E-2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F9-48F2-9E62-AC0E942C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05728"/>
        <c:axId val="1"/>
      </c:lineChart>
      <c:catAx>
        <c:axId val="67750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14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505728"/>
        <c:crosses val="autoZero"/>
        <c:crossBetween val="between"/>
        <c:majorUnit val="2.0000000000000004E-2"/>
      </c:valAx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89857846161597E-2"/>
          <c:y val="7.5948986649549424E-2"/>
          <c:w val="0.88900430756488968"/>
          <c:h val="0.78989565451044197"/>
        </c:manualLayout>
      </c:layout>
      <c:lineChart>
        <c:grouping val="standard"/>
        <c:varyColors val="0"/>
        <c:ser>
          <c:idx val="1"/>
          <c:order val="0"/>
          <c:tx>
            <c:strRef>
              <c:f>Data!$F$5</c:f>
              <c:strCache>
                <c:ptCount val="1"/>
                <c:pt idx="0">
                  <c:v> System Per Books 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 w="25400">
                <a:solidFill>
                  <a:srgbClr val="C00000"/>
                </a:solidFill>
              </a:ln>
            </c:spPr>
          </c:marker>
          <c:dLbls>
            <c:dLbl>
              <c:idx val="2"/>
              <c:layout>
                <c:manualLayout>
                  <c:x val="-4.1950027963522339E-2"/>
                  <c:y val="-4.072086646646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9-4F99-B6D0-EEE5BB576FF1}"/>
                </c:ext>
              </c:extLst>
            </c:dLbl>
            <c:dLbl>
              <c:idx val="3"/>
              <c:layout>
                <c:manualLayout>
                  <c:x val="-3.6472340554008414E-2"/>
                  <c:y val="-2.9935681658710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F9-4F99-B6D0-EEE5BB576FF1}"/>
                </c:ext>
              </c:extLst>
            </c:dLbl>
            <c:dLbl>
              <c:idx val="5"/>
              <c:layout>
                <c:manualLayout>
                  <c:x val="-3.8298236357179723E-2"/>
                  <c:y val="-4.341716266839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9-4F99-B6D0-EEE5BB576FF1}"/>
                </c:ext>
              </c:extLst>
            </c:dLbl>
            <c:dLbl>
              <c:idx val="6"/>
              <c:layout>
                <c:manualLayout>
                  <c:x val="-4.0124132160351031E-2"/>
                  <c:y val="-3.80245702645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9-4F99-B6D0-EEE5BB576FF1}"/>
                </c:ext>
              </c:extLst>
            </c:dLbl>
            <c:dLbl>
              <c:idx val="7"/>
              <c:layout>
                <c:manualLayout>
                  <c:x val="-4.3775923766693779E-2"/>
                  <c:y val="-3.5328274062585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9-4F99-B6D0-EEE5BB576FF1}"/>
                </c:ext>
              </c:extLst>
            </c:dLbl>
            <c:dLbl>
              <c:idx val="8"/>
              <c:layout>
                <c:manualLayout>
                  <c:x val="-4.7427715373036264E-2"/>
                  <c:y val="-3.8024570264523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F9-4F99-B6D0-EEE5BB576FF1}"/>
                </c:ext>
              </c:extLst>
            </c:dLbl>
            <c:dLbl>
              <c:idx val="9"/>
              <c:layout>
                <c:manualLayout>
                  <c:x val="-4.9253611176207572E-2"/>
                  <c:y val="-4.611345887033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9-4F99-B6D0-EEE5BB576FF1}"/>
                </c:ext>
              </c:extLst>
            </c:dLbl>
            <c:dLbl>
              <c:idx val="10"/>
              <c:layout>
                <c:manualLayout>
                  <c:x val="-5.4731298585721629E-2"/>
                  <c:y val="-3.5328274062585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68-4ED4-B596-8B2FD3DCAE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Data!$F$7:$F$20</c:f>
              <c:numCache>
                <c:formatCode>_(* #,##0.0_);_(* \(#,##0.0\);_(* "-"??_);_(@_)</c:formatCode>
                <c:ptCount val="14"/>
                <c:pt idx="0">
                  <c:v>553.4</c:v>
                </c:pt>
                <c:pt idx="1">
                  <c:v>564.6</c:v>
                </c:pt>
                <c:pt idx="2">
                  <c:v>580.6</c:v>
                </c:pt>
                <c:pt idx="3">
                  <c:v>600.6</c:v>
                </c:pt>
                <c:pt idx="4">
                  <c:v>648.6</c:v>
                </c:pt>
                <c:pt idx="5">
                  <c:v>682.8</c:v>
                </c:pt>
                <c:pt idx="6">
                  <c:v>714.6</c:v>
                </c:pt>
                <c:pt idx="7">
                  <c:v>768.2</c:v>
                </c:pt>
                <c:pt idx="8">
                  <c:v>806.5</c:v>
                </c:pt>
                <c:pt idx="9">
                  <c:v>880.1</c:v>
                </c:pt>
                <c:pt idx="10">
                  <c:v>957.1</c:v>
                </c:pt>
                <c:pt idx="11">
                  <c:v>1101.8</c:v>
                </c:pt>
                <c:pt idx="12">
                  <c:v>1379.4</c:v>
                </c:pt>
                <c:pt idx="13">
                  <c:v>1642.3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8-41DA-92FA-D2E6A90C25CF}"/>
            </c:ext>
          </c:extLst>
        </c:ser>
        <c:ser>
          <c:idx val="0"/>
          <c:order val="1"/>
          <c:tx>
            <c:strRef>
              <c:f>Data!$G$5</c:f>
              <c:strCache>
                <c:ptCount val="1"/>
                <c:pt idx="0">
                  <c:v> FPSC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3.2820548947665798E-2"/>
                  <c:y val="2.4543089254834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9-4F99-B6D0-EEE5BB576FF1}"/>
                </c:ext>
              </c:extLst>
            </c:dLbl>
            <c:dLbl>
              <c:idx val="1"/>
              <c:layout>
                <c:manualLayout>
                  <c:x val="-3.6472340554008414E-2"/>
                  <c:y val="2.993568165871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9-4F99-B6D0-EEE5BB576FF1}"/>
                </c:ext>
              </c:extLst>
            </c:dLbl>
            <c:dLbl>
              <c:idx val="2"/>
              <c:layout>
                <c:manualLayout>
                  <c:x val="-3.6472340554008414E-2"/>
                  <c:y val="2.993568165871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9-4F99-B6D0-EEE5BB576FF1}"/>
                </c:ext>
              </c:extLst>
            </c:dLbl>
            <c:dLbl>
              <c:idx val="3"/>
              <c:layout>
                <c:manualLayout>
                  <c:x val="-3.4646444750837106E-2"/>
                  <c:y val="2.7239385456772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9-4F99-B6D0-EEE5BB576FF1}"/>
                </c:ext>
              </c:extLst>
            </c:dLbl>
            <c:dLbl>
              <c:idx val="4"/>
              <c:layout>
                <c:manualLayout>
                  <c:x val="-3.2820548947665798E-2"/>
                  <c:y val="3.5328274062585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9-4F99-B6D0-EEE5BB576FF1}"/>
                </c:ext>
              </c:extLst>
            </c:dLbl>
            <c:dLbl>
              <c:idx val="7"/>
              <c:layout>
                <c:manualLayout>
                  <c:x val="-2.7342861538152012E-2"/>
                  <c:y val="2.7239385456772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9-4F99-B6D0-EEE5BB576FF1}"/>
                </c:ext>
              </c:extLst>
            </c:dLbl>
            <c:dLbl>
              <c:idx val="9"/>
              <c:layout>
                <c:manualLayout>
                  <c:x val="-3.0994653144494625E-2"/>
                  <c:y val="3.5328274062585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9-4F99-B6D0-EEE5BB576FF1}"/>
                </c:ext>
              </c:extLst>
            </c:dLbl>
            <c:dLbl>
              <c:idx val="10"/>
              <c:layout>
                <c:manualLayout>
                  <c:x val="-1.305213579489008E-2"/>
                  <c:y val="2.184679305289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9-4F99-B6D0-EEE5BB576FF1}"/>
                </c:ext>
              </c:extLst>
            </c:dLbl>
            <c:dLbl>
              <c:idx val="11"/>
              <c:layout>
                <c:manualLayout>
                  <c:x val="-1.1510619668779625E-2"/>
                  <c:y val="4.3417162668399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0" baseline="0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859683501809362E-2"/>
                      <c:h val="4.63898823077323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368-4ED4-B596-8B2FD3DCAE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Data!$G$7:$G$20</c:f>
              <c:numCache>
                <c:formatCode>_(* #,##0.0_);_(* \(#,##0.0\);_(* "-"??_);_(@_)</c:formatCode>
                <c:ptCount val="14"/>
                <c:pt idx="0">
                  <c:v>529.20000000000005</c:v>
                </c:pt>
                <c:pt idx="1">
                  <c:v>548.70000000000005</c:v>
                </c:pt>
                <c:pt idx="2">
                  <c:v>557.4</c:v>
                </c:pt>
                <c:pt idx="3">
                  <c:v>583</c:v>
                </c:pt>
                <c:pt idx="4">
                  <c:v>635.5</c:v>
                </c:pt>
                <c:pt idx="5">
                  <c:v>662.9</c:v>
                </c:pt>
                <c:pt idx="6">
                  <c:v>685.5</c:v>
                </c:pt>
                <c:pt idx="7">
                  <c:v>726.1</c:v>
                </c:pt>
                <c:pt idx="8">
                  <c:v>750.5</c:v>
                </c:pt>
                <c:pt idx="9">
                  <c:v>813.2</c:v>
                </c:pt>
                <c:pt idx="10">
                  <c:v>862.1</c:v>
                </c:pt>
                <c:pt idx="11">
                  <c:v>946.7</c:v>
                </c:pt>
                <c:pt idx="12">
                  <c:v>1123.9000000000001</c:v>
                </c:pt>
                <c:pt idx="13">
                  <c:v>1578.8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8-41DA-92FA-D2E6A90C2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05728"/>
        <c:axId val="1"/>
      </c:lineChart>
      <c:catAx>
        <c:axId val="67750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"/>
          <c:min val="5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50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5551685548756093E-2"/>
          <c:y val="0.93484879261109066"/>
          <c:w val="0.88779788729475517"/>
          <c:h val="6.5151220817105129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89857846161597E-2"/>
          <c:y val="7.5948986649549424E-2"/>
          <c:w val="0.88900430756488968"/>
          <c:h val="0.78989565451044197"/>
        </c:manualLayout>
      </c:layout>
      <c:lineChart>
        <c:grouping val="standard"/>
        <c:varyColors val="0"/>
        <c:ser>
          <c:idx val="1"/>
          <c:order val="0"/>
          <c:tx>
            <c:strRef>
              <c:f>Data!$I$5</c:f>
              <c:strCache>
                <c:ptCount val="1"/>
                <c:pt idx="0">
                  <c:v> Equity</c:v>
                </c:pt>
              </c:strCache>
            </c:strRef>
          </c:tx>
          <c:spPr>
            <a:ln w="31750">
              <a:solidFill>
                <a:srgbClr val="00863D"/>
              </a:solidFill>
            </a:ln>
          </c:spPr>
          <c:marker>
            <c:symbol val="circle"/>
            <c:size val="5"/>
            <c:spPr>
              <a:solidFill>
                <a:srgbClr val="00863D"/>
              </a:solidFill>
              <a:ln w="25400">
                <a:solidFill>
                  <a:srgbClr val="00863D"/>
                </a:solidFill>
              </a:ln>
            </c:spPr>
          </c:marker>
          <c:dLbls>
            <c:dLbl>
              <c:idx val="10"/>
              <c:layout>
                <c:manualLayout>
                  <c:x val="-4.9358564242059283E-2"/>
                  <c:y val="-3.5328274062585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88-4B5E-BB98-A2584B1D1AC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Data!$I$7:$I$20</c:f>
              <c:numCache>
                <c:formatCode>_(* #,##0.0_);_(* \(#,##0.0\);_(* "-"??_);_(@_)</c:formatCode>
                <c:ptCount val="14"/>
                <c:pt idx="0">
                  <c:v>252.83293939856901</c:v>
                </c:pt>
                <c:pt idx="1">
                  <c:v>262.214204568605</c:v>
                </c:pt>
                <c:pt idx="2">
                  <c:v>267.99543723819897</c:v>
                </c:pt>
                <c:pt idx="3">
                  <c:v>271.44703938893502</c:v>
                </c:pt>
                <c:pt idx="4">
                  <c:v>277.815499270864</c:v>
                </c:pt>
                <c:pt idx="5">
                  <c:v>286.57577697655</c:v>
                </c:pt>
                <c:pt idx="6">
                  <c:v>296.99303904293998</c:v>
                </c:pt>
                <c:pt idx="7">
                  <c:v>312.07108736312887</c:v>
                </c:pt>
                <c:pt idx="8">
                  <c:v>317.64944555505753</c:v>
                </c:pt>
                <c:pt idx="9">
                  <c:v>336.25071571615752</c:v>
                </c:pt>
                <c:pt idx="10">
                  <c:v>362.6</c:v>
                </c:pt>
                <c:pt idx="11">
                  <c:v>438.5</c:v>
                </c:pt>
                <c:pt idx="12">
                  <c:v>522.29999999999995</c:v>
                </c:pt>
                <c:pt idx="13">
                  <c:v>730.2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D-45CC-99A6-53D220EEE8B7}"/>
            </c:ext>
          </c:extLst>
        </c:ser>
        <c:ser>
          <c:idx val="0"/>
          <c:order val="1"/>
          <c:tx>
            <c:strRef>
              <c:f>Data!$L$5</c:f>
              <c:strCache>
                <c:ptCount val="1"/>
                <c:pt idx="0">
                  <c:v> Debt (LTD + STD)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Data!$L$7:$L$20</c:f>
              <c:numCache>
                <c:formatCode>_(* #,##0.0_);_(* \(#,##0.0\);_(* "-"??_);_(@_)</c:formatCode>
                <c:ptCount val="14"/>
                <c:pt idx="0">
                  <c:v>213.575182854627</c:v>
                </c:pt>
                <c:pt idx="1">
                  <c:v>221.952555952437</c:v>
                </c:pt>
                <c:pt idx="2">
                  <c:v>217.962483737252</c:v>
                </c:pt>
                <c:pt idx="3">
                  <c:v>218.26256024906101</c:v>
                </c:pt>
                <c:pt idx="4">
                  <c:v>220.40383753638602</c:v>
                </c:pt>
                <c:pt idx="5">
                  <c:v>221.05207258572199</c:v>
                </c:pt>
                <c:pt idx="6">
                  <c:v>227.47240954604925</c:v>
                </c:pt>
                <c:pt idx="7">
                  <c:v>235.85106579230271</c:v>
                </c:pt>
                <c:pt idx="8">
                  <c:v>240.71331317433919</c:v>
                </c:pt>
                <c:pt idx="9">
                  <c:v>272.80609589396028</c:v>
                </c:pt>
                <c:pt idx="10">
                  <c:v>283.10000000000002</c:v>
                </c:pt>
                <c:pt idx="11">
                  <c:v>330.8</c:v>
                </c:pt>
                <c:pt idx="12">
                  <c:v>432.9</c:v>
                </c:pt>
                <c:pt idx="13">
                  <c:v>604.70000000000005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D-45CC-99A6-53D220EEE8B7}"/>
            </c:ext>
          </c:extLst>
        </c:ser>
        <c:ser>
          <c:idx val="2"/>
          <c:order val="2"/>
          <c:tx>
            <c:strRef>
              <c:f>Data!$M$5</c:f>
              <c:strCache>
                <c:ptCount val="1"/>
                <c:pt idx="0">
                  <c:v> Deferred Income Taxes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 w="25400"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Data!$A$7:$A$20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2020B</c:v>
                </c:pt>
                <c:pt idx="13">
                  <c:v>2021B</c:v>
                </c:pt>
              </c:strCache>
            </c:strRef>
          </c:cat>
          <c:val>
            <c:numRef>
              <c:f>Data!$M$7:$M$20</c:f>
              <c:numCache>
                <c:formatCode>_(* #,##0.0_);_(* \(#,##0.0\);_(* "-"??_);_(@_)</c:formatCode>
                <c:ptCount val="14"/>
                <c:pt idx="0">
                  <c:v>27.356999999999999</c:v>
                </c:pt>
                <c:pt idx="1">
                  <c:v>28.12723325</c:v>
                </c:pt>
                <c:pt idx="2">
                  <c:v>33.362301413749996</c:v>
                </c:pt>
                <c:pt idx="3">
                  <c:v>54.080281562499998</c:v>
                </c:pt>
                <c:pt idx="4">
                  <c:v>98.041763722749991</c:v>
                </c:pt>
                <c:pt idx="5">
                  <c:v>116.17710424825</c:v>
                </c:pt>
                <c:pt idx="6">
                  <c:v>120.77253378435076</c:v>
                </c:pt>
                <c:pt idx="7">
                  <c:v>136.47552584450571</c:v>
                </c:pt>
                <c:pt idx="8">
                  <c:v>156.04072111051229</c:v>
                </c:pt>
                <c:pt idx="9">
                  <c:v>176.37958677656749</c:v>
                </c:pt>
                <c:pt idx="10">
                  <c:v>189.7</c:v>
                </c:pt>
                <c:pt idx="11">
                  <c:v>153.9</c:v>
                </c:pt>
                <c:pt idx="12">
                  <c:v>146.19999999999999</c:v>
                </c:pt>
                <c:pt idx="13">
                  <c:v>217.9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D-45CC-99A6-53D220EE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05728"/>
        <c:axId val="1"/>
      </c:lineChart>
      <c:catAx>
        <c:axId val="67750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50572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9.5551685548756093E-2"/>
          <c:y val="0.93484879261109066"/>
          <c:w val="0.88651899434834924"/>
          <c:h val="6.5151220817105129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12</xdr:col>
      <xdr:colOff>430865</xdr:colOff>
      <xdr:row>28</xdr:row>
      <xdr:rowOff>147690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3398639B-C57C-4A63-9379-A6135C29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12</xdr:col>
      <xdr:colOff>430865</xdr:colOff>
      <xdr:row>28</xdr:row>
      <xdr:rowOff>147690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30999E0-8CA2-4C3E-ACBB-7D8D2DD96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12</xdr:col>
      <xdr:colOff>430865</xdr:colOff>
      <xdr:row>28</xdr:row>
      <xdr:rowOff>147690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98E86A3-040B-4A33-8879-31CF3197E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yos, Nichole" id="{EEFD98EF-2FC4-4E25-96C9-EA554D153DA2}" userId="S::NHoyos@tecoenergy.com::966f6872-5b41-45d3-bb00-3904a3b6b6d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0-02-17T15:14:28.71" personId="{EEFD98EF-2FC4-4E25-96C9-EA554D153DA2}" id="{03AED624-AEA8-4A88-A57E-59866EFF73F0}">
    <text>Prior version showed 660.6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3" sqref="F33"/>
    </sheetView>
  </sheetViews>
  <sheetFormatPr defaultRowHeight="15" x14ac:dyDescent="0.25"/>
  <cols>
    <col min="1" max="1" width="12.28515625" style="1" customWidth="1"/>
    <col min="2" max="2" width="3.42578125" customWidth="1"/>
    <col min="3" max="4" width="17.7109375" customWidth="1"/>
    <col min="5" max="5" width="2.5703125" customWidth="1"/>
    <col min="6" max="7" width="17.7109375" customWidth="1"/>
    <col min="8" max="8" width="3.42578125" customWidth="1"/>
    <col min="9" max="9" width="17.28515625" bestFit="1" customWidth="1"/>
    <col min="10" max="12" width="17.28515625" customWidth="1"/>
    <col min="13" max="13" width="21.85546875" bestFit="1" customWidth="1"/>
  </cols>
  <sheetData>
    <row r="1" spans="1:13" ht="18.75" x14ac:dyDescent="0.3">
      <c r="A1" s="9" t="s">
        <v>9</v>
      </c>
      <c r="C1" s="3"/>
    </row>
    <row r="2" spans="1:13" s="3" customFormat="1" x14ac:dyDescent="0.25">
      <c r="A2" s="2" t="s">
        <v>0</v>
      </c>
    </row>
    <row r="3" spans="1:13" s="3" customFormat="1" ht="15.75" thickBot="1" x14ac:dyDescent="0.3">
      <c r="A3" s="2"/>
    </row>
    <row r="4" spans="1:13" s="3" customFormat="1" ht="15.75" thickBot="1" x14ac:dyDescent="0.3">
      <c r="A4" s="2"/>
      <c r="C4" s="16" t="s">
        <v>13</v>
      </c>
      <c r="D4" s="17"/>
      <c r="F4" s="16" t="s">
        <v>14</v>
      </c>
      <c r="G4" s="17"/>
      <c r="I4" s="18" t="s">
        <v>15</v>
      </c>
      <c r="J4" s="19"/>
      <c r="K4" s="19"/>
      <c r="L4" s="19"/>
      <c r="M4" s="20"/>
    </row>
    <row r="5" spans="1:13" ht="15.75" thickBot="1" x14ac:dyDescent="0.3">
      <c r="C5" s="4" t="s">
        <v>11</v>
      </c>
      <c r="D5" s="5" t="s">
        <v>12</v>
      </c>
      <c r="E5" s="3"/>
      <c r="F5" s="4" t="s">
        <v>3</v>
      </c>
      <c r="G5" s="5" t="s">
        <v>4</v>
      </c>
      <c r="I5" s="4" t="s">
        <v>5</v>
      </c>
      <c r="J5" s="7" t="s">
        <v>16</v>
      </c>
      <c r="K5" s="7" t="s">
        <v>6</v>
      </c>
      <c r="L5" s="7" t="s">
        <v>17</v>
      </c>
      <c r="M5" s="5" t="s">
        <v>7</v>
      </c>
    </row>
    <row r="6" spans="1:13" ht="9" customHeight="1" x14ac:dyDescent="0.25">
      <c r="C6" s="6"/>
      <c r="D6" s="6"/>
      <c r="E6" s="3"/>
      <c r="F6" s="6"/>
      <c r="G6" s="6"/>
    </row>
    <row r="7" spans="1:13" s="11" customFormat="1" x14ac:dyDescent="0.25">
      <c r="A7" s="10">
        <v>2008</v>
      </c>
      <c r="C7" s="12">
        <v>0.1225</v>
      </c>
      <c r="D7" s="12">
        <v>0.1017</v>
      </c>
      <c r="F7" s="14">
        <v>553.4</v>
      </c>
      <c r="G7" s="14">
        <v>529.20000000000005</v>
      </c>
      <c r="I7" s="13">
        <v>252.83293939856901</v>
      </c>
      <c r="J7" s="13">
        <v>7.6</v>
      </c>
      <c r="K7" s="13">
        <v>205.97518285462701</v>
      </c>
      <c r="L7" s="13">
        <f>J7+K7</f>
        <v>213.575182854627</v>
      </c>
      <c r="M7" s="13">
        <v>27.356999999999999</v>
      </c>
    </row>
    <row r="8" spans="1:13" s="11" customFormat="1" x14ac:dyDescent="0.25">
      <c r="A8" s="10">
        <f>A7+1</f>
        <v>2009</v>
      </c>
      <c r="C8" s="12">
        <v>0.11749999999999999</v>
      </c>
      <c r="D8" s="12">
        <v>0.1009</v>
      </c>
      <c r="F8" s="14">
        <v>564.6</v>
      </c>
      <c r="G8" s="14">
        <v>548.70000000000005</v>
      </c>
      <c r="I8" s="13">
        <v>262.214204568605</v>
      </c>
      <c r="J8" s="13">
        <v>0.6</v>
      </c>
      <c r="K8" s="13">
        <v>221.352555952437</v>
      </c>
      <c r="L8" s="13">
        <f t="shared" ref="L8:L17" si="0">J8+K8</f>
        <v>221.952555952437</v>
      </c>
      <c r="M8" s="13">
        <v>28.12723325</v>
      </c>
    </row>
    <row r="9" spans="1:13" s="11" customFormat="1" x14ac:dyDescent="0.25">
      <c r="A9" s="10">
        <f t="shared" ref="A9:A17" si="1">A8+1</f>
        <v>2010</v>
      </c>
      <c r="C9" s="12">
        <v>0.11749999999999999</v>
      </c>
      <c r="D9" s="12">
        <v>0.1173</v>
      </c>
      <c r="F9" s="14">
        <v>580.6</v>
      </c>
      <c r="G9" s="14">
        <v>557.4</v>
      </c>
      <c r="I9" s="13">
        <v>267.99543723819897</v>
      </c>
      <c r="J9" s="13">
        <v>2.6</v>
      </c>
      <c r="K9" s="13">
        <v>215.36248373725201</v>
      </c>
      <c r="L9" s="13">
        <f t="shared" si="0"/>
        <v>217.962483737252</v>
      </c>
      <c r="M9" s="13">
        <v>33.362301413749996</v>
      </c>
    </row>
    <row r="10" spans="1:13" s="11" customFormat="1" x14ac:dyDescent="0.25">
      <c r="A10" s="10">
        <f t="shared" si="1"/>
        <v>2011</v>
      </c>
      <c r="C10" s="12">
        <v>0.11749999999999999</v>
      </c>
      <c r="D10" s="12">
        <v>0.1099</v>
      </c>
      <c r="F10" s="14">
        <v>600.6</v>
      </c>
      <c r="G10" s="14">
        <v>583</v>
      </c>
      <c r="I10" s="13">
        <v>271.44703938893502</v>
      </c>
      <c r="J10" s="13">
        <v>3.1</v>
      </c>
      <c r="K10" s="13">
        <v>215.16256024906102</v>
      </c>
      <c r="L10" s="13">
        <f t="shared" si="0"/>
        <v>218.26256024906101</v>
      </c>
      <c r="M10" s="13">
        <v>54.080281562499998</v>
      </c>
    </row>
    <row r="11" spans="1:13" x14ac:dyDescent="0.25">
      <c r="A11" s="10">
        <f t="shared" si="1"/>
        <v>2012</v>
      </c>
      <c r="B11" s="11"/>
      <c r="C11" s="12">
        <v>0.11749999999999999</v>
      </c>
      <c r="D11" s="12">
        <v>0.1173</v>
      </c>
      <c r="E11" s="11"/>
      <c r="F11" s="14">
        <v>648.6</v>
      </c>
      <c r="G11" s="14">
        <v>635.5</v>
      </c>
      <c r="H11" s="11"/>
      <c r="I11" s="13">
        <v>277.815499270864</v>
      </c>
      <c r="J11" s="13">
        <v>0</v>
      </c>
      <c r="K11" s="13">
        <v>220.40383753638602</v>
      </c>
      <c r="L11" s="13">
        <f t="shared" si="0"/>
        <v>220.40383753638602</v>
      </c>
      <c r="M11" s="13">
        <v>98.041763722749991</v>
      </c>
    </row>
    <row r="12" spans="1:13" s="11" customFormat="1" x14ac:dyDescent="0.25">
      <c r="A12" s="10">
        <f t="shared" si="1"/>
        <v>2013</v>
      </c>
      <c r="C12" s="12">
        <v>0.11749999999999999</v>
      </c>
      <c r="D12" s="12">
        <v>0.1114</v>
      </c>
      <c r="F12" s="14">
        <v>682.8</v>
      </c>
      <c r="G12" s="14">
        <v>662.9</v>
      </c>
      <c r="I12" s="13">
        <v>286.57577697655</v>
      </c>
      <c r="J12" s="13">
        <v>1.2</v>
      </c>
      <c r="K12" s="13">
        <v>219.852072585722</v>
      </c>
      <c r="L12" s="13">
        <f t="shared" si="0"/>
        <v>221.05207258572199</v>
      </c>
      <c r="M12" s="13">
        <v>116.17710424825</v>
      </c>
    </row>
    <row r="13" spans="1:13" s="11" customFormat="1" x14ac:dyDescent="0.25">
      <c r="A13" s="10">
        <f t="shared" si="1"/>
        <v>2014</v>
      </c>
      <c r="C13" s="12">
        <v>0.11749999999999999</v>
      </c>
      <c r="D13" s="12">
        <v>0.109</v>
      </c>
      <c r="F13" s="14">
        <v>714.6</v>
      </c>
      <c r="G13" s="14">
        <v>685.5</v>
      </c>
      <c r="I13" s="13">
        <v>296.99303904293998</v>
      </c>
      <c r="J13" s="13">
        <v>4.5999999999999996</v>
      </c>
      <c r="K13" s="13">
        <v>222.87240954604925</v>
      </c>
      <c r="L13" s="13">
        <f t="shared" si="0"/>
        <v>227.47240954604925</v>
      </c>
      <c r="M13" s="13">
        <v>120.77253378435076</v>
      </c>
    </row>
    <row r="14" spans="1:13" s="11" customFormat="1" x14ac:dyDescent="0.25">
      <c r="A14" s="10">
        <f t="shared" si="1"/>
        <v>2015</v>
      </c>
      <c r="C14" s="12">
        <v>0.11749999999999999</v>
      </c>
      <c r="D14" s="12">
        <v>9.9599999999999994E-2</v>
      </c>
      <c r="F14" s="14">
        <v>768.2</v>
      </c>
      <c r="G14" s="14">
        <v>726.1</v>
      </c>
      <c r="I14" s="13">
        <v>312.07108736312887</v>
      </c>
      <c r="J14" s="13">
        <v>1.9</v>
      </c>
      <c r="K14" s="13">
        <v>233.9510657923027</v>
      </c>
      <c r="L14" s="13">
        <f t="shared" si="0"/>
        <v>235.85106579230271</v>
      </c>
      <c r="M14" s="13">
        <v>136.47552584450571</v>
      </c>
    </row>
    <row r="15" spans="1:13" s="11" customFormat="1" x14ac:dyDescent="0.25">
      <c r="A15" s="10">
        <f t="shared" si="1"/>
        <v>2016</v>
      </c>
      <c r="C15" s="12">
        <v>0.11749999999999999</v>
      </c>
      <c r="D15" s="12">
        <v>9.6600000000000005E-2</v>
      </c>
      <c r="F15" s="14">
        <v>806.5</v>
      </c>
      <c r="G15" s="14">
        <v>750.5</v>
      </c>
      <c r="I15" s="13">
        <v>317.64944555505753</v>
      </c>
      <c r="J15" s="13">
        <v>3.4</v>
      </c>
      <c r="K15" s="13">
        <v>237.31331317433919</v>
      </c>
      <c r="L15" s="13">
        <f t="shared" si="0"/>
        <v>240.71331317433919</v>
      </c>
      <c r="M15" s="13">
        <v>156.04072111051229</v>
      </c>
    </row>
    <row r="16" spans="1:13" s="11" customFormat="1" x14ac:dyDescent="0.25">
      <c r="A16" s="10">
        <f t="shared" si="1"/>
        <v>2017</v>
      </c>
      <c r="C16" s="12">
        <v>0.11749999999999999</v>
      </c>
      <c r="D16" s="12">
        <v>0.1125</v>
      </c>
      <c r="F16" s="14">
        <v>880.1</v>
      </c>
      <c r="G16" s="14">
        <v>813.2</v>
      </c>
      <c r="I16" s="13">
        <v>336.25071571615752</v>
      </c>
      <c r="J16" s="13">
        <v>37.299999999999997</v>
      </c>
      <c r="K16" s="13">
        <v>235.50609589396026</v>
      </c>
      <c r="L16" s="13">
        <f t="shared" si="0"/>
        <v>272.80609589396028</v>
      </c>
      <c r="M16" s="13">
        <v>176.37958677656749</v>
      </c>
    </row>
    <row r="17" spans="1:13" s="11" customFormat="1" x14ac:dyDescent="0.25">
      <c r="A17" s="10">
        <f t="shared" si="1"/>
        <v>2018</v>
      </c>
      <c r="C17" s="12">
        <v>0.11749999999999999</v>
      </c>
      <c r="D17" s="12">
        <v>0.11169999999999999</v>
      </c>
      <c r="F17" s="14">
        <v>957.1</v>
      </c>
      <c r="G17" s="14">
        <v>862.1</v>
      </c>
      <c r="I17" s="13">
        <v>362.6</v>
      </c>
      <c r="J17" s="13">
        <v>42.3</v>
      </c>
      <c r="K17" s="13">
        <v>240.8</v>
      </c>
      <c r="L17" s="13">
        <f t="shared" si="0"/>
        <v>283.10000000000002</v>
      </c>
      <c r="M17" s="13">
        <v>189.7</v>
      </c>
    </row>
    <row r="18" spans="1:13" s="11" customFormat="1" x14ac:dyDescent="0.25">
      <c r="A18" s="10">
        <v>2019</v>
      </c>
      <c r="C18" s="12">
        <v>0.11749999999999999</v>
      </c>
      <c r="D18" s="12">
        <v>0.1003</v>
      </c>
      <c r="F18" s="14">
        <v>1101.8</v>
      </c>
      <c r="G18" s="14">
        <v>946.7</v>
      </c>
      <c r="I18" s="13">
        <v>438.5</v>
      </c>
      <c r="J18" s="13">
        <v>46.6</v>
      </c>
      <c r="K18" s="13">
        <v>284.2</v>
      </c>
      <c r="L18" s="13">
        <f t="shared" ref="L18" si="2">J18+K18</f>
        <v>330.8</v>
      </c>
      <c r="M18" s="13">
        <v>153.9</v>
      </c>
    </row>
    <row r="19" spans="1:13" s="11" customFormat="1" x14ac:dyDescent="0.25">
      <c r="A19" s="10" t="s">
        <v>18</v>
      </c>
      <c r="C19" s="12">
        <v>0.11749999999999999</v>
      </c>
      <c r="D19" s="12">
        <v>7.51E-2</v>
      </c>
      <c r="F19" s="14">
        <v>1379.4</v>
      </c>
      <c r="G19" s="14">
        <v>1123.9000000000001</v>
      </c>
      <c r="I19" s="13">
        <v>522.29999999999995</v>
      </c>
      <c r="J19" s="13">
        <v>93.2</v>
      </c>
      <c r="K19" s="13">
        <v>339.7</v>
      </c>
      <c r="L19" s="13">
        <f t="shared" ref="L19:L20" si="3">J19+K19</f>
        <v>432.9</v>
      </c>
      <c r="M19" s="13">
        <v>146.19999999999999</v>
      </c>
    </row>
    <row r="20" spans="1:13" s="11" customFormat="1" x14ac:dyDescent="0.25">
      <c r="A20" s="10" t="s">
        <v>19</v>
      </c>
      <c r="C20" s="12">
        <v>0.11749999999999999</v>
      </c>
      <c r="D20" s="12">
        <v>2.0199999999999999E-2</v>
      </c>
      <c r="F20" s="14">
        <v>1642.3</v>
      </c>
      <c r="G20" s="14">
        <v>1578.8</v>
      </c>
      <c r="I20" s="15">
        <v>730.2</v>
      </c>
      <c r="J20" s="15">
        <v>98.9</v>
      </c>
      <c r="K20" s="15">
        <v>505.8</v>
      </c>
      <c r="L20" s="15">
        <f t="shared" si="3"/>
        <v>604.70000000000005</v>
      </c>
      <c r="M20" s="15">
        <v>217.9</v>
      </c>
    </row>
  </sheetData>
  <mergeCells count="3">
    <mergeCell ref="F4:G4"/>
    <mergeCell ref="C4:D4"/>
    <mergeCell ref="I4:M4"/>
  </mergeCells>
  <pageMargins left="0.7" right="0.7" top="0.75" bottom="0.75" header="0.3" footer="0.3"/>
  <pageSetup paperSize="5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"/>
  <sheetViews>
    <sheetView showGridLines="0" workbookViewId="0">
      <selection activeCell="V12" sqref="V12"/>
    </sheetView>
  </sheetViews>
  <sheetFormatPr defaultRowHeight="15" x14ac:dyDescent="0.25"/>
  <cols>
    <col min="1" max="1" width="3.140625" customWidth="1"/>
    <col min="2" max="2" width="6.7109375" customWidth="1"/>
    <col min="13" max="13" width="7.140625" customWidth="1"/>
  </cols>
  <sheetData>
    <row r="1" spans="2:13" ht="18.75" x14ac:dyDescent="0.3">
      <c r="C1" s="22" t="s">
        <v>9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3" ht="18.75" x14ac:dyDescent="0.3">
      <c r="C2" s="22" t="s">
        <v>10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18.75" x14ac:dyDescent="0.3">
      <c r="B3" s="8"/>
      <c r="C3" s="22" t="s">
        <v>20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25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4">
    <mergeCell ref="C4:M4"/>
    <mergeCell ref="C3:M3"/>
    <mergeCell ref="C2:M2"/>
    <mergeCell ref="C1:M1"/>
  </mergeCells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"/>
  <sheetViews>
    <sheetView showGridLines="0" workbookViewId="0">
      <selection activeCell="M36" sqref="M36"/>
    </sheetView>
  </sheetViews>
  <sheetFormatPr defaultRowHeight="15" x14ac:dyDescent="0.25"/>
  <cols>
    <col min="1" max="1" width="3.140625" customWidth="1"/>
    <col min="2" max="2" width="6.7109375" customWidth="1"/>
    <col min="13" max="13" width="7.140625" customWidth="1"/>
  </cols>
  <sheetData>
    <row r="1" spans="2:13" ht="18.75" x14ac:dyDescent="0.3">
      <c r="C1" s="22" t="s">
        <v>9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3" ht="18.75" x14ac:dyDescent="0.3">
      <c r="C2" s="22" t="s">
        <v>1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18.75" x14ac:dyDescent="0.3">
      <c r="B3" s="8"/>
      <c r="C3" s="22" t="s">
        <v>20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25"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4">
    <mergeCell ref="C1:M1"/>
    <mergeCell ref="C2:M2"/>
    <mergeCell ref="C3:M3"/>
    <mergeCell ref="C4:M4"/>
  </mergeCells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"/>
  <sheetViews>
    <sheetView showGridLines="0" workbookViewId="0">
      <selection activeCell="R9" sqref="R9"/>
    </sheetView>
  </sheetViews>
  <sheetFormatPr defaultRowHeight="15" x14ac:dyDescent="0.25"/>
  <cols>
    <col min="1" max="1" width="3.140625" customWidth="1"/>
    <col min="2" max="2" width="6.7109375" customWidth="1"/>
    <col min="13" max="13" width="7.140625" customWidth="1"/>
  </cols>
  <sheetData>
    <row r="1" spans="2:13" ht="18.75" x14ac:dyDescent="0.3">
      <c r="C1" s="22" t="s">
        <v>9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3" ht="18.75" x14ac:dyDescent="0.3">
      <c r="C2" s="22" t="s">
        <v>8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18.75" x14ac:dyDescent="0.3">
      <c r="B3" s="8"/>
      <c r="C3" s="22" t="s">
        <v>20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25"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4">
    <mergeCell ref="C1:M1"/>
    <mergeCell ref="C2:M2"/>
    <mergeCell ref="C3:M3"/>
    <mergeCell ref="C4:M4"/>
  </mergeCells>
  <pageMargins left="0.7" right="0.7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F1A970-02B5-474D-B391-744F171C2D85}"/>
</file>

<file path=customXml/itemProps2.xml><?xml version="1.0" encoding="utf-8"?>
<ds:datastoreItem xmlns:ds="http://schemas.openxmlformats.org/officeDocument/2006/customXml" ds:itemID="{3290490C-F060-46BC-98F0-24439D7ED922}"/>
</file>

<file path=customXml/itemProps3.xml><?xml version="1.0" encoding="utf-8"?>
<ds:datastoreItem xmlns:ds="http://schemas.openxmlformats.org/officeDocument/2006/customXml" ds:itemID="{CAB255EB-F1A5-429B-B6CA-73075E228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ROE</vt:lpstr>
      <vt:lpstr>Avg Rate Base</vt:lpstr>
      <vt:lpstr>Equity_LTD_DefdIncTx</vt:lpstr>
      <vt:lpstr>'Avg Rate Base'!Print_Area</vt:lpstr>
      <vt:lpstr>ROE!Print_Area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2020-07-09T16:10:34Z</dcterms:created>
  <dcterms:modified xsi:type="dcterms:W3CDTF">2020-07-09T16:10:34Z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