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41280" windowHeight="13365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C11" i="1"/>
  <c r="B11" i="1"/>
  <c r="N10" i="1"/>
  <c r="N9" i="1"/>
  <c r="N11" i="1"/>
  <c r="L26" i="1"/>
  <c r="M28" i="1"/>
  <c r="K28" i="1"/>
  <c r="J28" i="1"/>
  <c r="I28" i="1"/>
  <c r="H28" i="1"/>
  <c r="G28" i="1"/>
  <c r="E28" i="1"/>
  <c r="D28" i="1"/>
  <c r="C28" i="1"/>
  <c r="B28" i="1"/>
  <c r="N27" i="1"/>
  <c r="L27" i="1"/>
  <c r="F27" i="1"/>
  <c r="N26" i="1"/>
  <c r="L21" i="1"/>
  <c r="F21" i="1"/>
  <c r="N21" i="1"/>
  <c r="M22" i="1"/>
  <c r="K22" i="1"/>
  <c r="J22" i="1"/>
  <c r="I22" i="1"/>
  <c r="H22" i="1"/>
  <c r="G22" i="1"/>
  <c r="E22" i="1"/>
  <c r="D22" i="1"/>
  <c r="C22" i="1"/>
  <c r="B22" i="1"/>
  <c r="N20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N14" i="1"/>
  <c r="N28" i="1"/>
  <c r="N22" i="1"/>
  <c r="N15" i="1"/>
</calcChain>
</file>

<file path=xl/sharedStrings.xml><?xml version="1.0" encoding="utf-8"?>
<sst xmlns="http://schemas.openxmlformats.org/spreadsheetml/2006/main" count="32" uniqueCount="22">
  <si>
    <t>TEC and PGS Equity Contributions</t>
  </si>
  <si>
    <t>Tampa Electric</t>
  </si>
  <si>
    <t>PGS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</si>
  <si>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</si>
  <si>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</si>
  <si>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</si>
  <si>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</si>
  <si>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</si>
  <si>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</si>
  <si>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</si>
  <si>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</si>
  <si>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</si>
  <si>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</si>
  <si>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</si>
  <si>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</si>
  <si>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</si>
  <si>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Budgeted LTD Issues</t>
  </si>
  <si>
    <t>Budgeted Equity Contributions</t>
  </si>
  <si>
    <t>Revised Equity Contributions</t>
  </si>
  <si>
    <t>2018 Q1 Forecast</t>
  </si>
  <si>
    <t>Revised Equity Contributions and Debt Issues</t>
  </si>
  <si>
    <t>Revised LTD Debt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</si>
</sst>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0" xfId="0" applyNumberFormat="1"/>
    <xf numFmtId="41" fontId="2" fillId="0" borderId="0" xfId="0" applyNumberFormat="1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60" zoomScaleNormal="100" workbookViewId="0">
      <selection activeCell="O7" sqref="O7"/>
    </sheetView>
  </sheetViews>
  <sheetFormatPr defaultRowHeight="15" x14ac:dyDescent="0.25"/>
  <cols>
    <col min="1" max="1" width="20.140625" customWidth="1"/>
    <col min="12" max="12" width="9" bestFit="1" customWidth="1"/>
  </cols>
  <sheetData>
    <row r="1" spans="1:14" x14ac:dyDescent="0.25">
      <c r="A1" s="8" t="s">
        <v>0</v>
      </c>
    </row>
    <row r="2" spans="1:14" x14ac:dyDescent="0.25">
      <c r="A2" s="8" t="s">
        <v>19</v>
      </c>
    </row>
    <row r="3" spans="1:14" x14ac:dyDescent="0.25">
      <c r="A3" s="8" t="s">
        <v>20</v>
      </c>
    </row>
    <row r="4" spans="1:14" x14ac:dyDescent="0.25">
      <c r="A4" s="9">
        <v>43168</v>
      </c>
    </row>
    <row r="5" spans="1:14" x14ac:dyDescent="0.25">
      <c r="A5" s="1"/>
    </row>
    <row r="6" spans="1:14" x14ac:dyDescent="0.25">
      <c r="B6" s="2">
        <v>2018</v>
      </c>
      <c r="C6" s="2">
        <v>2018</v>
      </c>
      <c r="D6" s="2">
        <v>2018</v>
      </c>
      <c r="E6" s="2">
        <v>2018</v>
      </c>
      <c r="F6" s="2">
        <v>2018</v>
      </c>
      <c r="G6" s="2">
        <v>2018</v>
      </c>
      <c r="H6" s="2">
        <v>2018</v>
      </c>
      <c r="I6" s="2">
        <v>2018</v>
      </c>
      <c r="J6" s="2">
        <v>2018</v>
      </c>
      <c r="K6" s="2">
        <v>2018</v>
      </c>
      <c r="L6" s="2">
        <v>2018</v>
      </c>
      <c r="M6" s="2">
        <v>2018</v>
      </c>
      <c r="N6" s="2">
        <v>2018</v>
      </c>
    </row>
    <row r="7" spans="1:14" x14ac:dyDescent="0.25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</row>
    <row r="8" spans="1:14" x14ac:dyDescent="0.25">
      <c r="A8" s="7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t="s">
        <v>1</v>
      </c>
      <c r="B9" s="5">
        <v>0</v>
      </c>
      <c r="C9" s="5">
        <v>100000</v>
      </c>
      <c r="D9" s="5">
        <v>0</v>
      </c>
      <c r="E9" s="5">
        <v>0</v>
      </c>
      <c r="F9" s="5">
        <v>90000</v>
      </c>
      <c r="G9" s="5">
        <v>0</v>
      </c>
      <c r="H9" s="5">
        <v>0</v>
      </c>
      <c r="I9" s="5">
        <v>100000</v>
      </c>
      <c r="J9" s="5">
        <v>0</v>
      </c>
      <c r="K9" s="5">
        <v>0</v>
      </c>
      <c r="L9" s="5">
        <v>100000</v>
      </c>
      <c r="M9" s="5">
        <v>0</v>
      </c>
      <c r="N9" s="5">
        <f>SUM(B9:M9)</f>
        <v>390000</v>
      </c>
    </row>
    <row r="10" spans="1:14" ht="17.25" x14ac:dyDescent="0.4">
      <c r="A10" t="s">
        <v>2</v>
      </c>
      <c r="B10" s="6">
        <v>0</v>
      </c>
      <c r="C10" s="6">
        <v>10000</v>
      </c>
      <c r="D10" s="6">
        <v>0</v>
      </c>
      <c r="E10" s="6">
        <v>0</v>
      </c>
      <c r="F10" s="6">
        <v>20000</v>
      </c>
      <c r="G10" s="6">
        <v>0</v>
      </c>
      <c r="H10" s="6">
        <v>0</v>
      </c>
      <c r="I10" s="6">
        <v>30000</v>
      </c>
      <c r="J10" s="6">
        <v>0</v>
      </c>
      <c r="K10" s="6">
        <v>0</v>
      </c>
      <c r="L10" s="6">
        <v>10000</v>
      </c>
      <c r="M10" s="6">
        <v>0</v>
      </c>
      <c r="N10" s="6">
        <f>SUM(B10:M10)</f>
        <v>70000</v>
      </c>
    </row>
    <row r="11" spans="1:14" x14ac:dyDescent="0.25">
      <c r="A11" t="s">
        <v>15</v>
      </c>
      <c r="B11" s="5">
        <f t="shared" ref="B11:N11" si="0">SUM(B9:B10)</f>
        <v>0</v>
      </c>
      <c r="C11" s="5">
        <f t="shared" si="0"/>
        <v>110000</v>
      </c>
      <c r="D11" s="5">
        <f t="shared" si="0"/>
        <v>0</v>
      </c>
      <c r="E11" s="5">
        <f t="shared" si="0"/>
        <v>0</v>
      </c>
      <c r="F11" s="5">
        <f t="shared" si="0"/>
        <v>110000</v>
      </c>
      <c r="G11" s="5">
        <f t="shared" si="0"/>
        <v>0</v>
      </c>
      <c r="H11" s="5">
        <f t="shared" si="0"/>
        <v>0</v>
      </c>
      <c r="I11" s="5">
        <f t="shared" si="0"/>
        <v>130000</v>
      </c>
      <c r="J11" s="5">
        <f t="shared" si="0"/>
        <v>0</v>
      </c>
      <c r="K11" s="5">
        <f t="shared" si="0"/>
        <v>0</v>
      </c>
      <c r="L11" s="5">
        <f t="shared" si="0"/>
        <v>110000</v>
      </c>
      <c r="M11" s="5">
        <f t="shared" si="0"/>
        <v>0</v>
      </c>
      <c r="N11" s="5">
        <f t="shared" si="0"/>
        <v>460000</v>
      </c>
    </row>
    <row r="12" spans="1:14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7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t="s">
        <v>1</v>
      </c>
      <c r="B14" s="5">
        <v>0</v>
      </c>
      <c r="C14" s="5">
        <v>90000</v>
      </c>
      <c r="D14" s="5">
        <v>0</v>
      </c>
      <c r="E14" s="5">
        <v>0</v>
      </c>
      <c r="F14" s="5">
        <v>110000</v>
      </c>
      <c r="G14" s="5">
        <v>0</v>
      </c>
      <c r="H14" s="5">
        <v>0</v>
      </c>
      <c r="I14" s="5">
        <v>100000</v>
      </c>
      <c r="J14" s="5">
        <v>0</v>
      </c>
      <c r="K14" s="5">
        <v>0</v>
      </c>
      <c r="L14" s="5">
        <v>120000</v>
      </c>
      <c r="M14" s="5">
        <v>0</v>
      </c>
      <c r="N14" s="5">
        <f>SUM(B14:M14)</f>
        <v>420000</v>
      </c>
    </row>
    <row r="15" spans="1:14" ht="17.25" x14ac:dyDescent="0.4">
      <c r="A15" t="s">
        <v>2</v>
      </c>
      <c r="B15" s="6">
        <v>0</v>
      </c>
      <c r="C15" s="6">
        <v>10000</v>
      </c>
      <c r="D15" s="6">
        <v>0</v>
      </c>
      <c r="E15" s="6">
        <v>0</v>
      </c>
      <c r="F15" s="6">
        <v>10000</v>
      </c>
      <c r="G15" s="6">
        <v>0</v>
      </c>
      <c r="H15" s="6">
        <v>0</v>
      </c>
      <c r="I15" s="6">
        <v>10000</v>
      </c>
      <c r="J15" s="6">
        <v>0</v>
      </c>
      <c r="K15" s="6">
        <v>0</v>
      </c>
      <c r="L15" s="6">
        <v>10000</v>
      </c>
      <c r="M15" s="6">
        <v>0</v>
      </c>
      <c r="N15" s="6">
        <f>SUM(B15:M15)</f>
        <v>40000</v>
      </c>
    </row>
    <row r="16" spans="1:14" x14ac:dyDescent="0.25">
      <c r="A16" t="s">
        <v>15</v>
      </c>
      <c r="B16" s="5">
        <f t="shared" ref="B16:N16" si="1">SUM(B14:B15)</f>
        <v>0</v>
      </c>
      <c r="C16" s="5">
        <f t="shared" si="1"/>
        <v>100000</v>
      </c>
      <c r="D16" s="5">
        <f t="shared" si="1"/>
        <v>0</v>
      </c>
      <c r="E16" s="5">
        <f t="shared" si="1"/>
        <v>0</v>
      </c>
      <c r="F16" s="5">
        <f t="shared" si="1"/>
        <v>120000</v>
      </c>
      <c r="G16" s="5">
        <f t="shared" si="1"/>
        <v>0</v>
      </c>
      <c r="H16" s="5">
        <f t="shared" si="1"/>
        <v>0</v>
      </c>
      <c r="I16" s="5">
        <f t="shared" si="1"/>
        <v>110000</v>
      </c>
      <c r="J16" s="5">
        <f t="shared" si="1"/>
        <v>0</v>
      </c>
      <c r="K16" s="5">
        <f t="shared" si="1"/>
        <v>0</v>
      </c>
      <c r="L16" s="5">
        <f t="shared" si="1"/>
        <v>130000</v>
      </c>
      <c r="M16" s="5">
        <f t="shared" si="1"/>
        <v>0</v>
      </c>
      <c r="N16" s="5">
        <f t="shared" si="1"/>
        <v>460000</v>
      </c>
    </row>
    <row r="17" spans="1:14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7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t="s">
        <v>1</v>
      </c>
      <c r="B20" s="5">
        <v>0</v>
      </c>
      <c r="C20" s="5">
        <v>0</v>
      </c>
      <c r="D20" s="5">
        <v>0</v>
      </c>
      <c r="E20" s="5">
        <v>0</v>
      </c>
      <c r="F20" s="5">
        <v>275000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400000</v>
      </c>
      <c r="M20" s="5">
        <v>0</v>
      </c>
      <c r="N20" s="5">
        <f>SUM(B20:M20)</f>
        <v>675000</v>
      </c>
    </row>
    <row r="21" spans="1:14" ht="17.25" x14ac:dyDescent="0.4">
      <c r="A21" t="s">
        <v>2</v>
      </c>
      <c r="B21" s="6">
        <v>0</v>
      </c>
      <c r="C21" s="6">
        <v>0</v>
      </c>
      <c r="D21" s="6">
        <v>0</v>
      </c>
      <c r="E21" s="6">
        <v>0</v>
      </c>
      <c r="F21" s="6">
        <f>F22-F20</f>
        <v>75000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>L22-L20</f>
        <v>0</v>
      </c>
      <c r="M21" s="6">
        <v>0</v>
      </c>
      <c r="N21" s="6">
        <f>SUM(B21:M21)</f>
        <v>75000</v>
      </c>
    </row>
    <row r="22" spans="1:14" x14ac:dyDescent="0.25">
      <c r="A22" t="s">
        <v>15</v>
      </c>
      <c r="B22" s="5">
        <f t="shared" ref="B22" si="2">SUM(B20:B21)</f>
        <v>0</v>
      </c>
      <c r="C22" s="5">
        <f t="shared" ref="C22" si="3">SUM(C20:C21)</f>
        <v>0</v>
      </c>
      <c r="D22" s="5">
        <f t="shared" ref="D22" si="4">SUM(D20:D21)</f>
        <v>0</v>
      </c>
      <c r="E22" s="5">
        <f t="shared" ref="E22" si="5">SUM(E20:E21)</f>
        <v>0</v>
      </c>
      <c r="F22" s="5">
        <v>350000</v>
      </c>
      <c r="G22" s="5">
        <f t="shared" ref="G22" si="6">SUM(G20:G21)</f>
        <v>0</v>
      </c>
      <c r="H22" s="5">
        <f t="shared" ref="H22" si="7">SUM(H20:H21)</f>
        <v>0</v>
      </c>
      <c r="I22" s="5">
        <f t="shared" ref="I22" si="8">SUM(I20:I21)</f>
        <v>0</v>
      </c>
      <c r="J22" s="5">
        <f t="shared" ref="J22" si="9">SUM(J20:J21)</f>
        <v>0</v>
      </c>
      <c r="K22" s="5">
        <f t="shared" ref="K22" si="10">SUM(K20:K21)</f>
        <v>0</v>
      </c>
      <c r="L22" s="5">
        <v>400000</v>
      </c>
      <c r="M22" s="5">
        <f t="shared" ref="M22" si="11">SUM(M20:M21)</f>
        <v>0</v>
      </c>
      <c r="N22" s="5">
        <f t="shared" ref="N22" si="12">SUM(N20:N21)</f>
        <v>750000</v>
      </c>
    </row>
    <row r="25" spans="1:14" x14ac:dyDescent="0.25">
      <c r="A25" s="7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t="s">
        <v>1</v>
      </c>
      <c r="B26" s="5">
        <v>0</v>
      </c>
      <c r="C26" s="5">
        <v>0</v>
      </c>
      <c r="D26" s="5">
        <v>0</v>
      </c>
      <c r="E26" s="5">
        <v>0</v>
      </c>
      <c r="F26" s="5">
        <v>275000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f>400000-50000</f>
        <v>350000</v>
      </c>
      <c r="M26" s="5">
        <v>0</v>
      </c>
      <c r="N26" s="5">
        <f>SUM(B26:M26)</f>
        <v>625000</v>
      </c>
    </row>
    <row r="27" spans="1:14" ht="17.25" x14ac:dyDescent="0.4">
      <c r="A27" t="s">
        <v>2</v>
      </c>
      <c r="B27" s="6">
        <v>0</v>
      </c>
      <c r="C27" s="6">
        <v>0</v>
      </c>
      <c r="D27" s="6">
        <v>0</v>
      </c>
      <c r="E27" s="6">
        <v>0</v>
      </c>
      <c r="F27" s="6">
        <f>F28-F26</f>
        <v>75000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f>L28-L26</f>
        <v>50000</v>
      </c>
      <c r="M27" s="6">
        <v>0</v>
      </c>
      <c r="N27" s="6">
        <f>SUM(B27:M27)</f>
        <v>125000</v>
      </c>
    </row>
    <row r="28" spans="1:14" x14ac:dyDescent="0.25">
      <c r="A28" t="s">
        <v>15</v>
      </c>
      <c r="B28" s="5">
        <f t="shared" ref="B28" si="13">SUM(B26:B27)</f>
        <v>0</v>
      </c>
      <c r="C28" s="5">
        <f t="shared" ref="C28" si="14">SUM(C26:C27)</f>
        <v>0</v>
      </c>
      <c r="D28" s="5">
        <f t="shared" ref="D28" si="15">SUM(D26:D27)</f>
        <v>0</v>
      </c>
      <c r="E28" s="5">
        <f t="shared" ref="E28" si="16">SUM(E26:E27)</f>
        <v>0</v>
      </c>
      <c r="F28" s="5">
        <v>350000</v>
      </c>
      <c r="G28" s="5">
        <f t="shared" ref="G28" si="17">SUM(G26:G27)</f>
        <v>0</v>
      </c>
      <c r="H28" s="5">
        <f t="shared" ref="H28" si="18">SUM(H26:H27)</f>
        <v>0</v>
      </c>
      <c r="I28" s="5">
        <f t="shared" ref="I28" si="19">SUM(I26:I27)</f>
        <v>0</v>
      </c>
      <c r="J28" s="5">
        <f t="shared" ref="J28" si="20">SUM(J26:J27)</f>
        <v>0</v>
      </c>
      <c r="K28" s="5">
        <f t="shared" ref="K28" si="21">SUM(K26:K27)</f>
        <v>0</v>
      </c>
      <c r="L28" s="5">
        <v>400000</v>
      </c>
      <c r="M28" s="5">
        <f t="shared" ref="M28" si="22">SUM(M26:M27)</f>
        <v>0</v>
      </c>
      <c r="N28" s="5">
        <f t="shared" ref="N28" si="23">SUM(N26:N27)</f>
        <v>750000</v>
      </c>
    </row>
  </sheetData>
  <pageMargins left="0.7" right="0.7" top="0.75" bottom="0.75" header="0.3" footer="0.3"/>
  <pageSetup scale="88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152746-7156-4C76-916E-FD610FCD0374}"/>
</file>

<file path=customXml/itemProps2.xml><?xml version="1.0" encoding="utf-8"?>
<ds:datastoreItem xmlns:ds="http://schemas.openxmlformats.org/officeDocument/2006/customXml" ds:itemID="{175AC3D9-0001-4AD8-93DB-E6C45699346F}"/>
</file>

<file path=customXml/itemProps3.xml><?xml version="1.0" encoding="utf-8"?>
<ds:datastoreItem xmlns:ds="http://schemas.openxmlformats.org/officeDocument/2006/customXml" ds:itemID="{96452A83-81CF-47A9-97B7-61972ED7E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2020-07-09T16:18:45Z</dcterms:created>
  <dcterms:modified xsi:type="dcterms:W3CDTF">2020-07-09T16:18:45Z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