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DF2CC8B9-73A3-4383-B8C5-04112D13BC36}" xr6:coauthVersionLast="47" xr6:coauthVersionMax="47" xr10:uidLastSave="{00000000-0000-0000-0000-000000000000}"/>
  <bookViews>
    <workbookView xWindow="6945" yWindow="1125" windowWidth="21600" windowHeight="11385" xr2:uid="{0045462E-D975-4853-A14F-1892FB785F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D25" i="1"/>
  <c r="I37" i="1" l="1"/>
</calcChain>
</file>

<file path=xl/sharedStrings.xml><?xml version="1.0" encoding="utf-8"?>
<sst xmlns="http://schemas.openxmlformats.org/spreadsheetml/2006/main" count="119" uniqueCount="33">
  <si>
    <t>AAAC</t>
  </si>
  <si>
    <t>AAC</t>
  </si>
  <si>
    <t>ACSR</t>
  </si>
  <si>
    <t>AL</t>
  </si>
  <si>
    <t>2 STRANDED</t>
  </si>
  <si>
    <t>ALCN</t>
  </si>
  <si>
    <t>ALJCN</t>
  </si>
  <si>
    <t>ALUMINUM</t>
  </si>
  <si>
    <t>CU</t>
  </si>
  <si>
    <t>2 SOLID</t>
  </si>
  <si>
    <t>4 SOLID</t>
  </si>
  <si>
    <t>4 STRANDED</t>
  </si>
  <si>
    <t>PILC  (Paper Lead)</t>
  </si>
  <si>
    <t>Material</t>
  </si>
  <si>
    <t>2</t>
  </si>
  <si>
    <t>2/0</t>
  </si>
  <si>
    <t>336</t>
  </si>
  <si>
    <t>4/0</t>
  </si>
  <si>
    <t>954</t>
  </si>
  <si>
    <t>795</t>
  </si>
  <si>
    <t>1/0</t>
  </si>
  <si>
    <t>1000</t>
  </si>
  <si>
    <t>500</t>
  </si>
  <si>
    <t>1750</t>
  </si>
  <si>
    <t>6</t>
  </si>
  <si>
    <t>750</t>
  </si>
  <si>
    <t>Wire Size</t>
  </si>
  <si>
    <t>*does not include Neutral lengths</t>
  </si>
  <si>
    <t>Wire Length*</t>
  </si>
  <si>
    <t>Feeder Circuit Miles</t>
  </si>
  <si>
    <t>OH and UG Primary</t>
  </si>
  <si>
    <t>OH Primary</t>
  </si>
  <si>
    <t>Feeder Wire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</si>
</sst>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/>
    <xf numFmtId="49" fontId="2" fillId="0" borderId="1" xfId="0" applyNumberFormat="1" applyFont="1" applyBorder="1"/>
    <xf numFmtId="0" fontId="0" fillId="2" borderId="0" xfId="0" applyFill="1"/>
    <xf numFmtId="49" fontId="0" fillId="2" borderId="0" xfId="0" applyNumberFormat="1" applyFill="1"/>
    <xf numFmtId="43" fontId="0" fillId="2" borderId="0" xfId="1" applyFont="1" applyFill="1"/>
    <xf numFmtId="0" fontId="2" fillId="0" borderId="0" xfId="0" applyFont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5A2EE-5168-440F-9688-072AE24EC6CB}">
  <dimension ref="B1:K37"/>
  <sheetViews>
    <sheetView tabSelected="1" workbookViewId="0">
      <selection activeCell="B10" sqref="B10:D10"/>
    </sheetView>
  </sheetViews>
  <sheetFormatPr defaultRowHeight="15" x14ac:dyDescent="0.25"/>
  <cols>
    <col min="3" max="3" width="18.28515625" customWidth="1"/>
    <col min="4" max="4" width="12.42578125" bestFit="1" customWidth="1"/>
    <col min="6" max="6" width="8.42578125" customWidth="1"/>
    <col min="7" max="7" width="17.7109375" bestFit="1" customWidth="1"/>
    <col min="8" max="8" width="11.5703125" style="1" bestFit="1" customWidth="1"/>
    <col min="9" max="9" width="17.28515625" customWidth="1"/>
  </cols>
  <sheetData>
    <row r="1" spans="2:11" x14ac:dyDescent="0.25">
      <c r="B1" s="10" t="s">
        <v>31</v>
      </c>
      <c r="G1" s="10" t="s">
        <v>30</v>
      </c>
    </row>
    <row r="2" spans="2:11" x14ac:dyDescent="0.25">
      <c r="B2" s="5" t="s">
        <v>13</v>
      </c>
      <c r="C2" s="6" t="s">
        <v>26</v>
      </c>
      <c r="D2" s="5" t="s">
        <v>28</v>
      </c>
      <c r="G2" s="5" t="s">
        <v>13</v>
      </c>
      <c r="H2" s="6" t="s">
        <v>26</v>
      </c>
      <c r="I2" s="5" t="s">
        <v>28</v>
      </c>
      <c r="K2" t="s">
        <v>27</v>
      </c>
    </row>
    <row r="3" spans="2:11" x14ac:dyDescent="0.25">
      <c r="B3" t="s">
        <v>0</v>
      </c>
      <c r="C3" s="1" t="s">
        <v>14</v>
      </c>
      <c r="D3" s="2">
        <v>5620.730114</v>
      </c>
      <c r="G3" t="s">
        <v>0</v>
      </c>
      <c r="H3" s="1" t="s">
        <v>14</v>
      </c>
      <c r="I3" s="2">
        <v>5620.730114</v>
      </c>
    </row>
    <row r="4" spans="2:11" x14ac:dyDescent="0.25">
      <c r="B4" t="s">
        <v>0</v>
      </c>
      <c r="C4" s="1" t="s">
        <v>15</v>
      </c>
      <c r="D4" s="2">
        <v>1125.537689</v>
      </c>
      <c r="G4" t="s">
        <v>0</v>
      </c>
      <c r="H4" s="1" t="s">
        <v>15</v>
      </c>
      <c r="I4" s="2">
        <v>1125.537689</v>
      </c>
    </row>
    <row r="5" spans="2:11" x14ac:dyDescent="0.25">
      <c r="B5" t="s">
        <v>0</v>
      </c>
      <c r="C5" s="1" t="s">
        <v>16</v>
      </c>
      <c r="D5" s="2">
        <v>0.185417</v>
      </c>
      <c r="G5" s="7" t="s">
        <v>0</v>
      </c>
      <c r="H5" s="8" t="s">
        <v>16</v>
      </c>
      <c r="I5" s="9">
        <v>0.185417</v>
      </c>
    </row>
    <row r="6" spans="2:11" x14ac:dyDescent="0.25">
      <c r="B6" s="7" t="s">
        <v>0</v>
      </c>
      <c r="C6" s="8" t="s">
        <v>17</v>
      </c>
      <c r="D6" s="9">
        <v>471.02651500000002</v>
      </c>
      <c r="G6" s="7" t="s">
        <v>0</v>
      </c>
      <c r="H6" s="8" t="s">
        <v>17</v>
      </c>
      <c r="I6" s="9">
        <v>471.02651500000002</v>
      </c>
    </row>
    <row r="7" spans="2:11" x14ac:dyDescent="0.25">
      <c r="B7" t="s">
        <v>1</v>
      </c>
      <c r="C7" s="1" t="s">
        <v>18</v>
      </c>
      <c r="D7" s="2">
        <v>1.0625</v>
      </c>
      <c r="G7" t="s">
        <v>1</v>
      </c>
      <c r="H7" s="1" t="s">
        <v>18</v>
      </c>
      <c r="I7" s="2">
        <v>1.0625</v>
      </c>
    </row>
    <row r="8" spans="2:11" x14ac:dyDescent="0.25">
      <c r="B8" t="s">
        <v>2</v>
      </c>
      <c r="C8" s="1" t="s">
        <v>15</v>
      </c>
      <c r="D8" s="2">
        <v>1.4767049999999999</v>
      </c>
      <c r="G8" t="s">
        <v>2</v>
      </c>
      <c r="H8" s="1" t="s">
        <v>15</v>
      </c>
      <c r="I8" s="2">
        <v>1.4767049999999999</v>
      </c>
    </row>
    <row r="9" spans="2:11" x14ac:dyDescent="0.25">
      <c r="B9" s="7" t="s">
        <v>2</v>
      </c>
      <c r="C9" s="8" t="s">
        <v>16</v>
      </c>
      <c r="D9" s="9">
        <v>5032.8583330000001</v>
      </c>
      <c r="G9" s="7" t="s">
        <v>2</v>
      </c>
      <c r="H9" s="8" t="s">
        <v>16</v>
      </c>
      <c r="I9" s="9">
        <v>5032.830492</v>
      </c>
    </row>
    <row r="10" spans="2:11" x14ac:dyDescent="0.25">
      <c r="B10" t="s">
        <v>2</v>
      </c>
      <c r="C10" s="1" t="s">
        <v>17</v>
      </c>
      <c r="D10" s="2">
        <v>0.48541699999999999</v>
      </c>
      <c r="G10" t="s">
        <v>2</v>
      </c>
      <c r="H10" s="1" t="s">
        <v>17</v>
      </c>
      <c r="I10" s="2">
        <v>0.48541699999999999</v>
      </c>
    </row>
    <row r="11" spans="2:11" x14ac:dyDescent="0.25">
      <c r="B11" s="7" t="s">
        <v>2</v>
      </c>
      <c r="C11" s="8" t="s">
        <v>19</v>
      </c>
      <c r="D11" s="9">
        <v>162.33863600000001</v>
      </c>
      <c r="G11" s="7" t="s">
        <v>2</v>
      </c>
      <c r="H11" s="8" t="s">
        <v>19</v>
      </c>
      <c r="I11" s="9">
        <v>162.33863600000001</v>
      </c>
    </row>
    <row r="12" spans="2:11" x14ac:dyDescent="0.25">
      <c r="B12" t="s">
        <v>3</v>
      </c>
      <c r="C12" s="1" t="s">
        <v>20</v>
      </c>
      <c r="D12" s="2">
        <v>44.757955000000003</v>
      </c>
      <c r="G12" t="s">
        <v>3</v>
      </c>
      <c r="H12" s="1" t="s">
        <v>20</v>
      </c>
      <c r="I12" s="2">
        <v>1643.0706439999999</v>
      </c>
    </row>
    <row r="13" spans="2:11" x14ac:dyDescent="0.25">
      <c r="B13" t="s">
        <v>3</v>
      </c>
      <c r="C13" s="1" t="s">
        <v>4</v>
      </c>
      <c r="D13" s="2">
        <v>2.148485</v>
      </c>
      <c r="G13" t="s">
        <v>3</v>
      </c>
      <c r="H13" s="1" t="s">
        <v>21</v>
      </c>
      <c r="I13" s="2">
        <v>501.31287900000001</v>
      </c>
    </row>
    <row r="14" spans="2:11" x14ac:dyDescent="0.25">
      <c r="B14" t="s">
        <v>3</v>
      </c>
      <c r="C14" s="1" t="s">
        <v>15</v>
      </c>
      <c r="D14" s="2">
        <v>0.29166700000000001</v>
      </c>
      <c r="G14" t="s">
        <v>3</v>
      </c>
      <c r="H14" s="1" t="s">
        <v>4</v>
      </c>
      <c r="I14" s="2">
        <v>2.148485</v>
      </c>
    </row>
    <row r="15" spans="2:11" x14ac:dyDescent="0.25">
      <c r="B15" t="s">
        <v>8</v>
      </c>
      <c r="C15" s="1" t="s">
        <v>20</v>
      </c>
      <c r="D15" s="2">
        <v>2.3488639999999998</v>
      </c>
      <c r="G15" t="s">
        <v>3</v>
      </c>
      <c r="H15" s="1" t="s">
        <v>15</v>
      </c>
      <c r="I15" s="2">
        <v>0.29166700000000001</v>
      </c>
    </row>
    <row r="16" spans="2:11" x14ac:dyDescent="0.25">
      <c r="B16" t="s">
        <v>8</v>
      </c>
      <c r="C16" s="1" t="s">
        <v>14</v>
      </c>
      <c r="D16" s="2">
        <v>5.5159089999999997</v>
      </c>
      <c r="G16" t="s">
        <v>3</v>
      </c>
      <c r="H16" s="1" t="s">
        <v>17</v>
      </c>
      <c r="I16" s="2">
        <v>151.924621</v>
      </c>
    </row>
    <row r="17" spans="2:9" x14ac:dyDescent="0.25">
      <c r="B17" t="s">
        <v>8</v>
      </c>
      <c r="C17" s="1" t="s">
        <v>9</v>
      </c>
      <c r="D17" s="2">
        <v>10.799621</v>
      </c>
      <c r="G17" t="s">
        <v>3</v>
      </c>
      <c r="H17" s="1" t="s">
        <v>22</v>
      </c>
      <c r="I17" s="2">
        <v>8.9020000000000002E-3</v>
      </c>
    </row>
    <row r="18" spans="2:9" x14ac:dyDescent="0.25">
      <c r="B18" t="s">
        <v>8</v>
      </c>
      <c r="C18" s="1" t="s">
        <v>4</v>
      </c>
      <c r="D18" s="2">
        <v>1.255871</v>
      </c>
      <c r="G18" t="s">
        <v>5</v>
      </c>
      <c r="H18" s="1" t="s">
        <v>20</v>
      </c>
      <c r="I18" s="2">
        <v>2434.036932</v>
      </c>
    </row>
    <row r="19" spans="2:9" x14ac:dyDescent="0.25">
      <c r="B19" t="s">
        <v>8</v>
      </c>
      <c r="C19" s="1" t="s">
        <v>15</v>
      </c>
      <c r="D19" s="2">
        <v>25.652083000000001</v>
      </c>
      <c r="G19" t="s">
        <v>6</v>
      </c>
      <c r="H19" s="1" t="s">
        <v>20</v>
      </c>
      <c r="I19" s="2">
        <v>946.76458300000002</v>
      </c>
    </row>
    <row r="20" spans="2:9" x14ac:dyDescent="0.25">
      <c r="B20" t="s">
        <v>8</v>
      </c>
      <c r="C20" s="1" t="s">
        <v>10</v>
      </c>
      <c r="D20" s="2">
        <v>32.510416999999997</v>
      </c>
      <c r="G20" t="s">
        <v>6</v>
      </c>
      <c r="H20" s="1" t="s">
        <v>21</v>
      </c>
      <c r="I20" s="2">
        <v>74.930492000000001</v>
      </c>
    </row>
    <row r="21" spans="2:9" x14ac:dyDescent="0.25">
      <c r="B21" t="s">
        <v>8</v>
      </c>
      <c r="C21" s="1" t="s">
        <v>11</v>
      </c>
      <c r="D21" s="2">
        <v>0.31931799999999999</v>
      </c>
      <c r="G21" t="s">
        <v>6</v>
      </c>
      <c r="H21" s="1" t="s">
        <v>17</v>
      </c>
      <c r="I21" s="2">
        <v>19.482765000000001</v>
      </c>
    </row>
    <row r="22" spans="2:9" x14ac:dyDescent="0.25">
      <c r="B22" s="7" t="s">
        <v>8</v>
      </c>
      <c r="C22" s="8" t="s">
        <v>17</v>
      </c>
      <c r="D22" s="9">
        <v>66.767234999999999</v>
      </c>
      <c r="G22" t="s">
        <v>7</v>
      </c>
      <c r="H22" s="1" t="s">
        <v>21</v>
      </c>
      <c r="I22" s="2">
        <v>11.168182</v>
      </c>
    </row>
    <row r="23" spans="2:9" x14ac:dyDescent="0.25">
      <c r="B23" s="3" t="s">
        <v>8</v>
      </c>
      <c r="C23" s="4" t="s">
        <v>24</v>
      </c>
      <c r="D23" s="11">
        <v>215.38484800000001</v>
      </c>
      <c r="G23" t="s">
        <v>8</v>
      </c>
      <c r="H23" s="1" t="s">
        <v>20</v>
      </c>
      <c r="I23" s="2">
        <v>2.3488639999999998</v>
      </c>
    </row>
    <row r="24" spans="2:9" x14ac:dyDescent="0.25">
      <c r="G24" t="s">
        <v>8</v>
      </c>
      <c r="H24" s="1" t="s">
        <v>23</v>
      </c>
      <c r="I24" s="2">
        <v>0.37973499999999999</v>
      </c>
    </row>
    <row r="25" spans="2:9" x14ac:dyDescent="0.25">
      <c r="D25" s="2">
        <f>SUM(D3:D24)</f>
        <v>12823.453598999995</v>
      </c>
      <c r="G25" t="s">
        <v>8</v>
      </c>
      <c r="H25" s="1" t="s">
        <v>14</v>
      </c>
      <c r="I25" s="2">
        <v>5.5159089999999997</v>
      </c>
    </row>
    <row r="26" spans="2:9" x14ac:dyDescent="0.25">
      <c r="G26" t="s">
        <v>8</v>
      </c>
      <c r="H26" s="1" t="s">
        <v>9</v>
      </c>
      <c r="I26" s="2">
        <v>10.799621</v>
      </c>
    </row>
    <row r="27" spans="2:9" x14ac:dyDescent="0.25">
      <c r="C27" s="7" t="s">
        <v>32</v>
      </c>
      <c r="D27" s="2">
        <f>D6+D9+D11+D22</f>
        <v>5732.9907190000004</v>
      </c>
      <c r="G27" t="s">
        <v>8</v>
      </c>
      <c r="H27" s="1" t="s">
        <v>4</v>
      </c>
      <c r="I27" s="2">
        <v>2.9634469999999999</v>
      </c>
    </row>
    <row r="28" spans="2:9" x14ac:dyDescent="0.25">
      <c r="G28" t="s">
        <v>8</v>
      </c>
      <c r="H28" s="1" t="s">
        <v>15</v>
      </c>
      <c r="I28" s="2">
        <v>25.652083000000001</v>
      </c>
    </row>
    <row r="29" spans="2:9" x14ac:dyDescent="0.25">
      <c r="C29" s="7" t="s">
        <v>29</v>
      </c>
      <c r="D29" s="2">
        <f>D27/3</f>
        <v>1910.9969063333335</v>
      </c>
      <c r="G29" t="s">
        <v>8</v>
      </c>
      <c r="H29" s="1" t="s">
        <v>10</v>
      </c>
      <c r="I29" s="2">
        <v>32.510416999999997</v>
      </c>
    </row>
    <row r="30" spans="2:9" x14ac:dyDescent="0.25">
      <c r="G30" t="s">
        <v>8</v>
      </c>
      <c r="H30" s="1" t="s">
        <v>11</v>
      </c>
      <c r="I30" s="2">
        <v>0.31931799999999999</v>
      </c>
    </row>
    <row r="31" spans="2:9" x14ac:dyDescent="0.25">
      <c r="G31" s="7" t="s">
        <v>8</v>
      </c>
      <c r="H31" s="8" t="s">
        <v>17</v>
      </c>
      <c r="I31" s="9">
        <v>66.767234999999999</v>
      </c>
    </row>
    <row r="32" spans="2:9" x14ac:dyDescent="0.25">
      <c r="G32" t="s">
        <v>8</v>
      </c>
      <c r="H32" s="1" t="s">
        <v>22</v>
      </c>
      <c r="I32" s="2">
        <v>24.216477000000001</v>
      </c>
    </row>
    <row r="33" spans="7:9" x14ac:dyDescent="0.25">
      <c r="G33" t="s">
        <v>8</v>
      </c>
      <c r="H33" s="1" t="s">
        <v>24</v>
      </c>
      <c r="I33" s="2">
        <v>215.38484800000001</v>
      </c>
    </row>
    <row r="34" spans="7:9" x14ac:dyDescent="0.25">
      <c r="G34" t="s">
        <v>8</v>
      </c>
      <c r="H34" s="1" t="s">
        <v>25</v>
      </c>
      <c r="I34" s="2">
        <v>10.461174</v>
      </c>
    </row>
    <row r="35" spans="7:9" x14ac:dyDescent="0.25">
      <c r="G35" s="3" t="s">
        <v>12</v>
      </c>
      <c r="H35" s="4" t="s">
        <v>22</v>
      </c>
      <c r="I35" s="11">
        <v>10.056628999999999</v>
      </c>
    </row>
    <row r="37" spans="7:9" x14ac:dyDescent="0.25">
      <c r="I37" s="2">
        <f>SUM(I3:I36)</f>
        <v>18608.189394000001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38C71505-287E-45FC-9E30-0FD02E81DDD7}"/>
</file>

<file path=customXml/itemProps2.xml><?xml version="1.0" encoding="utf-8"?>
<ds:datastoreItem xmlns:ds="http://schemas.openxmlformats.org/officeDocument/2006/customXml" ds:itemID="{4B250CDC-FE92-4E0B-AFF4-0480E44D1ADF}"/>
</file>

<file path=customXml/itemProps3.xml><?xml version="1.0" encoding="utf-8"?>
<ds:datastoreItem xmlns:ds="http://schemas.openxmlformats.org/officeDocument/2006/customXml" ds:itemID="{3CCEA679-E61A-4B29-9934-515382766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2022-04-08T17:06:56Z</dcterms:created>
  <dcterms:modified xsi:type="dcterms:W3CDTF">2022-04-08T17:06:56Z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0x010100FC9373104615C247AFF48713E375DF27</vt:lpwstr>
  </property>
</Properties>
</file>