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 yWindow="-12" windowWidth="15492" windowHeight="10296"/>
  </bookViews>
  <sheets>
    <sheet name="Sheet1" sheetId="1" r:id="rId1"/>
  </sheets>
  <externalReferences>
    <externalReference r:id="rId2"/>
  </externalReferences>
  <definedNames>
    <definedName name="DOCKETNO">[1]Instructions!$C$111</definedName>
    <definedName name="TESTYEAR">[1]Instructions!$C$117</definedName>
  </definedNames>
  <calcPr calcId="125725" iterate="1" iterateCount="10" calcOnSave="0"/>
</workbook>
</file>

<file path=xl/calcChain.xml><?xml version="1.0" encoding="utf-8"?>
<calcChain xmlns="http://schemas.openxmlformats.org/spreadsheetml/2006/main">
  <c r="J26" i="1"/>
  <c r="J24"/>
  <c r="J22"/>
  <c r="J20"/>
  <c r="J18"/>
  <c r="J16"/>
  <c r="J29" s="1"/>
  <c r="R29"/>
  <c r="N29"/>
  <c r="L29"/>
  <c r="H29"/>
  <c r="R5"/>
</calcChain>
</file>

<file path=xl/sharedStrings.xml><?xml version="1.0" encoding="utf-8"?>
<sst xmlns="http://schemas.openxmlformats.org/spreadsheetml/2006/main" count="80" uniqueCount="62">
  <si>
    <t xml:space="preserve">     COMPANY-PROPOSED ALLOCATION OF THE RATE INCREASE BY RATE CLASS</t>
  </si>
  <si>
    <t>Page 1 of 1</t>
  </si>
  <si>
    <t>FLORIDA PUBLIC SERVICE COMMISSION</t>
  </si>
  <si>
    <t>COMPANY:  GULF POWER COMPANY</t>
  </si>
  <si>
    <t xml:space="preserve">        </t>
  </si>
  <si>
    <t>Prior Year Ended 12/31/11</t>
  </si>
  <si>
    <t>Historical Year Ended 12/31/10</t>
  </si>
  <si>
    <t/>
  </si>
  <si>
    <t>(1)</t>
  </si>
  <si>
    <t>(2)</t>
  </si>
  <si>
    <t>(3)</t>
  </si>
  <si>
    <t>(4)</t>
  </si>
  <si>
    <t>(5)</t>
  </si>
  <si>
    <t>(6)</t>
  </si>
  <si>
    <t>(7)</t>
  </si>
  <si>
    <t>INCREASE</t>
  </si>
  <si>
    <t>COMPANY</t>
  </si>
  <si>
    <t>PRESENT</t>
  </si>
  <si>
    <t>FROM</t>
  </si>
  <si>
    <t>FROM SALE</t>
  </si>
  <si>
    <t>FROM OTHER</t>
  </si>
  <si>
    <t>PROPOSED</t>
  </si>
  <si>
    <t>% INCREASE</t>
  </si>
  <si>
    <t>RATE</t>
  </si>
  <si>
    <t>SERVICE</t>
  </si>
  <si>
    <t xml:space="preserve">OF </t>
  </si>
  <si>
    <t xml:space="preserve">REVENUE - </t>
  </si>
  <si>
    <t>TOTAL</t>
  </si>
  <si>
    <t>CLASS</t>
  </si>
  <si>
    <t>ROR%</t>
  </si>
  <si>
    <t xml:space="preserve"> INDEX</t>
  </si>
  <si>
    <t>CHARGES</t>
  </si>
  <si>
    <t>ELECTRICITY</t>
  </si>
  <si>
    <t>UNBILLED</t>
  </si>
  <si>
    <t>CLAUSES</t>
  </si>
  <si>
    <t>TOTAL RETAIL:</t>
  </si>
  <si>
    <t>Recap Schedules:</t>
  </si>
  <si>
    <t>(8)</t>
  </si>
  <si>
    <t>(9)</t>
  </si>
  <si>
    <t>(10)</t>
  </si>
  <si>
    <t>RESIDENTIAL</t>
  </si>
  <si>
    <t>GS</t>
  </si>
  <si>
    <t>GSD/GSDT</t>
  </si>
  <si>
    <t>LP/LPT</t>
  </si>
  <si>
    <t>MAJOR ACCTS</t>
  </si>
  <si>
    <t>OS</t>
  </si>
  <si>
    <t>(11)</t>
  </si>
  <si>
    <t>(12)</t>
  </si>
  <si>
    <t>WITH</t>
  </si>
  <si>
    <t>WITHOUT</t>
  </si>
  <si>
    <t>ADJUSTMENT</t>
  </si>
  <si>
    <t>ADJ.</t>
  </si>
  <si>
    <t xml:space="preserve">             Witness:  J. I. Thompson</t>
  </si>
  <si>
    <t>LINE</t>
  </si>
  <si>
    <t>NO.</t>
  </si>
  <si>
    <t xml:space="preserve">             Type of Data Shown:</t>
  </si>
  <si>
    <t xml:space="preserve">   X  </t>
  </si>
  <si>
    <t>EXPLANATION:  Provide a schedule which shows the company-proposed increase in revenue by rate schedule and the present and company-proposed class rates of return under the proposed cost of service study.  Provide justification for every class not left at the system rate of return.  If the increase from service charges by rate class does not equal that shown on Schedule E-13b or if the increase from sales of electricity does not equal that shown on Schedule E-13a, provide an explanation.</t>
  </si>
  <si>
    <t>DOCKET NO: 110138-EI</t>
  </si>
  <si>
    <t>Schedule E-8     NON-MDS</t>
  </si>
  <si>
    <t>Supporting Schedules:</t>
  </si>
  <si>
    <t>Provided in Response to Staff POD no. 21</t>
  </si>
</sst>
</file>

<file path=xl/styles.xml><?xml version="1.0" encoding="utf-8"?>
<styleSheet xmlns="http://schemas.openxmlformats.org/spreadsheetml/2006/main">
  <numFmts count="3">
    <numFmt numFmtId="5" formatCode="&quot;$&quot;#,##0_);\(&quot;$&quot;#,##0\)"/>
    <numFmt numFmtId="43" formatCode="_(* #,##0.00_);_(* \(#,##0.00\);_(* &quot;-&quot;??_);_(@_)"/>
    <numFmt numFmtId="164" formatCode="0.00_)"/>
  </numFmts>
  <fonts count="11">
    <font>
      <sz val="12"/>
      <color theme="1"/>
      <name val="Calibri"/>
      <family val="2"/>
      <scheme val="minor"/>
    </font>
    <font>
      <sz val="10"/>
      <color indexed="8"/>
      <name val="Arial"/>
      <family val="2"/>
    </font>
    <font>
      <u/>
      <sz val="10"/>
      <color indexed="8"/>
      <name val="Arial"/>
      <family val="2"/>
    </font>
    <font>
      <sz val="9"/>
      <color indexed="8"/>
      <name val="Arial"/>
      <family val="2"/>
    </font>
    <font>
      <u/>
      <sz val="9"/>
      <color indexed="8"/>
      <name val="Arial"/>
      <family val="2"/>
    </font>
    <font>
      <sz val="12"/>
      <color theme="1"/>
      <name val="Calibri"/>
      <family val="2"/>
      <scheme val="minor"/>
    </font>
    <font>
      <sz val="11"/>
      <color theme="1"/>
      <name val="Calibri"/>
      <family val="2"/>
      <scheme val="minor"/>
    </font>
    <font>
      <b/>
      <sz val="12"/>
      <color theme="1"/>
      <name val="Calibri"/>
      <family val="2"/>
      <scheme val="minor"/>
    </font>
    <font>
      <sz val="10"/>
      <color theme="1"/>
      <name val="Arial"/>
      <family val="2"/>
    </font>
    <font>
      <sz val="9"/>
      <color theme="1"/>
      <name val="Calibri"/>
      <family val="2"/>
      <scheme val="minor"/>
    </font>
    <font>
      <sz val="9"/>
      <color theme="1"/>
      <name val="Arial"/>
      <family val="2"/>
    </font>
  </fonts>
  <fills count="2">
    <fill>
      <patternFill patternType="none"/>
    </fill>
    <fill>
      <patternFill patternType="gray125"/>
    </fill>
  </fills>
  <borders count="6">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bottom style="double">
        <color indexed="8"/>
      </bottom>
      <diagonal/>
    </border>
    <border>
      <left/>
      <right/>
      <top style="thin">
        <color indexed="8"/>
      </top>
      <bottom/>
      <diagonal/>
    </border>
  </borders>
  <cellStyleXfs count="4">
    <xf numFmtId="0" fontId="0" fillId="0" borderId="0"/>
    <xf numFmtId="43" fontId="5" fillId="0" borderId="0" applyFont="0" applyFill="0" applyBorder="0" applyAlignment="0" applyProtection="0"/>
    <xf numFmtId="0" fontId="6" fillId="0" borderId="0"/>
    <xf numFmtId="9" fontId="5" fillId="0" borderId="0" applyFont="0" applyFill="0" applyBorder="0" applyAlignment="0" applyProtection="0"/>
  </cellStyleXfs>
  <cellXfs count="86">
    <xf numFmtId="0" fontId="0" fillId="0" borderId="0" xfId="0"/>
    <xf numFmtId="0" fontId="1" fillId="0" borderId="1" xfId="0" applyFont="1" applyBorder="1" applyProtection="1">
      <protection locked="0"/>
    </xf>
    <xf numFmtId="0" fontId="1"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1" fillId="0" borderId="0" xfId="0" quotePrefix="1" applyFont="1" applyFill="1" applyAlignment="1" applyProtection="1">
      <alignment horizontal="center"/>
      <protection locked="0"/>
    </xf>
    <xf numFmtId="0" fontId="1" fillId="0" borderId="0" xfId="0" applyFont="1" applyAlignment="1">
      <alignment horizontal="centerContinuous"/>
    </xf>
    <xf numFmtId="0" fontId="1" fillId="0" borderId="0" xfId="0" applyFont="1" applyFill="1" applyAlignment="1" applyProtection="1">
      <alignment horizontal="center"/>
      <protection locked="0"/>
    </xf>
    <xf numFmtId="0" fontId="1" fillId="0" borderId="0" xfId="0" applyFont="1" applyAlignment="1">
      <alignment horizontal="center"/>
    </xf>
    <xf numFmtId="0" fontId="1" fillId="0" borderId="1" xfId="0" applyFont="1" applyBorder="1" applyAlignment="1" applyProtection="1">
      <alignment horizontal="center"/>
      <protection locked="0"/>
    </xf>
    <xf numFmtId="0" fontId="2" fillId="0" borderId="0" xfId="0" applyFont="1" applyAlignment="1">
      <alignment horizontal="centerContinuous"/>
    </xf>
    <xf numFmtId="0" fontId="1" fillId="0" borderId="0" xfId="0" applyFont="1" applyBorder="1" applyAlignment="1">
      <alignment horizontal="centerContinuous"/>
    </xf>
    <xf numFmtId="0" fontId="2" fillId="0" borderId="0" xfId="0" applyFont="1" applyBorder="1" applyAlignment="1" applyProtection="1">
      <alignment horizontal="centerContinuous"/>
      <protection locked="0"/>
    </xf>
    <xf numFmtId="0" fontId="1" fillId="0" borderId="1" xfId="0" applyFont="1" applyFill="1" applyBorder="1" applyAlignment="1" applyProtection="1">
      <alignment horizontal="center"/>
      <protection locked="0"/>
    </xf>
    <xf numFmtId="0" fontId="1" fillId="0" borderId="0" xfId="0" applyFont="1" applyFill="1"/>
    <xf numFmtId="10" fontId="1" fillId="0" borderId="0" xfId="0" applyNumberFormat="1" applyFont="1" applyProtection="1">
      <protection locked="0"/>
    </xf>
    <xf numFmtId="43" fontId="1" fillId="0" borderId="0" xfId="1" applyFont="1" applyProtection="1">
      <protection locked="0"/>
    </xf>
    <xf numFmtId="5" fontId="1" fillId="0" borderId="0" xfId="1" applyNumberFormat="1" applyFont="1" applyProtection="1">
      <protection locked="0"/>
    </xf>
    <xf numFmtId="5" fontId="1" fillId="0" borderId="0" xfId="0" applyNumberFormat="1" applyFont="1" applyFill="1" applyProtection="1">
      <protection locked="0"/>
    </xf>
    <xf numFmtId="164" fontId="1" fillId="0" borderId="0" xfId="0" applyNumberFormat="1" applyFont="1" applyProtection="1">
      <protection locked="0"/>
    </xf>
    <xf numFmtId="10" fontId="1" fillId="0" borderId="2" xfId="0" applyNumberFormat="1" applyFont="1" applyBorder="1" applyProtection="1">
      <protection locked="0"/>
    </xf>
    <xf numFmtId="164" fontId="1" fillId="0" borderId="2" xfId="0" applyNumberFormat="1" applyFont="1" applyBorder="1" applyProtection="1">
      <protection locked="0"/>
    </xf>
    <xf numFmtId="0" fontId="1" fillId="0" borderId="2" xfId="0" applyFont="1" applyBorder="1"/>
    <xf numFmtId="0" fontId="1" fillId="0" borderId="2" xfId="0" applyFont="1" applyFill="1" applyBorder="1"/>
    <xf numFmtId="10" fontId="1" fillId="0" borderId="3" xfId="0" applyNumberFormat="1" applyFont="1" applyBorder="1" applyProtection="1">
      <protection locked="0"/>
    </xf>
    <xf numFmtId="43" fontId="1" fillId="0" borderId="3" xfId="1" applyFont="1" applyBorder="1" applyProtection="1">
      <protection locked="0"/>
    </xf>
    <xf numFmtId="5" fontId="1" fillId="0" borderId="4" xfId="0" applyNumberFormat="1" applyFont="1" applyBorder="1" applyProtection="1">
      <protection locked="0"/>
    </xf>
    <xf numFmtId="5" fontId="1" fillId="0" borderId="4" xfId="0" applyNumberFormat="1" applyFont="1" applyFill="1" applyBorder="1" applyProtection="1">
      <protection locked="0"/>
    </xf>
    <xf numFmtId="10" fontId="1" fillId="0" borderId="3" xfId="1" applyNumberFormat="1" applyFont="1" applyBorder="1" applyProtection="1">
      <protection locked="0"/>
    </xf>
    <xf numFmtId="0" fontId="1" fillId="0" borderId="0" xfId="0" quotePrefix="1" applyFont="1" applyFill="1" applyAlignment="1" applyProtection="1">
      <alignment horizontal="centerContinuous"/>
      <protection locked="0"/>
    </xf>
    <xf numFmtId="0" fontId="1" fillId="0" borderId="0" xfId="0" applyFont="1" applyFill="1" applyBorder="1" applyAlignment="1" applyProtection="1">
      <alignment horizontal="center"/>
      <protection locked="0"/>
    </xf>
    <xf numFmtId="0" fontId="1" fillId="0" borderId="0" xfId="0" applyFont="1" applyFill="1" applyAlignment="1">
      <alignment horizontal="center"/>
    </xf>
    <xf numFmtId="0" fontId="2" fillId="0" borderId="0" xfId="0" applyFont="1" applyFill="1" applyAlignment="1">
      <alignment horizontal="centerContinuous"/>
    </xf>
    <xf numFmtId="0" fontId="1" fillId="0" borderId="0" xfId="0" applyFont="1" applyFill="1" applyAlignment="1">
      <alignment horizontal="centerContinuous"/>
    </xf>
    <xf numFmtId="0" fontId="1" fillId="0" borderId="0" xfId="0" quotePrefix="1" applyFont="1" applyAlignment="1">
      <alignment horizontal="center"/>
    </xf>
    <xf numFmtId="0" fontId="8" fillId="0" borderId="0" xfId="0" quotePrefix="1" applyFont="1" applyAlignment="1">
      <alignment horizontal="center"/>
    </xf>
    <xf numFmtId="0" fontId="1" fillId="0" borderId="0" xfId="0" applyFont="1" applyBorder="1" applyAlignment="1" applyProtection="1">
      <alignment horizontal="center"/>
      <protection locked="0"/>
    </xf>
    <xf numFmtId="0" fontId="8" fillId="0" borderId="0" xfId="0" applyFont="1" applyAlignment="1">
      <alignment horizontal="center"/>
    </xf>
    <xf numFmtId="0" fontId="3" fillId="0" borderId="1" xfId="0" applyFont="1" applyBorder="1" applyProtection="1">
      <protection locked="0"/>
    </xf>
    <xf numFmtId="0" fontId="3" fillId="0" borderId="1" xfId="0" applyFont="1" applyBorder="1"/>
    <xf numFmtId="0" fontId="3" fillId="0" borderId="0" xfId="0" applyFont="1" applyProtection="1">
      <protection locked="0"/>
    </xf>
    <xf numFmtId="0" fontId="3" fillId="0" borderId="0" xfId="0" applyFont="1"/>
    <xf numFmtId="0" fontId="3" fillId="0" borderId="0" xfId="0" applyFont="1" applyAlignment="1" applyProtection="1">
      <alignment horizontal="left"/>
      <protection locked="0"/>
    </xf>
    <xf numFmtId="0" fontId="9" fillId="0" borderId="0" xfId="0" applyFont="1"/>
    <xf numFmtId="0" fontId="4" fillId="0" borderId="0" xfId="0" quotePrefix="1" applyFont="1" applyAlignment="1">
      <alignment horizontal="right"/>
    </xf>
    <xf numFmtId="0" fontId="10" fillId="0" borderId="0" xfId="0" applyFont="1"/>
    <xf numFmtId="0" fontId="3" fillId="0" borderId="0" xfId="0" quotePrefix="1" applyFont="1" applyAlignment="1">
      <alignment horizontal="left"/>
    </xf>
    <xf numFmtId="0" fontId="3" fillId="0" borderId="2" xfId="0" applyFont="1" applyBorder="1"/>
    <xf numFmtId="0" fontId="3" fillId="0" borderId="2" xfId="0" applyFont="1" applyBorder="1" applyProtection="1">
      <protection locked="0"/>
    </xf>
    <xf numFmtId="0" fontId="10" fillId="0" borderId="0" xfId="0" applyFont="1" applyAlignment="1">
      <alignment horizontal="center"/>
    </xf>
    <xf numFmtId="0" fontId="3" fillId="0" borderId="5" xfId="0" applyFont="1" applyBorder="1" applyAlignment="1" applyProtection="1">
      <protection locked="0"/>
    </xf>
    <xf numFmtId="0" fontId="3" fillId="0" borderId="0" xfId="0" applyFont="1" applyAlignment="1" applyProtection="1">
      <protection locked="0"/>
    </xf>
    <xf numFmtId="0" fontId="3" fillId="0" borderId="2" xfId="0" applyFont="1" applyBorder="1" applyAlignment="1" applyProtection="1">
      <alignment wrapText="1"/>
      <protection locked="0"/>
    </xf>
    <xf numFmtId="0" fontId="10" fillId="0" borderId="2" xfId="0" applyFont="1" applyBorder="1" applyAlignment="1">
      <alignment horizontal="center"/>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10" fontId="1" fillId="0" borderId="0" xfId="3" applyNumberFormat="1" applyFont="1" applyFill="1" applyProtection="1">
      <protection locked="0"/>
    </xf>
    <xf numFmtId="10" fontId="1" fillId="0" borderId="0" xfId="0" applyNumberFormat="1" applyFont="1" applyFill="1" applyProtection="1">
      <protection locked="0"/>
    </xf>
    <xf numFmtId="10" fontId="1" fillId="0" borderId="0" xfId="3" applyNumberFormat="1" applyFont="1" applyFill="1"/>
    <xf numFmtId="9" fontId="1" fillId="0" borderId="0" xfId="3" applyFont="1" applyFill="1"/>
    <xf numFmtId="164" fontId="1" fillId="0" borderId="0" xfId="0" applyNumberFormat="1" applyFont="1" applyFill="1" applyProtection="1">
      <protection locked="0"/>
    </xf>
    <xf numFmtId="10" fontId="1" fillId="0" borderId="2" xfId="3" applyNumberFormat="1" applyFont="1" applyFill="1" applyBorder="1" applyProtection="1">
      <protection locked="0"/>
    </xf>
    <xf numFmtId="10" fontId="1" fillId="0" borderId="3" xfId="3" applyNumberFormat="1" applyFont="1" applyFill="1" applyBorder="1" applyProtection="1">
      <protection locked="0"/>
    </xf>
    <xf numFmtId="0" fontId="1" fillId="0" borderId="2" xfId="0" applyFont="1" applyBorder="1" applyProtection="1">
      <protection locked="0"/>
    </xf>
    <xf numFmtId="43" fontId="1" fillId="0" borderId="2" xfId="1" applyFont="1" applyBorder="1" applyProtection="1">
      <protection locked="0"/>
    </xf>
    <xf numFmtId="5" fontId="1" fillId="0" borderId="2" xfId="0" applyNumberFormat="1" applyFont="1" applyBorder="1" applyProtection="1">
      <protection locked="0"/>
    </xf>
    <xf numFmtId="10" fontId="1" fillId="0" borderId="2" xfId="1" applyNumberFormat="1" applyFont="1" applyBorder="1" applyProtection="1">
      <protection locked="0"/>
    </xf>
    <xf numFmtId="10" fontId="1" fillId="0" borderId="0" xfId="0" applyNumberFormat="1" applyFont="1" applyBorder="1" applyProtection="1">
      <protection locked="0"/>
    </xf>
    <xf numFmtId="43" fontId="1" fillId="0" borderId="0" xfId="1" applyFont="1" applyBorder="1" applyProtection="1">
      <protection locked="0"/>
    </xf>
    <xf numFmtId="5" fontId="1" fillId="0" borderId="0" xfId="0" applyNumberFormat="1" applyFont="1" applyBorder="1" applyProtection="1">
      <protection locked="0"/>
    </xf>
    <xf numFmtId="5" fontId="1" fillId="0" borderId="0" xfId="0" applyNumberFormat="1" applyFont="1" applyFill="1" applyBorder="1" applyProtection="1">
      <protection locked="0"/>
    </xf>
    <xf numFmtId="10" fontId="1" fillId="0" borderId="0" xfId="1" applyNumberFormat="1" applyFont="1" applyBorder="1" applyProtection="1">
      <protection locked="0"/>
    </xf>
    <xf numFmtId="10" fontId="1" fillId="0" borderId="0" xfId="3" applyNumberFormat="1" applyFont="1" applyFill="1" applyBorder="1" applyProtection="1">
      <protection locked="0"/>
    </xf>
    <xf numFmtId="0" fontId="1" fillId="0" borderId="2" xfId="0" applyFont="1" applyFill="1" applyBorder="1" applyAlignment="1">
      <alignment horizontal="center"/>
    </xf>
    <xf numFmtId="5" fontId="1" fillId="0" borderId="0" xfId="1" applyNumberFormat="1" applyFont="1" applyFill="1" applyProtection="1">
      <protection locked="0"/>
    </xf>
    <xf numFmtId="5" fontId="1" fillId="0" borderId="0" xfId="0" applyNumberFormat="1" applyFont="1" applyFill="1"/>
    <xf numFmtId="0" fontId="0" fillId="0" borderId="0" xfId="0" applyFill="1"/>
    <xf numFmtId="0" fontId="8" fillId="0" borderId="0" xfId="0" quotePrefix="1" applyFont="1" applyFill="1" applyAlignment="1">
      <alignment horizontal="center"/>
    </xf>
    <xf numFmtId="5" fontId="0" fillId="0" borderId="0" xfId="0" applyNumberFormat="1"/>
    <xf numFmtId="0" fontId="7" fillId="0" borderId="0" xfId="0" applyFont="1" applyAlignment="1">
      <alignment horizontal="right"/>
    </xf>
    <xf numFmtId="0" fontId="2" fillId="0" borderId="0" xfId="0" applyFont="1" applyFill="1" applyAlignment="1">
      <alignment horizontal="center"/>
    </xf>
    <xf numFmtId="0" fontId="3" fillId="0" borderId="2" xfId="0" applyFont="1" applyBorder="1" applyAlignment="1" applyProtection="1">
      <alignment horizontal="right"/>
      <protection locked="0"/>
    </xf>
    <xf numFmtId="0" fontId="1" fillId="0" borderId="1" xfId="0" applyFont="1" applyBorder="1" applyAlignment="1" applyProtection="1">
      <alignment horizontal="center"/>
      <protection locked="0"/>
    </xf>
    <xf numFmtId="0" fontId="3" fillId="0" borderId="5" xfId="0" applyFont="1" applyBorder="1" applyAlignment="1" applyProtection="1">
      <alignment horizontal="justify" vertical="top" wrapText="1"/>
      <protection locked="0"/>
    </xf>
    <xf numFmtId="0" fontId="3" fillId="0" borderId="0" xfId="0" applyFont="1" applyBorder="1" applyAlignment="1" applyProtection="1">
      <alignment horizontal="justify" vertical="top" wrapText="1"/>
      <protection locked="0"/>
    </xf>
    <xf numFmtId="0" fontId="3" fillId="0" borderId="2" xfId="0" applyFont="1" applyBorder="1" applyAlignment="1" applyProtection="1">
      <alignment horizontal="justify" vertical="top" wrapText="1"/>
      <protection locked="0"/>
    </xf>
  </cellXfs>
  <cellStyles count="4">
    <cellStyle name="Comma" xfId="1" builtinId="3"/>
    <cellStyle name="Normal" xfId="0" builtinId="0"/>
    <cellStyle name="Normal 2" xfId="2"/>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EXCEL\Special%20Project%202011-2012\2011%20Workpapers%20for%20Rate%20Cas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Billing Determinants"/>
      <sheetName val="Present Revenue"/>
      <sheetName val="FRO1"/>
      <sheetName val="Sheet1"/>
      <sheetName val="Analysis Proposed Rev by Rate"/>
      <sheetName val="Analysis Prop Rev JIM TESTIMONY"/>
      <sheetName val="Target Revenues"/>
      <sheetName val="Rate Design Workpapers Res"/>
      <sheetName val="Rate Design Workpapers GS"/>
      <sheetName val="RateDesign Wkprs GSD-GSDT"/>
      <sheetName val="Rate Design Workpapers GSTOU"/>
      <sheetName val="Rate Design Workpapers LP-LPT"/>
      <sheetName val="Rate Design Workpapers PX-PXT"/>
      <sheetName val="Rate Design Workpapers SBS-ISS"/>
      <sheetName val="Rate Design Workpapers OS-3"/>
      <sheetName val="MFR A-2"/>
      <sheetName val="MFR A-3"/>
      <sheetName val="MFR A-5"/>
      <sheetName val="MFR E-8"/>
      <sheetName val="MFR E-12"/>
      <sheetName val="MFR E-13a"/>
      <sheetName val="MFR E-13b"/>
      <sheetName val="MFR E-13c"/>
      <sheetName val="MFR E-13d"/>
      <sheetName val="MFR E-14"/>
      <sheetName val="Summary of Rates"/>
      <sheetName val="Rate Summary for FPSC Staff"/>
      <sheetName val="Rate Summary for Field"/>
      <sheetName val="Service Fees for Field"/>
      <sheetName val="Fuel and Adders"/>
      <sheetName val="Rate Design Workpapers Res-OLD"/>
      <sheetName val="Rate Design Workpapers Resident"/>
    </sheetNames>
    <sheetDataSet>
      <sheetData sheetId="0" refreshError="1">
        <row r="111">
          <cell r="C111" t="str">
            <v xml:space="preserve">DOCKET NO.:  </v>
          </cell>
        </row>
        <row r="117">
          <cell r="C117" t="str">
            <v>Projected Test Year Ended 12/31/12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82"/>
  <sheetViews>
    <sheetView tabSelected="1" zoomScaleNormal="100" workbookViewId="0">
      <selection activeCell="A10" sqref="A10:XFD10"/>
    </sheetView>
  </sheetViews>
  <sheetFormatPr defaultRowHeight="15.6"/>
  <cols>
    <col min="1" max="1" width="4.3984375" customWidth="1"/>
    <col min="2" max="2" width="11.69921875" customWidth="1"/>
    <col min="3" max="3" width="0.8984375" customWidth="1"/>
    <col min="4" max="4" width="6.8984375" customWidth="1"/>
    <col min="5" max="5" width="0.8984375" customWidth="1"/>
    <col min="6" max="6" width="6.09765625" customWidth="1"/>
    <col min="7" max="7" width="0.8984375" customWidth="1"/>
    <col min="8" max="8" width="9.09765625" customWidth="1"/>
    <col min="9" max="9" width="0.8984375" customWidth="1"/>
    <col min="10" max="10" width="10.59765625" customWidth="1"/>
    <col min="11" max="11" width="0.8984375" customWidth="1"/>
    <col min="12" max="12" width="11.5" customWidth="1"/>
    <col min="13" max="13" width="0.8984375" customWidth="1"/>
    <col min="14" max="14" width="10.3984375" customWidth="1"/>
    <col min="15" max="15" width="0.8984375" customWidth="1"/>
    <col min="16" max="16" width="7.8984375" customWidth="1"/>
    <col min="17" max="17" width="0.8984375" customWidth="1"/>
    <col min="18" max="18" width="5.59765625" customWidth="1"/>
    <col min="19" max="19" width="0.8984375" customWidth="1"/>
    <col min="20" max="20" width="9.59765625" customWidth="1"/>
    <col min="21" max="21" width="0.8984375" customWidth="1"/>
    <col min="22" max="22" width="11.69921875" customWidth="1"/>
    <col min="24" max="24" width="11.5" bestFit="1" customWidth="1"/>
  </cols>
  <sheetData>
    <row r="1" spans="1:22">
      <c r="V1" s="79" t="s">
        <v>61</v>
      </c>
    </row>
    <row r="3" spans="1:22">
      <c r="A3" s="38" t="s">
        <v>59</v>
      </c>
      <c r="B3" s="39"/>
      <c r="C3" s="39"/>
      <c r="D3" s="39"/>
      <c r="E3" s="39"/>
      <c r="F3" s="38" t="s">
        <v>0</v>
      </c>
      <c r="G3" s="39"/>
      <c r="H3" s="38"/>
      <c r="I3" s="39"/>
      <c r="J3" s="39"/>
      <c r="K3" s="39"/>
      <c r="L3" s="39"/>
      <c r="M3" s="39"/>
      <c r="N3" s="39"/>
      <c r="O3" s="39"/>
      <c r="P3" s="39"/>
      <c r="Q3" s="39"/>
      <c r="R3" s="39"/>
      <c r="S3" s="39"/>
      <c r="T3" s="81" t="s">
        <v>1</v>
      </c>
      <c r="U3" s="81"/>
      <c r="V3" s="81"/>
    </row>
    <row r="4" spans="1:22" ht="15.75" customHeight="1">
      <c r="A4" s="40" t="s">
        <v>2</v>
      </c>
      <c r="B4" s="41"/>
      <c r="C4" s="41"/>
      <c r="D4" s="41"/>
      <c r="E4" s="41"/>
      <c r="H4" s="83" t="s">
        <v>57</v>
      </c>
      <c r="I4" s="83"/>
      <c r="J4" s="83"/>
      <c r="K4" s="83"/>
      <c r="L4" s="83"/>
      <c r="M4" s="83"/>
      <c r="N4" s="83"/>
      <c r="O4" s="54"/>
      <c r="P4" s="50" t="s">
        <v>55</v>
      </c>
      <c r="Q4" s="41"/>
      <c r="R4" s="42"/>
      <c r="S4" s="41"/>
      <c r="T4" s="41"/>
      <c r="U4" s="41"/>
      <c r="V4" s="41"/>
    </row>
    <row r="5" spans="1:22">
      <c r="A5" s="41"/>
      <c r="B5" s="41"/>
      <c r="C5" s="41"/>
      <c r="D5" s="41"/>
      <c r="E5" s="41"/>
      <c r="F5" s="55"/>
      <c r="G5" s="55"/>
      <c r="H5" s="84"/>
      <c r="I5" s="84"/>
      <c r="J5" s="84"/>
      <c r="K5" s="84"/>
      <c r="L5" s="84"/>
      <c r="M5" s="84"/>
      <c r="N5" s="84"/>
      <c r="O5" s="55"/>
      <c r="P5" s="51"/>
      <c r="Q5" s="44" t="s">
        <v>56</v>
      </c>
      <c r="R5" s="42" t="str">
        <f>TESTYEAR</f>
        <v>Projected Test Year Ended 12/31/12</v>
      </c>
      <c r="U5" s="43"/>
      <c r="V5" s="41"/>
    </row>
    <row r="6" spans="1:22">
      <c r="A6" s="40" t="s">
        <v>3</v>
      </c>
      <c r="B6" s="41"/>
      <c r="C6" s="41"/>
      <c r="D6" s="41"/>
      <c r="E6" s="41"/>
      <c r="F6" s="55"/>
      <c r="G6" s="55"/>
      <c r="H6" s="84"/>
      <c r="I6" s="84"/>
      <c r="J6" s="84"/>
      <c r="K6" s="84"/>
      <c r="L6" s="84"/>
      <c r="M6" s="84"/>
      <c r="N6" s="84"/>
      <c r="O6" s="55"/>
      <c r="P6" s="51"/>
      <c r="Q6" s="44" t="s">
        <v>4</v>
      </c>
      <c r="R6" s="45" t="s">
        <v>5</v>
      </c>
      <c r="U6" s="43"/>
      <c r="V6" s="41"/>
    </row>
    <row r="7" spans="1:22">
      <c r="A7" s="41"/>
      <c r="B7" s="41"/>
      <c r="C7" s="41"/>
      <c r="D7" s="41"/>
      <c r="E7" s="41"/>
      <c r="F7" s="55"/>
      <c r="G7" s="55"/>
      <c r="H7" s="84"/>
      <c r="I7" s="84"/>
      <c r="J7" s="84"/>
      <c r="K7" s="84"/>
      <c r="L7" s="84"/>
      <c r="M7" s="84"/>
      <c r="N7" s="84"/>
      <c r="O7" s="55"/>
      <c r="P7" s="51"/>
      <c r="Q7" s="44" t="s">
        <v>4</v>
      </c>
      <c r="R7" s="46" t="s">
        <v>6</v>
      </c>
      <c r="U7" s="43"/>
      <c r="V7" s="41"/>
    </row>
    <row r="8" spans="1:22">
      <c r="A8" s="40" t="s">
        <v>58</v>
      </c>
      <c r="B8" s="41"/>
      <c r="C8" s="41"/>
      <c r="D8" s="41"/>
      <c r="E8" s="41"/>
      <c r="F8" s="55"/>
      <c r="G8" s="55"/>
      <c r="H8" s="84"/>
      <c r="I8" s="84"/>
      <c r="J8" s="84"/>
      <c r="K8" s="84"/>
      <c r="L8" s="84"/>
      <c r="M8" s="84"/>
      <c r="N8" s="84"/>
      <c r="O8" s="55"/>
      <c r="P8" s="42" t="s">
        <v>52</v>
      </c>
      <c r="Q8" s="43"/>
      <c r="T8" s="45"/>
      <c r="U8" s="43"/>
      <c r="V8" s="41"/>
    </row>
    <row r="9" spans="1:22" ht="12.6" customHeight="1">
      <c r="A9" s="47"/>
      <c r="B9" s="47"/>
      <c r="C9" s="47"/>
      <c r="D9" s="47"/>
      <c r="E9" s="47"/>
      <c r="F9" s="52"/>
      <c r="G9" s="52"/>
      <c r="H9" s="85"/>
      <c r="I9" s="85"/>
      <c r="J9" s="85"/>
      <c r="K9" s="85"/>
      <c r="L9" s="85"/>
      <c r="M9" s="85"/>
      <c r="N9" s="85"/>
      <c r="O9" s="52"/>
      <c r="P9" s="47"/>
      <c r="Q9" s="47"/>
      <c r="R9" s="48"/>
      <c r="S9" s="47"/>
      <c r="T9" s="47"/>
      <c r="U9" s="47"/>
      <c r="V9" s="47"/>
    </row>
    <row r="10" spans="1:22">
      <c r="A10" s="34" t="s">
        <v>8</v>
      </c>
      <c r="B10" s="34" t="s">
        <v>9</v>
      </c>
      <c r="C10" s="34"/>
      <c r="D10" s="5" t="s">
        <v>10</v>
      </c>
      <c r="E10" s="7"/>
      <c r="F10" s="5" t="s">
        <v>11</v>
      </c>
      <c r="G10" s="14"/>
      <c r="H10" s="5" t="s">
        <v>12</v>
      </c>
      <c r="I10" s="14"/>
      <c r="J10" s="5" t="s">
        <v>13</v>
      </c>
      <c r="K10" s="14"/>
      <c r="L10" s="5" t="s">
        <v>14</v>
      </c>
      <c r="M10" s="14"/>
      <c r="N10" s="5" t="s">
        <v>37</v>
      </c>
      <c r="O10" s="14"/>
      <c r="P10" s="5" t="s">
        <v>38</v>
      </c>
      <c r="Q10" s="33"/>
      <c r="R10" s="29" t="s">
        <v>39</v>
      </c>
      <c r="S10" s="76"/>
      <c r="T10" s="77" t="s">
        <v>46</v>
      </c>
      <c r="U10" s="31"/>
      <c r="V10" s="77" t="s">
        <v>47</v>
      </c>
    </row>
    <row r="11" spans="1:22">
      <c r="A11" s="2"/>
      <c r="B11" s="2"/>
      <c r="C11" s="2"/>
      <c r="D11" s="2"/>
      <c r="E11" s="2"/>
      <c r="F11" s="2"/>
      <c r="G11" s="2"/>
      <c r="H11" s="4" t="s">
        <v>15</v>
      </c>
      <c r="I11" s="2"/>
      <c r="J11" s="7" t="s">
        <v>15</v>
      </c>
      <c r="K11" s="2"/>
      <c r="L11" s="8" t="s">
        <v>15</v>
      </c>
      <c r="M11" s="2"/>
      <c r="N11" s="8"/>
      <c r="O11" s="2"/>
      <c r="P11" s="6" t="s">
        <v>16</v>
      </c>
      <c r="Q11" s="6"/>
      <c r="R11" s="6"/>
      <c r="T11" s="80" t="s">
        <v>22</v>
      </c>
      <c r="U11" s="80"/>
      <c r="V11" s="80"/>
    </row>
    <row r="12" spans="1:22">
      <c r="A12" s="2"/>
      <c r="B12" s="2"/>
      <c r="C12" s="2"/>
      <c r="D12" s="82" t="s">
        <v>17</v>
      </c>
      <c r="E12" s="82"/>
      <c r="F12" s="82"/>
      <c r="G12" s="2"/>
      <c r="H12" s="4" t="s">
        <v>18</v>
      </c>
      <c r="I12" s="2"/>
      <c r="J12" s="7" t="s">
        <v>19</v>
      </c>
      <c r="K12" s="2"/>
      <c r="L12" s="4" t="s">
        <v>20</v>
      </c>
      <c r="M12" s="2"/>
      <c r="N12" s="8"/>
      <c r="O12" s="2"/>
      <c r="P12" s="10" t="s">
        <v>21</v>
      </c>
      <c r="Q12" s="6"/>
      <c r="R12" s="11"/>
      <c r="T12" s="31" t="s">
        <v>48</v>
      </c>
      <c r="U12" s="32"/>
      <c r="V12" s="30" t="s">
        <v>49</v>
      </c>
    </row>
    <row r="13" spans="1:22">
      <c r="A13" s="49" t="s">
        <v>53</v>
      </c>
      <c r="B13" s="4" t="s">
        <v>23</v>
      </c>
      <c r="C13" s="4"/>
      <c r="G13" s="2"/>
      <c r="H13" s="4" t="s">
        <v>24</v>
      </c>
      <c r="I13" s="2"/>
      <c r="J13" s="7" t="s">
        <v>25</v>
      </c>
      <c r="K13" s="2"/>
      <c r="L13" s="7" t="s">
        <v>26</v>
      </c>
      <c r="M13" s="14"/>
      <c r="N13" s="31" t="s">
        <v>27</v>
      </c>
      <c r="O13" s="2"/>
      <c r="Q13" s="10"/>
      <c r="R13" s="12"/>
      <c r="T13" s="31" t="s">
        <v>51</v>
      </c>
      <c r="U13" s="33"/>
      <c r="V13" s="30" t="s">
        <v>50</v>
      </c>
    </row>
    <row r="14" spans="1:22">
      <c r="A14" s="53" t="s">
        <v>54</v>
      </c>
      <c r="B14" s="9" t="s">
        <v>28</v>
      </c>
      <c r="C14" s="36"/>
      <c r="D14" s="9" t="s">
        <v>29</v>
      </c>
      <c r="E14" s="2"/>
      <c r="F14" s="1" t="s">
        <v>30</v>
      </c>
      <c r="G14" s="2"/>
      <c r="H14" s="9" t="s">
        <v>31</v>
      </c>
      <c r="I14" s="2"/>
      <c r="J14" s="13" t="s">
        <v>32</v>
      </c>
      <c r="K14" s="2"/>
      <c r="L14" s="13" t="s">
        <v>33</v>
      </c>
      <c r="M14" s="14"/>
      <c r="N14" s="73" t="s">
        <v>15</v>
      </c>
      <c r="O14" s="2"/>
      <c r="P14" s="9" t="s">
        <v>29</v>
      </c>
      <c r="Q14" s="2"/>
      <c r="R14" s="1" t="s">
        <v>30</v>
      </c>
      <c r="T14" s="13" t="s">
        <v>34</v>
      </c>
      <c r="U14" s="14"/>
      <c r="V14" s="13" t="s">
        <v>34</v>
      </c>
    </row>
    <row r="15" spans="1:22">
      <c r="A15" s="37"/>
      <c r="B15" s="2"/>
      <c r="C15" s="2"/>
      <c r="D15" s="2"/>
      <c r="E15" s="2"/>
      <c r="F15" s="2"/>
      <c r="G15" s="2"/>
      <c r="H15" s="2"/>
      <c r="I15" s="2"/>
      <c r="J15" s="14"/>
      <c r="K15" s="2"/>
      <c r="L15" s="14"/>
      <c r="M15" s="14"/>
      <c r="N15" s="14"/>
      <c r="O15" s="2"/>
      <c r="P15" s="2"/>
      <c r="Q15" s="2"/>
      <c r="R15" s="2"/>
      <c r="T15" s="14"/>
      <c r="U15" s="14"/>
      <c r="V15" s="14"/>
    </row>
    <row r="16" spans="1:22">
      <c r="A16" s="35">
        <v>1</v>
      </c>
      <c r="B16" s="3" t="s">
        <v>40</v>
      </c>
      <c r="C16" s="3"/>
      <c r="D16" s="15">
        <v>3.7499999999999999E-2</v>
      </c>
      <c r="E16" s="15"/>
      <c r="F16" s="16">
        <v>1.03</v>
      </c>
      <c r="G16" s="2"/>
      <c r="H16" s="17">
        <v>0</v>
      </c>
      <c r="I16" s="2"/>
      <c r="J16" s="18">
        <f>N16-L16</f>
        <v>61332179</v>
      </c>
      <c r="K16" s="2"/>
      <c r="L16" s="74">
        <v>80821</v>
      </c>
      <c r="M16" s="14"/>
      <c r="N16" s="75">
        <v>61413000</v>
      </c>
      <c r="O16" s="2"/>
      <c r="P16" s="15">
        <v>7.6799999999999993E-2</v>
      </c>
      <c r="Q16" s="15"/>
      <c r="R16" s="16">
        <v>1.0900000000000001</v>
      </c>
      <c r="T16" s="56">
        <v>9.3200000000000005E-2</v>
      </c>
      <c r="U16" s="57"/>
      <c r="V16" s="56">
        <v>0.23169999999999999</v>
      </c>
    </row>
    <row r="17" spans="1:24">
      <c r="A17" s="37"/>
      <c r="B17" s="2"/>
      <c r="C17" s="2"/>
      <c r="D17" s="15"/>
      <c r="E17" s="15"/>
      <c r="F17" s="2"/>
      <c r="G17" s="2"/>
      <c r="H17" s="2"/>
      <c r="I17" s="2"/>
      <c r="J17" s="14"/>
      <c r="K17" s="2"/>
      <c r="L17" s="14"/>
      <c r="M17" s="14"/>
      <c r="N17" s="14"/>
      <c r="O17" s="2"/>
      <c r="P17" s="2"/>
      <c r="Q17" s="2"/>
      <c r="R17" s="2"/>
      <c r="T17" s="58"/>
      <c r="U17" s="14"/>
      <c r="V17" s="59"/>
    </row>
    <row r="18" spans="1:24">
      <c r="A18" s="37">
        <v>2</v>
      </c>
      <c r="B18" s="3" t="s">
        <v>41</v>
      </c>
      <c r="C18" s="3"/>
      <c r="D18" s="15">
        <v>4.4999999999999998E-2</v>
      </c>
      <c r="E18" s="15"/>
      <c r="F18" s="16">
        <v>1.24</v>
      </c>
      <c r="G18" s="2"/>
      <c r="H18" s="17">
        <v>0</v>
      </c>
      <c r="I18" s="2"/>
      <c r="J18" s="18">
        <f>N18-L18</f>
        <v>3399197</v>
      </c>
      <c r="K18" s="2"/>
      <c r="L18" s="74">
        <v>9803</v>
      </c>
      <c r="M18" s="14"/>
      <c r="N18" s="75">
        <v>3409000</v>
      </c>
      <c r="O18" s="2"/>
      <c r="P18" s="15">
        <v>8.14E-2</v>
      </c>
      <c r="Q18" s="15"/>
      <c r="R18" s="16">
        <v>1.1499999999999999</v>
      </c>
      <c r="T18" s="56">
        <v>0.08</v>
      </c>
      <c r="U18" s="57"/>
      <c r="V18" s="56">
        <v>0.17249999999999999</v>
      </c>
    </row>
    <row r="19" spans="1:24">
      <c r="A19" s="37"/>
      <c r="B19" s="2"/>
      <c r="C19" s="2"/>
      <c r="D19" s="15"/>
      <c r="E19" s="15"/>
      <c r="F19" s="19"/>
      <c r="G19" s="2"/>
      <c r="H19" s="2"/>
      <c r="I19" s="2"/>
      <c r="J19" s="14"/>
      <c r="K19" s="2"/>
      <c r="L19" s="14"/>
      <c r="M19" s="14"/>
      <c r="N19" s="14"/>
      <c r="O19" s="2"/>
      <c r="P19" s="2"/>
      <c r="Q19" s="2"/>
      <c r="R19" s="19" t="s">
        <v>7</v>
      </c>
      <c r="T19" s="58"/>
      <c r="U19" s="14"/>
      <c r="V19" s="56" t="s">
        <v>7</v>
      </c>
    </row>
    <row r="20" spans="1:24">
      <c r="A20" s="37">
        <v>3</v>
      </c>
      <c r="B20" s="3" t="s">
        <v>42</v>
      </c>
      <c r="C20" s="3"/>
      <c r="D20" s="15">
        <v>3.8699999999999998E-2</v>
      </c>
      <c r="E20" s="15"/>
      <c r="F20" s="16">
        <v>1.06</v>
      </c>
      <c r="G20" s="2"/>
      <c r="H20" s="17">
        <v>0</v>
      </c>
      <c r="I20" s="2"/>
      <c r="J20" s="18">
        <f>N20-L20</f>
        <v>12451201</v>
      </c>
      <c r="K20" s="2"/>
      <c r="L20" s="74">
        <v>59799</v>
      </c>
      <c r="M20" s="14"/>
      <c r="N20" s="75">
        <v>12511000</v>
      </c>
      <c r="O20" s="2"/>
      <c r="P20" s="15">
        <v>6.0600000000000001E-2</v>
      </c>
      <c r="Q20" s="15"/>
      <c r="R20" s="16">
        <v>0.86</v>
      </c>
      <c r="T20" s="56">
        <v>4.4900000000000002E-2</v>
      </c>
      <c r="U20" s="57"/>
      <c r="V20" s="56">
        <v>0.1376</v>
      </c>
    </row>
    <row r="21" spans="1:24">
      <c r="A21" s="37"/>
      <c r="B21" s="2"/>
      <c r="C21" s="2"/>
      <c r="D21" s="15"/>
      <c r="E21" s="15"/>
      <c r="F21" s="19"/>
      <c r="G21" s="2"/>
      <c r="H21" s="2"/>
      <c r="I21" s="2"/>
      <c r="J21" s="14"/>
      <c r="K21" s="2"/>
      <c r="L21" s="18"/>
      <c r="M21" s="14"/>
      <c r="N21" s="14"/>
      <c r="O21" s="2"/>
      <c r="P21" s="2"/>
      <c r="Q21" s="2"/>
      <c r="R21" s="19" t="s">
        <v>7</v>
      </c>
      <c r="T21" s="58"/>
      <c r="U21" s="14"/>
      <c r="V21" s="56" t="s">
        <v>7</v>
      </c>
    </row>
    <row r="22" spans="1:24">
      <c r="A22" s="37">
        <v>4</v>
      </c>
      <c r="B22" s="3" t="s">
        <v>43</v>
      </c>
      <c r="C22" s="3"/>
      <c r="D22" s="15">
        <v>3.1600000000000003E-2</v>
      </c>
      <c r="E22" s="15"/>
      <c r="F22" s="16">
        <v>0.87</v>
      </c>
      <c r="G22" s="2"/>
      <c r="H22" s="17">
        <v>0</v>
      </c>
      <c r="I22" s="2"/>
      <c r="J22" s="18">
        <f>N22-L22</f>
        <v>8697636</v>
      </c>
      <c r="K22" s="2"/>
      <c r="L22" s="74">
        <v>33364</v>
      </c>
      <c r="M22" s="14"/>
      <c r="N22" s="75">
        <v>8731000</v>
      </c>
      <c r="O22" s="2"/>
      <c r="P22" s="15">
        <v>6.1899999999999997E-2</v>
      </c>
      <c r="Q22" s="15"/>
      <c r="R22" s="16">
        <v>0.88</v>
      </c>
      <c r="T22" s="56">
        <v>0.05</v>
      </c>
      <c r="U22" s="57"/>
      <c r="V22" s="56">
        <v>0.19769999999999999</v>
      </c>
    </row>
    <row r="23" spans="1:24">
      <c r="A23" s="37"/>
      <c r="B23" s="2"/>
      <c r="C23" s="2"/>
      <c r="D23" s="15"/>
      <c r="E23" s="15"/>
      <c r="F23" s="19"/>
      <c r="G23" s="2"/>
      <c r="H23" s="2"/>
      <c r="I23" s="2"/>
      <c r="J23" s="14"/>
      <c r="K23" s="2"/>
      <c r="L23" s="18"/>
      <c r="M23" s="14"/>
      <c r="N23" s="14"/>
      <c r="O23" s="2"/>
      <c r="P23" s="2"/>
      <c r="Q23" s="2"/>
      <c r="R23" s="19" t="s">
        <v>7</v>
      </c>
      <c r="T23" s="58"/>
      <c r="U23" s="14"/>
      <c r="V23" s="56" t="s">
        <v>7</v>
      </c>
    </row>
    <row r="24" spans="1:24">
      <c r="A24" s="37">
        <v>5</v>
      </c>
      <c r="B24" s="3" t="s">
        <v>44</v>
      </c>
      <c r="C24" s="3"/>
      <c r="D24" s="15">
        <v>7.4000000000000003E-3</v>
      </c>
      <c r="E24" s="15"/>
      <c r="F24" s="16">
        <v>0.2</v>
      </c>
      <c r="G24" s="2"/>
      <c r="H24" s="17">
        <v>0</v>
      </c>
      <c r="I24" s="2"/>
      <c r="J24" s="18">
        <f>N24-L24</f>
        <v>3839000</v>
      </c>
      <c r="K24" s="2"/>
      <c r="L24" s="74">
        <v>0</v>
      </c>
      <c r="M24" s="14"/>
      <c r="N24" s="75">
        <v>3839000</v>
      </c>
      <c r="O24" s="2"/>
      <c r="P24" s="15">
        <v>3.49E-2</v>
      </c>
      <c r="Q24" s="15"/>
      <c r="R24" s="16">
        <v>0.49</v>
      </c>
      <c r="T24" s="56">
        <v>3.9800000000000002E-2</v>
      </c>
      <c r="U24" s="57"/>
      <c r="V24" s="56">
        <v>0.20749999999999999</v>
      </c>
    </row>
    <row r="25" spans="1:24">
      <c r="A25" s="37"/>
      <c r="B25" s="2"/>
      <c r="C25" s="2"/>
      <c r="D25" s="15"/>
      <c r="E25" s="15"/>
      <c r="F25" s="19"/>
      <c r="G25" s="2"/>
      <c r="H25" s="2"/>
      <c r="I25" s="2"/>
      <c r="J25" s="14"/>
      <c r="K25" s="2"/>
      <c r="L25" s="18"/>
      <c r="M25" s="14"/>
      <c r="N25" s="14"/>
      <c r="O25" s="2"/>
      <c r="P25" s="2"/>
      <c r="Q25" s="2"/>
      <c r="R25" s="19" t="s">
        <v>7</v>
      </c>
      <c r="T25" s="58"/>
      <c r="U25" s="14"/>
      <c r="V25" s="56" t="s">
        <v>7</v>
      </c>
    </row>
    <row r="26" spans="1:24">
      <c r="A26" s="37">
        <v>6</v>
      </c>
      <c r="B26" s="3" t="s">
        <v>45</v>
      </c>
      <c r="C26" s="3"/>
      <c r="D26" s="15">
        <v>5.3800000000000001E-2</v>
      </c>
      <c r="E26" s="15"/>
      <c r="F26" s="16">
        <v>1.48</v>
      </c>
      <c r="G26" s="2"/>
      <c r="H26" s="17">
        <v>0</v>
      </c>
      <c r="I26" s="2"/>
      <c r="J26" s="18">
        <f>N26-L26</f>
        <v>3583053</v>
      </c>
      <c r="K26" s="2"/>
      <c r="L26" s="74">
        <v>17947</v>
      </c>
      <c r="M26" s="14"/>
      <c r="N26" s="75">
        <v>3601000</v>
      </c>
      <c r="O26" s="2"/>
      <c r="P26" s="15">
        <v>9.5899999999999999E-2</v>
      </c>
      <c r="Q26" s="15"/>
      <c r="R26" s="16">
        <v>1.36</v>
      </c>
      <c r="T26" s="56">
        <v>0.1502</v>
      </c>
      <c r="U26" s="57"/>
      <c r="V26" s="56">
        <v>0.28050000000000003</v>
      </c>
    </row>
    <row r="27" spans="1:24">
      <c r="A27" s="37"/>
      <c r="B27" s="2"/>
      <c r="C27" s="2"/>
      <c r="D27" s="15"/>
      <c r="E27" s="15"/>
      <c r="F27" s="19"/>
      <c r="G27" s="2"/>
      <c r="H27" s="2"/>
      <c r="I27" s="2"/>
      <c r="J27" s="14"/>
      <c r="K27" s="2"/>
      <c r="L27" s="18"/>
      <c r="M27" s="14"/>
      <c r="N27" s="14"/>
      <c r="O27" s="2"/>
      <c r="P27" s="2"/>
      <c r="Q27" s="2"/>
      <c r="R27" s="19" t="s">
        <v>7</v>
      </c>
      <c r="T27" s="58"/>
      <c r="U27" s="14"/>
      <c r="V27" s="60" t="s">
        <v>7</v>
      </c>
      <c r="X27" s="78"/>
    </row>
    <row r="28" spans="1:24">
      <c r="A28" s="37"/>
      <c r="B28" s="2"/>
      <c r="C28" s="2"/>
      <c r="D28" s="20"/>
      <c r="E28" s="2"/>
      <c r="F28" s="21"/>
      <c r="G28" s="2"/>
      <c r="H28" s="22"/>
      <c r="I28" s="2"/>
      <c r="J28" s="23"/>
      <c r="K28" s="2"/>
      <c r="L28" s="23"/>
      <c r="M28" s="14"/>
      <c r="N28" s="23"/>
      <c r="O28" s="2"/>
      <c r="P28" s="20" t="s">
        <v>7</v>
      </c>
      <c r="Q28" s="2"/>
      <c r="R28" s="22"/>
      <c r="T28" s="61" t="s">
        <v>7</v>
      </c>
      <c r="U28" s="14"/>
      <c r="V28" s="23"/>
    </row>
    <row r="29" spans="1:24" ht="16.2" thickBot="1">
      <c r="A29" s="37">
        <v>7</v>
      </c>
      <c r="B29" s="3" t="s">
        <v>35</v>
      </c>
      <c r="C29" s="3"/>
      <c r="D29" s="24">
        <v>3.6400000000000002E-2</v>
      </c>
      <c r="E29" s="2"/>
      <c r="F29" s="25">
        <v>1</v>
      </c>
      <c r="G29" s="2"/>
      <c r="H29" s="26">
        <f>SUM(H16:H27)</f>
        <v>0</v>
      </c>
      <c r="I29" s="2"/>
      <c r="J29" s="27">
        <f>SUM(J16:J27)</f>
        <v>93302266</v>
      </c>
      <c r="K29" s="2"/>
      <c r="L29" s="27">
        <f>SUM(L16:L27)</f>
        <v>201734</v>
      </c>
      <c r="M29" s="14"/>
      <c r="N29" s="27">
        <f>SUM(N16:N27)</f>
        <v>93504000</v>
      </c>
      <c r="O29" s="2"/>
      <c r="P29" s="28">
        <v>7.0499999999999993E-2</v>
      </c>
      <c r="Q29" s="2"/>
      <c r="R29" s="25">
        <f>P29/$P$29</f>
        <v>1</v>
      </c>
      <c r="T29" s="62">
        <v>7.3300000000000004E-2</v>
      </c>
      <c r="U29" s="14"/>
      <c r="V29" s="62">
        <v>0.2072</v>
      </c>
    </row>
    <row r="30" spans="1:24" ht="16.2" thickTop="1">
      <c r="A30" s="37"/>
      <c r="B30" s="3"/>
      <c r="C30" s="3"/>
      <c r="D30" s="67"/>
      <c r="E30" s="2"/>
      <c r="F30" s="68"/>
      <c r="G30" s="2"/>
      <c r="H30" s="69"/>
      <c r="I30" s="2"/>
      <c r="J30" s="70"/>
      <c r="K30" s="2"/>
      <c r="L30" s="69"/>
      <c r="M30" s="2"/>
      <c r="N30" s="69"/>
      <c r="O30" s="2"/>
      <c r="P30" s="71"/>
      <c r="Q30" s="2"/>
      <c r="R30" s="68"/>
      <c r="T30" s="72"/>
      <c r="U30" s="14"/>
      <c r="V30" s="72"/>
    </row>
    <row r="31" spans="1:24">
      <c r="A31" s="37"/>
      <c r="B31" s="3"/>
      <c r="C31" s="3"/>
      <c r="D31" s="67"/>
      <c r="E31" s="2"/>
      <c r="F31" s="68"/>
      <c r="G31" s="2"/>
      <c r="H31" s="69"/>
      <c r="I31" s="2"/>
      <c r="J31" s="70"/>
      <c r="K31" s="2"/>
      <c r="L31" s="69"/>
      <c r="M31" s="2"/>
      <c r="N31" s="69"/>
      <c r="O31" s="2"/>
      <c r="P31" s="71"/>
      <c r="Q31" s="2"/>
      <c r="R31" s="68"/>
      <c r="T31" s="72"/>
      <c r="U31" s="14"/>
      <c r="V31" s="72"/>
    </row>
    <row r="32" spans="1:24">
      <c r="A32" s="63"/>
      <c r="B32" s="22"/>
      <c r="C32" s="22"/>
      <c r="D32" s="20"/>
      <c r="E32" s="22"/>
      <c r="F32" s="64"/>
      <c r="G32" s="22"/>
      <c r="H32" s="65"/>
      <c r="I32" s="22"/>
      <c r="J32" s="65"/>
      <c r="K32" s="22"/>
      <c r="L32" s="65"/>
      <c r="M32" s="22"/>
      <c r="N32" s="65"/>
      <c r="O32" s="22"/>
      <c r="P32" s="22"/>
      <c r="Q32" s="22"/>
      <c r="R32" s="65"/>
      <c r="S32" s="22"/>
      <c r="T32" s="66"/>
      <c r="U32" s="23"/>
      <c r="V32" s="64"/>
    </row>
    <row r="33" spans="1:22">
      <c r="A33" s="3" t="s">
        <v>60</v>
      </c>
      <c r="B33" s="2"/>
      <c r="C33" s="2"/>
      <c r="D33" s="2"/>
      <c r="E33" s="2"/>
      <c r="F33" s="2"/>
      <c r="G33" s="2"/>
      <c r="H33" s="2"/>
      <c r="I33" s="2"/>
      <c r="J33" s="2"/>
      <c r="K33" s="2"/>
      <c r="L33" s="2"/>
      <c r="M33" s="2"/>
      <c r="N33" s="2"/>
      <c r="O33" s="2"/>
      <c r="P33" s="2"/>
      <c r="Q33" s="2"/>
      <c r="R33" s="3" t="s">
        <v>36</v>
      </c>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A37" s="2"/>
      <c r="B37" s="2"/>
      <c r="C37" s="2"/>
      <c r="D37" s="2"/>
      <c r="E37" s="2"/>
      <c r="F37" s="2"/>
      <c r="G37" s="2"/>
      <c r="H37" s="2"/>
      <c r="I37" s="2"/>
      <c r="J37" s="2"/>
      <c r="K37" s="2"/>
      <c r="L37" s="2"/>
      <c r="M37" s="2"/>
      <c r="N37" s="2"/>
      <c r="O37" s="2"/>
      <c r="P37" s="2"/>
      <c r="Q37" s="2"/>
      <c r="R37" s="2"/>
      <c r="S37" s="2"/>
      <c r="T37" s="2"/>
      <c r="U37" s="2"/>
      <c r="V37" s="2"/>
    </row>
    <row r="38" spans="1:22">
      <c r="A38" s="2"/>
      <c r="B38" s="2"/>
      <c r="C38" s="2"/>
      <c r="D38" s="2"/>
      <c r="E38" s="2"/>
      <c r="F38" s="2"/>
      <c r="G38" s="2"/>
      <c r="H38" s="2"/>
      <c r="I38" s="2"/>
      <c r="J38" s="2"/>
      <c r="K38" s="2"/>
      <c r="L38" s="2"/>
      <c r="M38" s="2"/>
      <c r="N38" s="2"/>
      <c r="O38" s="2"/>
      <c r="P38" s="2"/>
      <c r="Q38" s="2"/>
      <c r="R38" s="2"/>
      <c r="S38" s="2"/>
      <c r="T38" s="2"/>
      <c r="U38" s="2"/>
      <c r="V38" s="2"/>
    </row>
    <row r="39" spans="1:22">
      <c r="A39" s="2"/>
      <c r="B39" s="2"/>
      <c r="C39" s="2"/>
      <c r="D39" s="2"/>
      <c r="E39" s="2"/>
      <c r="F39" s="2"/>
      <c r="G39" s="2"/>
      <c r="H39" s="2"/>
      <c r="I39" s="2"/>
      <c r="J39" s="2"/>
      <c r="K39" s="2"/>
      <c r="L39" s="2"/>
      <c r="M39" s="2"/>
      <c r="N39" s="2"/>
      <c r="O39" s="2"/>
      <c r="P39" s="2"/>
      <c r="Q39" s="2"/>
      <c r="R39" s="2"/>
      <c r="S39" s="2"/>
      <c r="T39" s="2"/>
      <c r="U39" s="2"/>
      <c r="V39" s="2"/>
    </row>
    <row r="40" spans="1:22">
      <c r="A40" s="2"/>
      <c r="B40" s="2"/>
      <c r="C40" s="2"/>
      <c r="D40" s="2"/>
      <c r="E40" s="2"/>
      <c r="F40" s="2"/>
      <c r="G40" s="2"/>
      <c r="H40" s="2"/>
      <c r="I40" s="2"/>
      <c r="J40" s="2"/>
      <c r="K40" s="2"/>
      <c r="L40" s="2"/>
      <c r="M40" s="2"/>
      <c r="N40" s="2"/>
      <c r="O40" s="2"/>
      <c r="P40" s="2"/>
      <c r="Q40" s="2"/>
      <c r="R40" s="2"/>
      <c r="S40" s="2"/>
      <c r="T40" s="2"/>
      <c r="U40" s="2"/>
      <c r="V40" s="2"/>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row r="43" spans="1:22">
      <c r="A43" s="2"/>
      <c r="B43" s="2"/>
      <c r="C43" s="2"/>
      <c r="D43" s="2"/>
      <c r="E43" s="2"/>
      <c r="F43" s="2"/>
      <c r="G43" s="2"/>
      <c r="H43" s="2"/>
      <c r="I43" s="2"/>
      <c r="J43" s="2"/>
      <c r="K43" s="2"/>
      <c r="L43" s="2"/>
      <c r="M43" s="2"/>
      <c r="N43" s="2"/>
      <c r="O43" s="2"/>
      <c r="P43" s="2"/>
      <c r="Q43" s="2"/>
      <c r="R43" s="2"/>
      <c r="S43" s="2"/>
      <c r="T43" s="2"/>
      <c r="U43" s="2"/>
      <c r="V43" s="2"/>
    </row>
    <row r="44" spans="1:22">
      <c r="A44" s="2"/>
      <c r="B44" s="2"/>
      <c r="C44" s="2"/>
      <c r="D44" s="2"/>
      <c r="E44" s="2"/>
      <c r="F44" s="2"/>
      <c r="G44" s="2"/>
      <c r="H44" s="2"/>
      <c r="I44" s="2"/>
      <c r="J44" s="2"/>
      <c r="K44" s="2"/>
      <c r="L44" s="2"/>
      <c r="M44" s="2"/>
      <c r="N44" s="2"/>
      <c r="O44" s="2"/>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row r="51" spans="1:22">
      <c r="A51" s="2"/>
      <c r="B51" s="2"/>
      <c r="C51" s="2"/>
      <c r="D51" s="2"/>
      <c r="E51" s="2"/>
      <c r="F51" s="2"/>
      <c r="G51" s="2"/>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sheetData>
  <mergeCells count="4">
    <mergeCell ref="T11:V11"/>
    <mergeCell ref="T3:V3"/>
    <mergeCell ref="D12:F12"/>
    <mergeCell ref="H4:N9"/>
  </mergeCells>
  <pageMargins left="0.75" right="0.5" top="1" bottom="0.5" header="0.5" footer="0.5"/>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McAdams Mixon</dc:creator>
  <cp:lastModifiedBy>Dodd, Richard W.</cp:lastModifiedBy>
  <cp:lastPrinted>2011-06-30T13:55:24Z</cp:lastPrinted>
  <dcterms:created xsi:type="dcterms:W3CDTF">2011-04-11T19:57:33Z</dcterms:created>
  <dcterms:modified xsi:type="dcterms:W3CDTF">2011-09-13T13:17:11Z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1595549749</vt:i4>
  </property>
  <property fmtid="{D5CDD505-2E9C-101B-9397-08002B2CF9AE}" pid="3" name="_NewReviewCycle">
    <vt:lpwstr/>
  </property>
  <property fmtid="{D5CDD505-2E9C-101B-9397-08002B2CF9AE}" pid="4" name="_EmailSubject">
    <vt:lpwstr>FPSC Staff concern regarding Gulf's failure to provide MFR Schedules reflecting the Without MDS methodology COSS (POD no. 21)</vt:lpwstr>
  </property>
  <property fmtid="{D5CDD505-2E9C-101B-9397-08002B2CF9AE}" pid="5" name="_AuthorEmail">
    <vt:lpwstr>MMMIXON@southernco.com</vt:lpwstr>
  </property>
  <property fmtid="{D5CDD505-2E9C-101B-9397-08002B2CF9AE}" pid="6" name="_AuthorEmailDisplayName">
    <vt:lpwstr>Mixon, Melinda M.</vt:lpwstr>
  </property>
  <property fmtid="{D5CDD505-2E9C-101B-9397-08002B2CF9AE}" pid="7" name="_ReviewingToolsShownOnce">
    <vt:lpwstr/>
  </property>
</Properties>
</file>