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195" windowHeight="11055"/>
  </bookViews>
  <sheets>
    <sheet name="LIBOR" sheetId="1" r:id="rId1"/>
  </sheets>
  <externalReferences>
    <externalReference r:id="rId2"/>
    <externalReference r:id="rId3"/>
  </externalReferences>
  <calcPr calcId="145621" calcMode="manual"/>
</workbook>
</file>

<file path=xl/calcChain.xml><?xml version="1.0" encoding="utf-8"?>
<calcChain xmlns="http://schemas.openxmlformats.org/spreadsheetml/2006/main">
  <c r="J401" i="1" l="1"/>
  <c r="K401" i="1"/>
  <c r="L401" i="1"/>
  <c r="J402" i="1"/>
  <c r="K402" i="1"/>
  <c r="L402" i="1"/>
  <c r="J403" i="1"/>
  <c r="K403" i="1"/>
  <c r="L403" i="1" s="1"/>
  <c r="J404" i="1"/>
  <c r="K404" i="1"/>
  <c r="L404" i="1"/>
  <c r="J405" i="1"/>
  <c r="K405" i="1"/>
  <c r="L405" i="1"/>
  <c r="K429" i="1" l="1"/>
  <c r="L429" i="1" s="1"/>
  <c r="J429" i="1"/>
  <c r="L428" i="1"/>
  <c r="K428" i="1"/>
  <c r="J428" i="1"/>
  <c r="K427" i="1"/>
  <c r="L427" i="1" s="1"/>
  <c r="J427" i="1"/>
  <c r="K426" i="1"/>
  <c r="L426" i="1" s="1"/>
  <c r="J426" i="1"/>
  <c r="K425" i="1"/>
  <c r="L425" i="1" s="1"/>
  <c r="J425" i="1"/>
  <c r="K424" i="1"/>
  <c r="L424" i="1" s="1"/>
  <c r="J424" i="1"/>
  <c r="K423" i="1"/>
  <c r="L423" i="1" s="1"/>
  <c r="J423" i="1"/>
  <c r="K422" i="1"/>
  <c r="L422" i="1" s="1"/>
  <c r="J422" i="1"/>
  <c r="K421" i="1"/>
  <c r="L421" i="1" s="1"/>
  <c r="J421" i="1"/>
  <c r="K420" i="1"/>
  <c r="L420" i="1" s="1"/>
  <c r="J420" i="1"/>
  <c r="K419" i="1"/>
  <c r="L419" i="1" s="1"/>
  <c r="J419" i="1"/>
  <c r="K418" i="1"/>
  <c r="L418" i="1" s="1"/>
  <c r="J418" i="1"/>
  <c r="K417" i="1"/>
  <c r="L417" i="1" s="1"/>
  <c r="J417" i="1"/>
  <c r="K416" i="1"/>
  <c r="L416" i="1" s="1"/>
  <c r="J416" i="1"/>
  <c r="K415" i="1"/>
  <c r="L415" i="1" s="1"/>
  <c r="J415" i="1"/>
  <c r="K414" i="1"/>
  <c r="L414" i="1" s="1"/>
  <c r="J414" i="1"/>
  <c r="K413" i="1"/>
  <c r="L413" i="1" s="1"/>
  <c r="J413" i="1"/>
  <c r="L412" i="1"/>
  <c r="K412" i="1"/>
  <c r="J412" i="1"/>
  <c r="K411" i="1"/>
  <c r="L411" i="1" s="1"/>
  <c r="J411" i="1"/>
  <c r="K410" i="1"/>
  <c r="L410" i="1" s="1"/>
  <c r="J410" i="1"/>
  <c r="K409" i="1"/>
  <c r="L409" i="1" s="1"/>
  <c r="J409" i="1"/>
  <c r="K408" i="1"/>
  <c r="L408" i="1" s="1"/>
  <c r="J408" i="1"/>
  <c r="K407" i="1"/>
  <c r="L407" i="1" s="1"/>
  <c r="J407" i="1"/>
  <c r="K406" i="1"/>
  <c r="L406" i="1" s="1"/>
  <c r="J406" i="1"/>
  <c r="B3" i="1"/>
  <c r="H3" i="1"/>
  <c r="E3" i="1"/>
</calcChain>
</file>

<file path=xl/sharedStrings.xml><?xml version="1.0" encoding="utf-8"?>
<sst xmlns="http://schemas.openxmlformats.org/spreadsheetml/2006/main" count="39" uniqueCount="16">
  <si>
    <t>Annual</t>
  </si>
  <si>
    <t>Quarterly</t>
  </si>
  <si>
    <t>Monthly</t>
  </si>
  <si>
    <t>Mnemonic:</t>
  </si>
  <si>
    <t>FRILIBOR3M.US</t>
  </si>
  <si>
    <t>Description:</t>
  </si>
  <si>
    <t>LIBOR Rates: 3-Month U.S. Dollar Deposits, (% P.A., NSA)</t>
  </si>
  <si>
    <t>Source:</t>
  </si>
  <si>
    <t>Daily Press; Moody's Analytics (ECCA) Forecast</t>
  </si>
  <si>
    <t>Databank:</t>
  </si>
  <si>
    <t>USFOR.db</t>
  </si>
  <si>
    <t>Last Updated:</t>
  </si>
  <si>
    <t>09/10/2012</t>
  </si>
  <si>
    <t>Historical End Date:</t>
  </si>
  <si>
    <t>12/31/11</t>
  </si>
  <si>
    <t>06/30/12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</si>
</sst>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dd\-mmm\-yy"/>
  </numFmts>
  <fonts count="7" x14ac:knownFonts="1">
    <font>
      <sz val="10"/>
      <name val="Georgia"/>
      <family val="1"/>
    </font>
    <font>
      <sz val="10"/>
      <name val="Georgia"/>
      <family val="1"/>
    </font>
    <font>
      <b/>
      <u/>
      <sz val="10"/>
      <name val="Georgia"/>
      <family val="1"/>
    </font>
    <font>
      <u/>
      <sz val="10"/>
      <name val="Georgia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color rgb="FFFF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2" borderId="0" xfId="1" applyFont="1" applyFill="1"/>
    <xf numFmtId="0" fontId="2" fillId="3" borderId="0" xfId="1" applyFont="1" applyFill="1" applyAlignment="1">
      <alignment horizontal="center"/>
    </xf>
    <xf numFmtId="0" fontId="3" fillId="3" borderId="0" xfId="1" applyFont="1" applyFill="1" applyAlignment="1">
      <alignment horizontal="left"/>
    </xf>
    <xf numFmtId="0" fontId="0" fillId="3" borderId="0" xfId="1" applyFont="1" applyFill="1"/>
    <xf numFmtId="0" fontId="4" fillId="0" borderId="0" xfId="0" applyFont="1"/>
    <xf numFmtId="0" fontId="5" fillId="0" borderId="0" xfId="1" applyFont="1"/>
    <xf numFmtId="164" fontId="4" fillId="0" borderId="0" xfId="0" applyNumberFormat="1" applyFont="1"/>
    <xf numFmtId="2" fontId="0" fillId="0" borderId="0" xfId="0" applyNumberFormat="1"/>
    <xf numFmtId="165" fontId="4" fillId="0" borderId="0" xfId="0" applyNumberFormat="1" applyFont="1"/>
    <xf numFmtId="17" fontId="4" fillId="0" borderId="0" xfId="0" applyNumberFormat="1" applyFont="1"/>
    <xf numFmtId="164" fontId="4" fillId="0" borderId="0" xfId="1" applyNumberFormat="1" applyFont="1"/>
    <xf numFmtId="2" fontId="0" fillId="0" borderId="0" xfId="1" applyNumberFormat="1" applyFont="1"/>
    <xf numFmtId="0" fontId="4" fillId="0" borderId="0" xfId="1" quotePrefix="1" applyFont="1" applyAlignment="1">
      <alignment horizontal="left"/>
    </xf>
    <xf numFmtId="0" fontId="0" fillId="0" borderId="0" xfId="0" applyFill="1"/>
    <xf numFmtId="0" fontId="0" fillId="4" borderId="0" xfId="0" applyFill="1"/>
    <xf numFmtId="0" fontId="2" fillId="2" borderId="0" xfId="1" applyFont="1" applyFill="1" applyAlignment="1">
      <alignment horizontal="center"/>
    </xf>
    <xf numFmtId="164" fontId="4" fillId="0" borderId="0" xfId="0" applyNumberFormat="1" applyFont="1"/>
    <xf numFmtId="2" fontId="0" fillId="0" borderId="0" xfId="0" applyNumberFormat="1"/>
    <xf numFmtId="2" fontId="0" fillId="0" borderId="0" xfId="0" applyNumberFormat="1"/>
    <xf numFmtId="165" fontId="4" fillId="0" borderId="0" xfId="0" applyNumberFormat="1" applyFont="1"/>
    <xf numFmtId="0" fontId="0" fillId="0" borderId="0" xfId="0"/>
    <xf numFmtId="2" fontId="0" fillId="0" borderId="0" xfId="0" applyNumberFormat="1"/>
    <xf numFmtId="17" fontId="4" fillId="0" borderId="0" xfId="0" applyNumberFormat="1" applyFont="1"/>
    <xf numFmtId="0" fontId="0" fillId="4" borderId="0" xfId="0" applyFill="1"/>
  </cellXfs>
  <cellStyles count="2">
    <cellStyle name="_x0013_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28575</xdr:rowOff>
        </xdr:from>
        <xdr:to>
          <xdr:col>1</xdr:col>
          <xdr:colOff>619125</xdr:colOff>
          <xdr:row>1</xdr:row>
          <xdr:rowOff>47625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900" b="1" i="0" u="none" strike="noStrike" baseline="0">
                  <a:solidFill>
                    <a:srgbClr val="FF0000"/>
                  </a:solidFill>
                  <a:latin typeface="Georgia"/>
                </a:rPr>
                <a:t>Main Menu</a:t>
              </a:r>
              <a:endParaRPr lang="en-US"/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lane\Application%20Data\MEDC\Excel\EconBuffet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I/2013/Feeder%20Reports%20-%20Loaded/GULF%20-%20Other%20Property%20&amp;%20Investments%20-%202013/Source%20Files/2012%209%2010%20Common%20Economic%20Series_E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conBuffet"/>
    </sheetNames>
    <definedNames>
      <definedName name="EconBuffet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 List"/>
      <sheetName val="___snlqueryparms"/>
      <sheetName val="IR-30Y"/>
      <sheetName val="IR-10Y"/>
      <sheetName val="IR-5Y"/>
      <sheetName val="LIBOR"/>
      <sheetName val="InterestRate_BankPrime"/>
      <sheetName val="GDP_IPD"/>
      <sheetName val="GDP_Chain"/>
      <sheetName val="GDP_PMM"/>
      <sheetName val="GDP_FMPM"/>
      <sheetName val="GDP_Manuf"/>
      <sheetName val="CPI _UrbanConsumer"/>
      <sheetName val="CPI_UrbanWage"/>
      <sheetName val="ECI_PrivateIndustry"/>
      <sheetName val="ECI_CivilianWorker"/>
      <sheetName val="Avg Hr En TP"/>
      <sheetName val="Avg Hr En MN"/>
      <sheetName val="Avg Hr En C"/>
      <sheetName val="Avg Hr En EE&amp;A"/>
      <sheetName val="Avg Hr En M"/>
      <sheetName val="Avg Hr En BC"/>
      <sheetName val="Emp MNF"/>
      <sheetName val="EMP FMPM"/>
      <sheetName val="Hse Starts US"/>
      <sheetName val="Hse Starts GA"/>
      <sheetName val="PPI_AllCommodities"/>
      <sheetName val="PPI_Ind Comm"/>
      <sheetName val="PPI_IndComm ex EnG"/>
      <sheetName val="PPI_DieselF"/>
      <sheetName val="PPI_Explosives"/>
      <sheetName val="PPI_Ind Chem"/>
      <sheetName val="PPI_IEP"/>
      <sheetName val="PPI_LightFuelOils"/>
      <sheetName val="PPI_Mach&amp;Equip"/>
      <sheetName val="PPI_Rubber"/>
      <sheetName val="PPI_Steel Mill"/>
      <sheetName val="PPI_RPP"/>
      <sheetName val="PPI_Chem&amp;AP"/>
      <sheetName val="PPI_Metal&amp;MetProd"/>
      <sheetName val="PPI_MinMach&amp;Eq"/>
      <sheetName val="PPI_IMS&amp;C"/>
    </sheetNames>
    <definedNames>
      <definedName name="GoTo_Hom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L741"/>
  <sheetViews>
    <sheetView tabSelected="1" topLeftCell="C388" zoomScale="85" zoomScaleNormal="85" workbookViewId="0">
      <selection activeCell="E420" sqref="E420"/>
    </sheetView>
  </sheetViews>
  <sheetFormatPr defaultRowHeight="12.75" x14ac:dyDescent="0.2"/>
  <cols>
    <col min="1" max="1" width="14.6640625" bestFit="1" customWidth="1"/>
    <col min="2" max="2" width="42" bestFit="1" customWidth="1"/>
    <col min="3" max="3" width="3.5546875" customWidth="1"/>
    <col min="4" max="4" width="14.6640625" bestFit="1" customWidth="1"/>
    <col min="5" max="5" width="23.6640625" customWidth="1"/>
    <col min="6" max="6" width="5.21875" customWidth="1"/>
    <col min="7" max="7" width="14.6640625" bestFit="1" customWidth="1"/>
    <col min="8" max="8" width="26.88671875" customWidth="1"/>
  </cols>
  <sheetData>
    <row r="1" spans="1:8" x14ac:dyDescent="0.2">
      <c r="A1" s="1"/>
      <c r="B1" s="1"/>
      <c r="D1" s="1"/>
      <c r="E1" s="1"/>
      <c r="G1" s="1"/>
      <c r="H1" s="1"/>
    </row>
    <row r="2" spans="1:8" x14ac:dyDescent="0.2">
      <c r="A2" s="16" t="s">
        <v>0</v>
      </c>
      <c r="B2" s="16"/>
      <c r="D2" s="16" t="s">
        <v>1</v>
      </c>
      <c r="E2" s="16"/>
      <c r="G2" s="16" t="s">
        <v>2</v>
      </c>
      <c r="H2" s="16"/>
    </row>
    <row r="3" spans="1:8" s="4" customFormat="1" x14ac:dyDescent="0.2">
      <c r="A3" s="2"/>
      <c r="B3" s="3" t="e">
        <f ca="1">[1]!EconBuffet("FRILIBOR3M.US","1/1/1980","1/1/2039",0,71829312,203,0)</f>
        <v>#NAME?</v>
      </c>
      <c r="C3" s="2"/>
      <c r="D3" s="2"/>
      <c r="E3" s="3" t="e">
        <f ca="1">[1]!EconBuffet("FRILIBOR3M.US","1/1/1980","1/1/2039",0,71829312,162,0)</f>
        <v>#NAME?</v>
      </c>
      <c r="G3" s="2"/>
      <c r="H3" s="3" t="e">
        <f ca="1">[1]!EconBuffet("FRILIBOR3M.US","1/1/1980","1/1/2039",0,71829312,129,0)</f>
        <v>#NAME?</v>
      </c>
    </row>
    <row r="4" spans="1:8" x14ac:dyDescent="0.2">
      <c r="A4" s="5" t="s">
        <v>3</v>
      </c>
      <c r="B4" t="s">
        <v>4</v>
      </c>
      <c r="D4" s="5" t="s">
        <v>3</v>
      </c>
      <c r="E4" t="s">
        <v>4</v>
      </c>
      <c r="G4" s="5" t="s">
        <v>3</v>
      </c>
      <c r="H4" t="s">
        <v>4</v>
      </c>
    </row>
    <row r="5" spans="1:8" x14ac:dyDescent="0.2">
      <c r="A5" s="5" t="s">
        <v>5</v>
      </c>
      <c r="B5" t="s">
        <v>6</v>
      </c>
      <c r="D5" s="5" t="s">
        <v>5</v>
      </c>
      <c r="E5" t="s">
        <v>6</v>
      </c>
      <c r="G5" s="5" t="s">
        <v>5</v>
      </c>
      <c r="H5" t="s">
        <v>6</v>
      </c>
    </row>
    <row r="6" spans="1:8" x14ac:dyDescent="0.2">
      <c r="A6" s="5" t="s">
        <v>7</v>
      </c>
      <c r="B6" t="s">
        <v>8</v>
      </c>
      <c r="D6" s="5" t="s">
        <v>7</v>
      </c>
      <c r="E6" t="s">
        <v>8</v>
      </c>
      <c r="G6" s="5" t="s">
        <v>7</v>
      </c>
      <c r="H6" t="s">
        <v>8</v>
      </c>
    </row>
    <row r="7" spans="1:8" x14ac:dyDescent="0.2">
      <c r="A7" s="5" t="s">
        <v>9</v>
      </c>
      <c r="B7" t="s">
        <v>10</v>
      </c>
      <c r="D7" s="5" t="s">
        <v>9</v>
      </c>
      <c r="E7" t="s">
        <v>10</v>
      </c>
      <c r="G7" s="5" t="s">
        <v>9</v>
      </c>
      <c r="H7" t="s">
        <v>10</v>
      </c>
    </row>
    <row r="8" spans="1:8" x14ac:dyDescent="0.2">
      <c r="A8" s="5" t="s">
        <v>11</v>
      </c>
      <c r="B8" t="s">
        <v>12</v>
      </c>
      <c r="D8" s="5" t="s">
        <v>11</v>
      </c>
      <c r="E8" t="s">
        <v>12</v>
      </c>
      <c r="G8" s="5" t="s">
        <v>11</v>
      </c>
      <c r="H8" t="s">
        <v>12</v>
      </c>
    </row>
    <row r="9" spans="1:8" s="6" customFormat="1" x14ac:dyDescent="0.2">
      <c r="A9" s="5" t="s">
        <v>13</v>
      </c>
      <c r="B9" t="s">
        <v>14</v>
      </c>
      <c r="D9" s="5" t="s">
        <v>13</v>
      </c>
      <c r="E9" t="s">
        <v>15</v>
      </c>
      <c r="G9" s="5" t="s">
        <v>13</v>
      </c>
      <c r="H9" t="s">
        <v>15</v>
      </c>
    </row>
    <row r="10" spans="1:8" x14ac:dyDescent="0.2">
      <c r="A10" s="17">
        <v>29586</v>
      </c>
      <c r="B10" s="18">
        <v>14.19091525</v>
      </c>
      <c r="D10" s="20">
        <v>29311</v>
      </c>
      <c r="E10" s="19">
        <v>16.294331</v>
      </c>
      <c r="G10" s="23">
        <v>29251</v>
      </c>
      <c r="H10" s="22">
        <v>16.48870424205257</v>
      </c>
    </row>
    <row r="11" spans="1:8" x14ac:dyDescent="0.2">
      <c r="A11" s="17">
        <v>29951</v>
      </c>
      <c r="B11" s="18">
        <v>16.869002000000002</v>
      </c>
      <c r="D11" s="20">
        <v>29402</v>
      </c>
      <c r="E11" s="19">
        <v>12.95833</v>
      </c>
      <c r="G11" s="23">
        <v>29280</v>
      </c>
      <c r="H11" s="22">
        <v>16.528362021155271</v>
      </c>
    </row>
    <row r="12" spans="1:8" x14ac:dyDescent="0.2">
      <c r="A12" s="17">
        <v>30316</v>
      </c>
      <c r="B12" s="18">
        <v>13.287082525000001</v>
      </c>
      <c r="D12" s="20">
        <v>29494</v>
      </c>
      <c r="E12" s="19">
        <v>10.876329999999999</v>
      </c>
      <c r="G12" s="23">
        <v>29311</v>
      </c>
      <c r="H12" s="22">
        <v>15.881024329051856</v>
      </c>
    </row>
    <row r="13" spans="1:8" x14ac:dyDescent="0.2">
      <c r="A13" s="17">
        <v>30681</v>
      </c>
      <c r="B13" s="18">
        <v>9.7226648749999995</v>
      </c>
      <c r="D13" s="20">
        <v>29586</v>
      </c>
      <c r="E13" s="19">
        <v>16.63467</v>
      </c>
      <c r="G13" s="23">
        <v>29341</v>
      </c>
      <c r="H13" s="22">
        <v>14.639200996917983</v>
      </c>
    </row>
    <row r="14" spans="1:8" x14ac:dyDescent="0.2">
      <c r="A14" s="17">
        <v>31047</v>
      </c>
      <c r="B14" s="18">
        <v>10.939332499999999</v>
      </c>
      <c r="D14" s="20">
        <v>29676</v>
      </c>
      <c r="E14" s="19">
        <v>16.812000000000001</v>
      </c>
      <c r="G14" s="23">
        <v>29372</v>
      </c>
      <c r="H14" s="22">
        <v>12.989540046261203</v>
      </c>
    </row>
    <row r="15" spans="1:8" x14ac:dyDescent="0.2">
      <c r="A15" s="17">
        <v>31412</v>
      </c>
      <c r="B15" s="18">
        <v>8.3955850499999993</v>
      </c>
      <c r="D15" s="20">
        <v>29767</v>
      </c>
      <c r="E15" s="19">
        <v>17.702669</v>
      </c>
      <c r="G15" s="23">
        <v>29402</v>
      </c>
      <c r="H15" s="22">
        <v>11.245209088424842</v>
      </c>
    </row>
    <row r="16" spans="1:8" x14ac:dyDescent="0.2">
      <c r="A16" s="17">
        <v>31777</v>
      </c>
      <c r="B16" s="18">
        <v>6.8579150250000005</v>
      </c>
      <c r="D16" s="20">
        <v>29859</v>
      </c>
      <c r="E16" s="19">
        <v>18.500668999999998</v>
      </c>
      <c r="G16" s="23">
        <v>29433</v>
      </c>
      <c r="H16" s="22">
        <v>10.085087991049212</v>
      </c>
    </row>
    <row r="17" spans="1:8" x14ac:dyDescent="0.2">
      <c r="A17" s="17">
        <v>32142</v>
      </c>
      <c r="B17" s="18">
        <v>7.1776651000000005</v>
      </c>
      <c r="D17" s="20">
        <v>29951</v>
      </c>
      <c r="E17" s="19">
        <v>14.46067</v>
      </c>
      <c r="G17" s="23">
        <v>29464</v>
      </c>
      <c r="H17" s="22">
        <v>10.313535673724067</v>
      </c>
    </row>
    <row r="18" spans="1:8" x14ac:dyDescent="0.2">
      <c r="A18" s="17">
        <v>32508</v>
      </c>
      <c r="B18" s="18">
        <v>7.9755024750000008</v>
      </c>
      <c r="D18" s="20">
        <v>30041</v>
      </c>
      <c r="E18" s="19">
        <v>15.67633</v>
      </c>
      <c r="G18" s="23">
        <v>29494</v>
      </c>
      <c r="H18" s="22">
        <v>12.275502031296492</v>
      </c>
    </row>
    <row r="19" spans="1:8" x14ac:dyDescent="0.2">
      <c r="A19" s="17">
        <v>32873</v>
      </c>
      <c r="B19" s="18">
        <v>9.2840001500000007</v>
      </c>
      <c r="D19" s="20">
        <v>30132</v>
      </c>
      <c r="E19" s="19">
        <v>15.184329999999999</v>
      </c>
      <c r="G19" s="23">
        <v>29525</v>
      </c>
      <c r="H19" s="22">
        <v>15.010488689426452</v>
      </c>
    </row>
    <row r="20" spans="1:8" x14ac:dyDescent="0.2">
      <c r="A20" s="17">
        <v>33238</v>
      </c>
      <c r="B20" s="18">
        <v>8.313582675000001</v>
      </c>
      <c r="D20" s="20">
        <v>30224</v>
      </c>
      <c r="E20" s="19">
        <v>12.71</v>
      </c>
      <c r="G20" s="23">
        <v>29555</v>
      </c>
      <c r="H20" s="22">
        <v>17.149571993326148</v>
      </c>
    </row>
    <row r="21" spans="1:8" x14ac:dyDescent="0.2">
      <c r="A21" s="17">
        <v>33603</v>
      </c>
      <c r="B21" s="18">
        <v>5.9852499999999997</v>
      </c>
      <c r="D21" s="20">
        <v>30316</v>
      </c>
      <c r="E21" s="19">
        <v>9.5776701000000006</v>
      </c>
      <c r="G21" s="23">
        <v>29586</v>
      </c>
      <c r="H21" s="22">
        <v>17.760559823003508</v>
      </c>
    </row>
    <row r="22" spans="1:8" x14ac:dyDescent="0.2">
      <c r="A22" s="17">
        <v>33969</v>
      </c>
      <c r="B22" s="18">
        <v>3.8560824499999997</v>
      </c>
      <c r="D22" s="20">
        <v>30406</v>
      </c>
      <c r="E22" s="19">
        <v>9.4003295999999992</v>
      </c>
      <c r="G22" s="23">
        <v>29617</v>
      </c>
      <c r="H22" s="22">
        <v>17.286616713529632</v>
      </c>
    </row>
    <row r="23" spans="1:8" x14ac:dyDescent="0.2">
      <c r="A23" s="17">
        <v>34334</v>
      </c>
      <c r="B23" s="18">
        <v>3.2869149499999999</v>
      </c>
      <c r="D23" s="20">
        <v>30497</v>
      </c>
      <c r="E23" s="19">
        <v>9.4069996000000007</v>
      </c>
      <c r="G23" s="23">
        <v>29645</v>
      </c>
      <c r="H23" s="22">
        <v>16.650383471328364</v>
      </c>
    </row>
    <row r="24" spans="1:8" x14ac:dyDescent="0.2">
      <c r="A24" s="17">
        <v>34699</v>
      </c>
      <c r="B24" s="18">
        <v>4.74174995</v>
      </c>
      <c r="D24" s="20">
        <v>30589</v>
      </c>
      <c r="E24" s="19">
        <v>10.16</v>
      </c>
      <c r="G24" s="23">
        <v>29676</v>
      </c>
      <c r="H24" s="22">
        <v>16.483360304076584</v>
      </c>
    </row>
    <row r="25" spans="1:8" x14ac:dyDescent="0.2">
      <c r="A25" s="17">
        <v>35064</v>
      </c>
      <c r="B25" s="18">
        <v>6.0390825250000004</v>
      </c>
      <c r="D25" s="20">
        <v>30681</v>
      </c>
      <c r="E25" s="19">
        <v>9.9233302999999999</v>
      </c>
      <c r="G25" s="23">
        <v>29706</v>
      </c>
      <c r="H25" s="22">
        <v>16.852878717705607</v>
      </c>
    </row>
    <row r="26" spans="1:8" x14ac:dyDescent="0.2">
      <c r="A26" s="17">
        <v>35430</v>
      </c>
      <c r="B26" s="18">
        <v>5.5141675750000001</v>
      </c>
      <c r="D26" s="20">
        <v>30772</v>
      </c>
      <c r="E26" s="19">
        <v>10.30433</v>
      </c>
      <c r="G26" s="23">
        <v>29737</v>
      </c>
      <c r="H26" s="22">
        <v>17.643273245062559</v>
      </c>
    </row>
    <row r="27" spans="1:8" x14ac:dyDescent="0.2">
      <c r="A27" s="17">
        <v>35795</v>
      </c>
      <c r="B27" s="18">
        <v>5.7633324750000003</v>
      </c>
      <c r="D27" s="20">
        <v>30863</v>
      </c>
      <c r="E27" s="19">
        <v>11.49033</v>
      </c>
      <c r="G27" s="23">
        <v>29767</v>
      </c>
      <c r="H27" s="22">
        <v>18.613835332418482</v>
      </c>
    </row>
    <row r="28" spans="1:8" x14ac:dyDescent="0.2">
      <c r="A28" s="17">
        <v>36160</v>
      </c>
      <c r="B28" s="18">
        <v>5.5750449999999994</v>
      </c>
      <c r="D28" s="20">
        <v>30955</v>
      </c>
      <c r="E28" s="19">
        <v>11.949</v>
      </c>
      <c r="G28" s="23">
        <v>29798</v>
      </c>
      <c r="H28" s="22">
        <v>19.24003853648901</v>
      </c>
    </row>
    <row r="29" spans="1:8" x14ac:dyDescent="0.2">
      <c r="A29" s="17">
        <v>36525</v>
      </c>
      <c r="B29" s="18">
        <v>5.41191245</v>
      </c>
      <c r="D29" s="20">
        <v>31047</v>
      </c>
      <c r="E29" s="19">
        <v>10.013669999999999</v>
      </c>
      <c r="G29" s="23">
        <v>29829</v>
      </c>
      <c r="H29" s="22">
        <v>18.895492331154884</v>
      </c>
    </row>
    <row r="30" spans="1:8" x14ac:dyDescent="0.2">
      <c r="A30" s="17">
        <v>36891</v>
      </c>
      <c r="B30" s="18">
        <v>6.529427525</v>
      </c>
      <c r="D30" s="20">
        <v>31137</v>
      </c>
      <c r="E30" s="19">
        <v>9.0306701999999994</v>
      </c>
      <c r="G30" s="23">
        <v>29859</v>
      </c>
      <c r="H30" s="22">
        <v>17.328671173254648</v>
      </c>
    </row>
    <row r="31" spans="1:8" x14ac:dyDescent="0.2">
      <c r="A31" s="17">
        <v>37256</v>
      </c>
      <c r="B31" s="18">
        <v>3.7784150249999997</v>
      </c>
      <c r="D31" s="20">
        <v>31228</v>
      </c>
      <c r="E31" s="19">
        <v>8.2576704000000003</v>
      </c>
      <c r="G31" s="23">
        <v>29890</v>
      </c>
      <c r="H31" s="22">
        <v>15.323667684870381</v>
      </c>
    </row>
    <row r="32" spans="1:8" x14ac:dyDescent="0.2">
      <c r="A32" s="17">
        <v>37621</v>
      </c>
      <c r="B32" s="18">
        <v>1.7946975000000001</v>
      </c>
      <c r="D32" s="20">
        <v>31320</v>
      </c>
      <c r="E32" s="19">
        <v>8.1429995999999996</v>
      </c>
      <c r="G32" s="23">
        <v>29920</v>
      </c>
      <c r="H32" s="22">
        <v>13.990749196708203</v>
      </c>
    </row>
    <row r="33" spans="1:8" x14ac:dyDescent="0.2">
      <c r="A33" s="17">
        <v>37986</v>
      </c>
      <c r="B33" s="18">
        <v>1.2159199749999998</v>
      </c>
      <c r="D33" s="20">
        <v>31412</v>
      </c>
      <c r="E33" s="19">
        <v>8.1509999999999998</v>
      </c>
      <c r="G33" s="23">
        <v>29951</v>
      </c>
      <c r="H33" s="22">
        <v>14.052435780725171</v>
      </c>
    </row>
    <row r="34" spans="1:8" x14ac:dyDescent="0.2">
      <c r="A34" s="17">
        <v>38352</v>
      </c>
      <c r="B34" s="18">
        <v>1.6182174749999998</v>
      </c>
      <c r="D34" s="20">
        <v>31502</v>
      </c>
      <c r="E34" s="19">
        <v>7.9080000000000004</v>
      </c>
      <c r="G34" s="23">
        <v>29982</v>
      </c>
      <c r="H34" s="22">
        <v>15.008181980540675</v>
      </c>
    </row>
    <row r="35" spans="1:8" x14ac:dyDescent="0.2">
      <c r="A35" s="17">
        <v>38717</v>
      </c>
      <c r="B35" s="18">
        <v>3.5582324249999999</v>
      </c>
      <c r="D35" s="20">
        <v>31593</v>
      </c>
      <c r="E35" s="19">
        <v>7.1063299000000004</v>
      </c>
      <c r="G35" s="23">
        <v>30010</v>
      </c>
      <c r="H35" s="22">
        <v>15.899863017390349</v>
      </c>
    </row>
    <row r="36" spans="1:8" x14ac:dyDescent="0.2">
      <c r="A36" s="17">
        <v>39082</v>
      </c>
      <c r="B36" s="18">
        <v>5.1939074000000005</v>
      </c>
      <c r="D36" s="20">
        <v>31685</v>
      </c>
      <c r="E36" s="19">
        <v>6.2743301000000002</v>
      </c>
      <c r="G36" s="23">
        <v>30041</v>
      </c>
      <c r="H36" s="22">
        <v>16.142576105291806</v>
      </c>
    </row>
    <row r="37" spans="1:8" x14ac:dyDescent="0.2">
      <c r="A37" s="17">
        <v>39447</v>
      </c>
      <c r="B37" s="18">
        <v>5.2965123749999998</v>
      </c>
      <c r="D37" s="20">
        <v>31777</v>
      </c>
      <c r="E37" s="19">
        <v>6.1430001000000001</v>
      </c>
      <c r="G37" s="23">
        <v>30071</v>
      </c>
      <c r="H37" s="22">
        <v>15.809877131630977</v>
      </c>
    </row>
    <row r="38" spans="1:8" x14ac:dyDescent="0.2">
      <c r="A38" s="17">
        <v>39813</v>
      </c>
      <c r="B38" s="18">
        <v>2.9093525500000004</v>
      </c>
      <c r="D38" s="20">
        <v>31867</v>
      </c>
      <c r="E38" s="19">
        <v>6.375</v>
      </c>
      <c r="G38" s="23">
        <v>30102</v>
      </c>
      <c r="H38" s="22">
        <v>15.198075657740477</v>
      </c>
    </row>
    <row r="39" spans="1:8" x14ac:dyDescent="0.2">
      <c r="A39" s="17">
        <v>40178</v>
      </c>
      <c r="B39" s="18">
        <v>0.69201749999999995</v>
      </c>
      <c r="D39" s="20">
        <v>31958</v>
      </c>
      <c r="E39" s="19">
        <v>7.1493301000000002</v>
      </c>
      <c r="G39" s="23">
        <v>30132</v>
      </c>
      <c r="H39" s="22">
        <v>14.54457898164789</v>
      </c>
    </row>
    <row r="40" spans="1:8" x14ac:dyDescent="0.2">
      <c r="A40" s="17">
        <v>40543</v>
      </c>
      <c r="B40" s="18">
        <v>0.34324750000000004</v>
      </c>
      <c r="D40" s="20">
        <v>32050</v>
      </c>
      <c r="E40" s="19">
        <v>7.2223300999999998</v>
      </c>
      <c r="G40" s="23">
        <v>30163</v>
      </c>
      <c r="H40" s="22">
        <v>13.79543078192059</v>
      </c>
    </row>
    <row r="41" spans="1:8" x14ac:dyDescent="0.2">
      <c r="A41" s="17">
        <v>40908</v>
      </c>
      <c r="B41" s="18">
        <v>0.3370475</v>
      </c>
      <c r="D41" s="20">
        <v>32142</v>
      </c>
      <c r="E41" s="19">
        <v>7.9640002000000001</v>
      </c>
      <c r="G41" s="23">
        <v>30194</v>
      </c>
      <c r="H41" s="22">
        <v>12.785853063807853</v>
      </c>
    </row>
    <row r="42" spans="1:8" x14ac:dyDescent="0.2">
      <c r="A42" s="17">
        <v>41274</v>
      </c>
      <c r="B42" s="18">
        <v>0.47623117500000001</v>
      </c>
      <c r="D42" s="20">
        <v>32233</v>
      </c>
      <c r="E42" s="19">
        <v>6.9836701999999997</v>
      </c>
      <c r="G42" s="23">
        <v>30224</v>
      </c>
      <c r="H42" s="22">
        <v>11.510006809607148</v>
      </c>
    </row>
    <row r="43" spans="1:8" x14ac:dyDescent="0.2">
      <c r="A43" s="17">
        <v>41639</v>
      </c>
      <c r="B43" s="18">
        <v>0.53571787500000001</v>
      </c>
      <c r="D43" s="20">
        <v>32324</v>
      </c>
      <c r="E43" s="19">
        <v>7.4809998999999996</v>
      </c>
      <c r="G43" s="23">
        <v>30255</v>
      </c>
      <c r="H43" s="22">
        <v>10.240687970072031</v>
      </c>
    </row>
    <row r="44" spans="1:8" x14ac:dyDescent="0.2">
      <c r="A44" s="17">
        <v>42004</v>
      </c>
      <c r="B44" s="18">
        <v>0.93636575</v>
      </c>
      <c r="D44" s="20">
        <v>32416</v>
      </c>
      <c r="E44" s="19">
        <v>8.4186697000000006</v>
      </c>
      <c r="G44" s="23">
        <v>30285</v>
      </c>
      <c r="H44" s="22">
        <v>9.3639277329668396</v>
      </c>
    </row>
    <row r="45" spans="1:8" x14ac:dyDescent="0.2">
      <c r="A45" s="7"/>
      <c r="B45" s="8"/>
      <c r="D45" s="20">
        <v>32508</v>
      </c>
      <c r="E45" s="19">
        <v>9.0186700999999996</v>
      </c>
      <c r="G45" s="23">
        <v>30316</v>
      </c>
      <c r="H45" s="22">
        <v>9.1214996745749826</v>
      </c>
    </row>
    <row r="46" spans="1:8" x14ac:dyDescent="0.2">
      <c r="A46" s="7"/>
      <c r="B46" s="8"/>
      <c r="D46" s="20">
        <v>32598</v>
      </c>
      <c r="E46" s="19">
        <v>9.8123301999999999</v>
      </c>
      <c r="G46" s="23">
        <v>30347</v>
      </c>
      <c r="H46" s="22">
        <v>9.2865232403480231</v>
      </c>
    </row>
    <row r="47" spans="1:8" x14ac:dyDescent="0.2">
      <c r="A47" s="7"/>
      <c r="B47" s="8"/>
      <c r="D47" s="20">
        <v>32689</v>
      </c>
      <c r="E47" s="19">
        <v>9.7793302999999998</v>
      </c>
      <c r="G47" s="23">
        <v>30375</v>
      </c>
      <c r="H47" s="22">
        <v>9.4736103867845873</v>
      </c>
    </row>
    <row r="48" spans="1:8" x14ac:dyDescent="0.2">
      <c r="A48" s="7"/>
      <c r="B48" s="8"/>
      <c r="D48" s="20">
        <v>32781</v>
      </c>
      <c r="E48" s="19">
        <v>8.9286698999999992</v>
      </c>
      <c r="G48" s="23">
        <v>30406</v>
      </c>
      <c r="H48" s="22">
        <v>9.4479468315839767</v>
      </c>
    </row>
    <row r="49" spans="1:8" x14ac:dyDescent="0.2">
      <c r="A49" s="7"/>
      <c r="B49" s="8"/>
      <c r="D49" s="20">
        <v>32873</v>
      </c>
      <c r="E49" s="19">
        <v>8.6156702000000003</v>
      </c>
      <c r="G49" s="23">
        <v>30436</v>
      </c>
      <c r="H49" s="22">
        <v>9.3175087609638769</v>
      </c>
    </row>
    <row r="50" spans="1:8" x14ac:dyDescent="0.2">
      <c r="A50" s="7"/>
      <c r="B50" s="8"/>
      <c r="D50" s="20">
        <v>32963</v>
      </c>
      <c r="E50" s="19">
        <v>8.4043302999999998</v>
      </c>
      <c r="G50" s="23">
        <v>30467</v>
      </c>
      <c r="H50" s="22">
        <v>9.3172035409558198</v>
      </c>
    </row>
    <row r="51" spans="1:8" x14ac:dyDescent="0.2">
      <c r="A51" s="7"/>
      <c r="B51" s="8"/>
      <c r="D51" s="20">
        <v>33054</v>
      </c>
      <c r="E51" s="19">
        <v>8.4633303000000009</v>
      </c>
      <c r="G51" s="23">
        <v>30497</v>
      </c>
      <c r="H51" s="22">
        <v>9.5892796634385977</v>
      </c>
    </row>
    <row r="52" spans="1:8" x14ac:dyDescent="0.2">
      <c r="A52" s="7"/>
      <c r="B52" s="8"/>
      <c r="D52" s="20">
        <v>33146</v>
      </c>
      <c r="E52" s="19">
        <v>8.1660003999999997</v>
      </c>
      <c r="G52" s="23">
        <v>30528</v>
      </c>
      <c r="H52" s="22">
        <v>9.9847449744420675</v>
      </c>
    </row>
    <row r="53" spans="1:8" x14ac:dyDescent="0.2">
      <c r="A53" s="7"/>
      <c r="B53" s="8"/>
      <c r="D53" s="20">
        <v>33238</v>
      </c>
      <c r="E53" s="19">
        <v>8.2206697000000002</v>
      </c>
      <c r="G53" s="23">
        <v>30559</v>
      </c>
      <c r="H53" s="22">
        <v>10.25767220343433</v>
      </c>
    </row>
    <row r="54" spans="1:8" x14ac:dyDescent="0.2">
      <c r="A54" s="7"/>
      <c r="B54" s="8"/>
      <c r="D54" s="20">
        <v>33328</v>
      </c>
      <c r="E54" s="19">
        <v>6.8736701</v>
      </c>
      <c r="G54" s="23">
        <v>30589</v>
      </c>
      <c r="H54" s="22">
        <v>10.24016844810297</v>
      </c>
    </row>
    <row r="55" spans="1:8" x14ac:dyDescent="0.2">
      <c r="A55" s="7"/>
      <c r="B55" s="8"/>
      <c r="D55" s="20">
        <v>33419</v>
      </c>
      <c r="E55" s="19">
        <v>6.1713300000000002</v>
      </c>
      <c r="G55" s="23">
        <v>30620</v>
      </c>
      <c r="H55" s="22">
        <v>10.045599064459243</v>
      </c>
    </row>
    <row r="56" spans="1:8" x14ac:dyDescent="0.2">
      <c r="A56" s="7"/>
      <c r="B56" s="8"/>
      <c r="D56" s="20">
        <v>33511</v>
      </c>
      <c r="E56" s="19">
        <v>5.8433298999999996</v>
      </c>
      <c r="G56" s="23">
        <v>30650</v>
      </c>
      <c r="H56" s="22">
        <v>9.8679822722527515</v>
      </c>
    </row>
    <row r="57" spans="1:8" x14ac:dyDescent="0.2">
      <c r="A57" s="7"/>
      <c r="B57" s="8"/>
      <c r="D57" s="20">
        <v>33603</v>
      </c>
      <c r="E57" s="19">
        <v>5.05267</v>
      </c>
      <c r="G57" s="23">
        <v>30681</v>
      </c>
      <c r="H57" s="22">
        <v>9.8546241637349361</v>
      </c>
    </row>
    <row r="58" spans="1:8" x14ac:dyDescent="0.2">
      <c r="A58" s="7"/>
      <c r="B58" s="8"/>
      <c r="D58" s="20">
        <v>33694</v>
      </c>
      <c r="E58" s="19">
        <v>4.2459997999999999</v>
      </c>
      <c r="G58" s="23">
        <v>30712</v>
      </c>
      <c r="H58" s="22">
        <v>10.009904240363188</v>
      </c>
    </row>
    <row r="59" spans="1:8" x14ac:dyDescent="0.2">
      <c r="A59" s="7"/>
      <c r="B59" s="8"/>
      <c r="D59" s="20">
        <v>33785</v>
      </c>
      <c r="E59" s="19">
        <v>4.0843300999999999</v>
      </c>
      <c r="G59" s="23">
        <v>30741</v>
      </c>
      <c r="H59" s="22">
        <v>10.277588954781471</v>
      </c>
    </row>
    <row r="60" spans="1:8" x14ac:dyDescent="0.2">
      <c r="A60" s="7"/>
      <c r="B60" s="8"/>
      <c r="D60" s="20">
        <v>33877</v>
      </c>
      <c r="E60" s="19">
        <v>3.4686699000000001</v>
      </c>
      <c r="G60" s="23">
        <v>30772</v>
      </c>
      <c r="H60" s="22">
        <v>10.62377120079022</v>
      </c>
    </row>
    <row r="61" spans="1:8" x14ac:dyDescent="0.2">
      <c r="A61" s="7"/>
      <c r="B61" s="8"/>
      <c r="D61" s="20">
        <v>33969</v>
      </c>
      <c r="E61" s="19">
        <v>3.6253299999999999</v>
      </c>
      <c r="G61" s="23">
        <v>30802</v>
      </c>
      <c r="H61" s="22">
        <v>11.034957511994678</v>
      </c>
    </row>
    <row r="62" spans="1:8" x14ac:dyDescent="0.2">
      <c r="A62" s="7"/>
      <c r="B62" s="8"/>
      <c r="D62" s="20">
        <v>34059</v>
      </c>
      <c r="E62" s="19">
        <v>3.2579999000000002</v>
      </c>
      <c r="G62" s="23">
        <v>30833</v>
      </c>
      <c r="H62" s="22">
        <v>11.492459101241923</v>
      </c>
    </row>
    <row r="63" spans="1:8" x14ac:dyDescent="0.2">
      <c r="A63" s="7"/>
      <c r="B63" s="8"/>
      <c r="D63" s="20">
        <v>34150</v>
      </c>
      <c r="E63" s="19">
        <v>3.2153299</v>
      </c>
      <c r="G63" s="23">
        <v>30863</v>
      </c>
      <c r="H63" s="22">
        <v>11.94350163526833</v>
      </c>
    </row>
    <row r="64" spans="1:8" x14ac:dyDescent="0.2">
      <c r="A64" s="7"/>
      <c r="B64" s="8"/>
      <c r="D64" s="20">
        <v>34242</v>
      </c>
      <c r="E64" s="19">
        <v>3.2543299000000001</v>
      </c>
      <c r="G64" s="23">
        <v>30894</v>
      </c>
      <c r="H64" s="22">
        <v>12.217753175405726</v>
      </c>
    </row>
    <row r="65" spans="1:8" x14ac:dyDescent="0.2">
      <c r="A65" s="7"/>
      <c r="B65" s="8"/>
      <c r="D65" s="20">
        <v>34334</v>
      </c>
      <c r="E65" s="19">
        <v>3.4200001000000002</v>
      </c>
      <c r="G65" s="23">
        <v>30925</v>
      </c>
      <c r="H65" s="22">
        <v>12.104500042875447</v>
      </c>
    </row>
    <row r="66" spans="1:8" x14ac:dyDescent="0.2">
      <c r="A66" s="7"/>
      <c r="B66" s="8"/>
      <c r="D66" s="20">
        <v>34424</v>
      </c>
      <c r="E66" s="19">
        <v>3.5633298999999998</v>
      </c>
      <c r="G66" s="23">
        <v>30955</v>
      </c>
      <c r="H66" s="22">
        <v>11.510606108730038</v>
      </c>
    </row>
    <row r="67" spans="1:8" x14ac:dyDescent="0.2">
      <c r="A67" s="7"/>
      <c r="B67" s="8"/>
      <c r="D67" s="20">
        <v>34515</v>
      </c>
      <c r="E67" s="19">
        <v>4.4726701000000002</v>
      </c>
      <c r="G67" s="23">
        <v>30986</v>
      </c>
      <c r="H67" s="22">
        <v>10.666665171303096</v>
      </c>
    </row>
    <row r="68" spans="1:8" x14ac:dyDescent="0.2">
      <c r="A68" s="7"/>
      <c r="B68" s="8"/>
      <c r="D68" s="20">
        <v>34607</v>
      </c>
      <c r="E68" s="19">
        <v>4.96767</v>
      </c>
      <c r="G68" s="23">
        <v>31016</v>
      </c>
      <c r="H68" s="22">
        <v>9.907206478280326</v>
      </c>
    </row>
    <row r="69" spans="1:8" x14ac:dyDescent="0.2">
      <c r="A69" s="7"/>
      <c r="B69" s="8"/>
      <c r="D69" s="20">
        <v>34699</v>
      </c>
      <c r="E69" s="19">
        <v>5.9633298000000003</v>
      </c>
      <c r="G69" s="23">
        <v>31047</v>
      </c>
      <c r="H69" s="22">
        <v>9.4637039479228751</v>
      </c>
    </row>
    <row r="70" spans="1:8" x14ac:dyDescent="0.2">
      <c r="A70" s="7"/>
      <c r="B70" s="8"/>
      <c r="D70" s="20">
        <v>34789</v>
      </c>
      <c r="E70" s="19">
        <v>6.2896700000000001</v>
      </c>
      <c r="G70" s="23">
        <v>31078</v>
      </c>
      <c r="H70" s="22">
        <v>9.2419526194853159</v>
      </c>
    </row>
    <row r="71" spans="1:8" x14ac:dyDescent="0.2">
      <c r="A71" s="11"/>
      <c r="B71" s="12"/>
      <c r="D71" s="20">
        <v>34880</v>
      </c>
      <c r="E71" s="19">
        <v>6.1233301000000004</v>
      </c>
      <c r="G71" s="23">
        <v>31106</v>
      </c>
      <c r="H71" s="22">
        <v>9.0630570495102027</v>
      </c>
    </row>
    <row r="72" spans="1:8" x14ac:dyDescent="0.2">
      <c r="A72" s="11"/>
      <c r="B72" s="12"/>
      <c r="D72" s="20">
        <v>34972</v>
      </c>
      <c r="E72" s="19">
        <v>5.8899999000000003</v>
      </c>
      <c r="G72" s="23">
        <v>31137</v>
      </c>
      <c r="H72" s="22">
        <v>8.7901350437633461</v>
      </c>
    </row>
    <row r="73" spans="1:8" x14ac:dyDescent="0.2">
      <c r="A73" s="11"/>
      <c r="B73" s="12"/>
      <c r="D73" s="20">
        <v>35064</v>
      </c>
      <c r="E73" s="19">
        <v>5.8533301</v>
      </c>
      <c r="G73" s="23">
        <v>31167</v>
      </c>
      <c r="H73" s="22">
        <v>8.4645285346234846</v>
      </c>
    </row>
    <row r="74" spans="1:8" x14ac:dyDescent="0.2">
      <c r="A74" s="11"/>
      <c r="B74" s="12"/>
      <c r="D74" s="20">
        <v>35155</v>
      </c>
      <c r="E74" s="19">
        <v>5.4000000999999997</v>
      </c>
      <c r="G74" s="23">
        <v>31198</v>
      </c>
      <c r="H74" s="22">
        <v>8.2089387859488205</v>
      </c>
    </row>
    <row r="75" spans="1:8" x14ac:dyDescent="0.2">
      <c r="A75" s="11"/>
      <c r="B75" s="12"/>
      <c r="D75" s="20">
        <v>35246</v>
      </c>
      <c r="E75" s="19">
        <v>5.52</v>
      </c>
      <c r="G75" s="23">
        <v>31228</v>
      </c>
      <c r="H75" s="22">
        <v>8.1011682741343982</v>
      </c>
    </row>
    <row r="76" spans="1:8" x14ac:dyDescent="0.2">
      <c r="D76" s="20">
        <v>35338</v>
      </c>
      <c r="E76" s="19">
        <v>5.5966702000000002</v>
      </c>
      <c r="G76" s="23">
        <v>31259</v>
      </c>
      <c r="H76" s="22">
        <v>8.1063052147266372</v>
      </c>
    </row>
    <row r="77" spans="1:8" x14ac:dyDescent="0.2">
      <c r="D77" s="20">
        <v>35430</v>
      </c>
      <c r="E77" s="19">
        <v>5.54</v>
      </c>
      <c r="G77" s="23">
        <v>31290</v>
      </c>
      <c r="H77" s="22">
        <v>8.1500691778604839</v>
      </c>
    </row>
    <row r="78" spans="1:8" x14ac:dyDescent="0.2">
      <c r="D78" s="20">
        <v>35520</v>
      </c>
      <c r="E78" s="19">
        <v>5.5833301999999998</v>
      </c>
      <c r="G78" s="23">
        <v>31320</v>
      </c>
      <c r="H78" s="22">
        <v>8.1736120511544872</v>
      </c>
    </row>
    <row r="79" spans="1:8" x14ac:dyDescent="0.2">
      <c r="D79" s="20">
        <v>35611</v>
      </c>
      <c r="E79" s="19">
        <v>5.8299998999999998</v>
      </c>
      <c r="G79" s="23">
        <v>31351</v>
      </c>
      <c r="H79" s="22">
        <v>8.1716796028007188</v>
      </c>
    </row>
    <row r="80" spans="1:8" x14ac:dyDescent="0.2">
      <c r="D80" s="20">
        <v>35703</v>
      </c>
      <c r="E80" s="19">
        <v>5.7233299999999998</v>
      </c>
      <c r="G80" s="23">
        <v>31381</v>
      </c>
      <c r="H80" s="22">
        <v>8.155141475121491</v>
      </c>
    </row>
    <row r="81" spans="4:8" x14ac:dyDescent="0.2">
      <c r="D81" s="20">
        <v>35795</v>
      </c>
      <c r="E81" s="19">
        <v>5.9166698000000002</v>
      </c>
      <c r="G81" s="23">
        <v>31412</v>
      </c>
      <c r="H81" s="22">
        <v>8.1263125860883338</v>
      </c>
    </row>
    <row r="82" spans="4:8" x14ac:dyDescent="0.2">
      <c r="D82" s="20">
        <v>35885</v>
      </c>
      <c r="E82" s="19">
        <v>5.6796097999999997</v>
      </c>
      <c r="G82" s="23">
        <v>31443</v>
      </c>
      <c r="H82" s="22">
        <v>8.0609664818452256</v>
      </c>
    </row>
    <row r="83" spans="4:8" x14ac:dyDescent="0.2">
      <c r="D83" s="20">
        <v>35976</v>
      </c>
      <c r="E83" s="19">
        <v>5.7230501</v>
      </c>
      <c r="G83" s="23">
        <v>31471</v>
      </c>
      <c r="H83" s="22">
        <v>7.9361589959423453</v>
      </c>
    </row>
    <row r="84" spans="4:8" x14ac:dyDescent="0.2">
      <c r="D84" s="20">
        <v>36068</v>
      </c>
      <c r="E84" s="19">
        <v>5.6228699999999998</v>
      </c>
      <c r="G84" s="23">
        <v>31502</v>
      </c>
      <c r="H84" s="22">
        <v>7.7295995642911759</v>
      </c>
    </row>
    <row r="85" spans="4:8" x14ac:dyDescent="0.2">
      <c r="D85" s="20">
        <v>36160</v>
      </c>
      <c r="E85" s="19">
        <v>5.2746500999999997</v>
      </c>
      <c r="G85" s="23">
        <v>31532</v>
      </c>
      <c r="H85" s="22">
        <v>7.4452484905409317</v>
      </c>
    </row>
    <row r="86" spans="4:8" x14ac:dyDescent="0.2">
      <c r="D86" s="20">
        <v>36250</v>
      </c>
      <c r="E86" s="19">
        <v>5.0017800000000001</v>
      </c>
      <c r="G86" s="23">
        <v>31563</v>
      </c>
      <c r="H86" s="22">
        <v>7.1119110469045417</v>
      </c>
    </row>
    <row r="87" spans="4:8" x14ac:dyDescent="0.2">
      <c r="D87" s="20">
        <v>36341</v>
      </c>
      <c r="E87" s="19">
        <v>5.0670599999999997</v>
      </c>
      <c r="G87" s="23">
        <v>31593</v>
      </c>
      <c r="H87" s="22">
        <v>6.7616441784426566</v>
      </c>
    </row>
    <row r="88" spans="4:8" x14ac:dyDescent="0.2">
      <c r="D88" s="20">
        <v>36433</v>
      </c>
      <c r="E88" s="19">
        <v>5.4416799999999999</v>
      </c>
      <c r="G88" s="23">
        <v>31624</v>
      </c>
      <c r="H88" s="22">
        <v>6.4479211678488122</v>
      </c>
    </row>
    <row r="89" spans="4:8" x14ac:dyDescent="0.2">
      <c r="D89" s="20">
        <v>36525</v>
      </c>
      <c r="E89" s="19">
        <v>6.1371298000000003</v>
      </c>
      <c r="G89" s="23">
        <v>31655</v>
      </c>
      <c r="H89" s="22">
        <v>6.2281069814137391</v>
      </c>
    </row>
    <row r="90" spans="4:8" x14ac:dyDescent="0.2">
      <c r="D90" s="20">
        <v>36616</v>
      </c>
      <c r="E90" s="19">
        <v>6.1119899999999996</v>
      </c>
      <c r="G90" s="23">
        <v>31685</v>
      </c>
      <c r="H90" s="22">
        <v>6.1427166726750633</v>
      </c>
    </row>
    <row r="91" spans="4:8" x14ac:dyDescent="0.2">
      <c r="D91" s="20">
        <v>36707</v>
      </c>
      <c r="E91" s="19">
        <v>6.6147999999999998</v>
      </c>
      <c r="G91" s="23">
        <v>31716</v>
      </c>
      <c r="H91" s="22">
        <v>6.1413150130500718</v>
      </c>
    </row>
    <row r="92" spans="4:8" x14ac:dyDescent="0.2">
      <c r="D92" s="20">
        <v>36799</v>
      </c>
      <c r="E92" s="19">
        <v>6.6991801000000004</v>
      </c>
      <c r="G92" s="23">
        <v>31746</v>
      </c>
      <c r="H92" s="22">
        <v>6.1517462749034166</v>
      </c>
    </row>
    <row r="93" spans="4:8" x14ac:dyDescent="0.2">
      <c r="D93" s="20">
        <v>36891</v>
      </c>
      <c r="E93" s="19">
        <v>6.6917400000000002</v>
      </c>
      <c r="G93" s="23">
        <v>31777</v>
      </c>
      <c r="H93" s="22">
        <v>6.1362212234206739</v>
      </c>
    </row>
    <row r="94" spans="4:8" x14ac:dyDescent="0.2">
      <c r="D94" s="20">
        <v>36981</v>
      </c>
      <c r="E94" s="19">
        <v>5.3367700999999999</v>
      </c>
      <c r="G94" s="23">
        <v>31808</v>
      </c>
      <c r="H94" s="22">
        <v>6.161624702594934</v>
      </c>
    </row>
    <row r="95" spans="4:8" x14ac:dyDescent="0.2">
      <c r="D95" s="20">
        <v>37072</v>
      </c>
      <c r="E95" s="19">
        <v>4.1838698000000001</v>
      </c>
      <c r="G95" s="23">
        <v>31836</v>
      </c>
      <c r="H95" s="22">
        <v>6.3166743190293868</v>
      </c>
    </row>
    <row r="96" spans="4:8" x14ac:dyDescent="0.2">
      <c r="D96" s="20">
        <v>37164</v>
      </c>
      <c r="E96" s="19">
        <v>3.4505701000000002</v>
      </c>
      <c r="G96" s="23">
        <v>31867</v>
      </c>
      <c r="H96" s="22">
        <v>6.6410565574563316</v>
      </c>
    </row>
    <row r="97" spans="4:8" x14ac:dyDescent="0.2">
      <c r="D97" s="20">
        <v>37256</v>
      </c>
      <c r="E97" s="19">
        <v>2.1424501</v>
      </c>
      <c r="G97" s="23">
        <v>31897</v>
      </c>
      <c r="H97" s="22">
        <v>7.0155562254289787</v>
      </c>
    </row>
    <row r="98" spans="4:8" x14ac:dyDescent="0.2">
      <c r="D98" s="20">
        <v>37346</v>
      </c>
      <c r="E98" s="19">
        <v>1.9038900000000001</v>
      </c>
      <c r="G98" s="23">
        <v>31928</v>
      </c>
      <c r="H98" s="22">
        <v>7.2348565595044247</v>
      </c>
    </row>
    <row r="99" spans="4:8" x14ac:dyDescent="0.2">
      <c r="D99" s="20">
        <v>37437</v>
      </c>
      <c r="E99" s="19">
        <v>1.9163699999999999</v>
      </c>
      <c r="G99" s="23">
        <v>31958</v>
      </c>
      <c r="H99" s="22">
        <v>7.1947267524898049</v>
      </c>
    </row>
    <row r="100" spans="4:8" x14ac:dyDescent="0.2">
      <c r="D100" s="20">
        <v>37529</v>
      </c>
      <c r="E100" s="19">
        <v>1.80931</v>
      </c>
      <c r="G100" s="23">
        <v>31989</v>
      </c>
      <c r="H100" s="22">
        <v>7.0667896076075492</v>
      </c>
    </row>
    <row r="101" spans="4:8" x14ac:dyDescent="0.2">
      <c r="D101" s="20">
        <v>37621</v>
      </c>
      <c r="E101" s="19">
        <v>1.54922</v>
      </c>
      <c r="G101" s="23">
        <v>32020</v>
      </c>
      <c r="H101" s="22">
        <v>7.119156460127523</v>
      </c>
    </row>
    <row r="102" spans="4:8" x14ac:dyDescent="0.2">
      <c r="D102" s="20">
        <v>37711</v>
      </c>
      <c r="E102" s="19">
        <v>1.33188</v>
      </c>
      <c r="G102" s="23">
        <v>32050</v>
      </c>
      <c r="H102" s="22">
        <v>7.4896680143972238</v>
      </c>
    </row>
    <row r="103" spans="4:8" x14ac:dyDescent="0.2">
      <c r="D103" s="20">
        <v>37802</v>
      </c>
      <c r="E103" s="19">
        <v>1.2358298999999999</v>
      </c>
      <c r="G103" s="23">
        <v>32081</v>
      </c>
      <c r="H103" s="22">
        <v>7.9425308353477906</v>
      </c>
    </row>
    <row r="104" spans="4:8" x14ac:dyDescent="0.2">
      <c r="D104" s="20">
        <v>37894</v>
      </c>
      <c r="E104" s="19">
        <v>1.1289499999999999</v>
      </c>
      <c r="G104" s="23">
        <v>32111</v>
      </c>
      <c r="H104" s="22">
        <v>8.1263284551600616</v>
      </c>
    </row>
    <row r="105" spans="4:8" x14ac:dyDescent="0.2">
      <c r="D105" s="20">
        <v>37986</v>
      </c>
      <c r="E105" s="19">
        <v>1.1670199999999999</v>
      </c>
      <c r="G105" s="23">
        <v>32142</v>
      </c>
      <c r="H105" s="22">
        <v>7.8283777780109833</v>
      </c>
    </row>
    <row r="106" spans="4:8" x14ac:dyDescent="0.2">
      <c r="D106" s="20">
        <v>38077</v>
      </c>
      <c r="E106" s="19">
        <v>1.1213</v>
      </c>
      <c r="G106" s="23">
        <v>32173</v>
      </c>
      <c r="H106" s="22">
        <v>7.2727588641066703</v>
      </c>
    </row>
    <row r="107" spans="4:8" x14ac:dyDescent="0.2">
      <c r="D107" s="20">
        <v>38168</v>
      </c>
      <c r="E107" s="19">
        <v>1.3019499999999999</v>
      </c>
      <c r="G107" s="23">
        <v>32202</v>
      </c>
      <c r="H107" s="22">
        <v>6.8547590248415187</v>
      </c>
    </row>
    <row r="108" spans="4:8" x14ac:dyDescent="0.2">
      <c r="D108" s="20">
        <v>38260</v>
      </c>
      <c r="E108" s="19">
        <v>1.7537</v>
      </c>
      <c r="G108" s="23">
        <v>32233</v>
      </c>
      <c r="H108" s="22">
        <v>6.8151759639863041</v>
      </c>
    </row>
    <row r="109" spans="4:8" x14ac:dyDescent="0.2">
      <c r="D109" s="20">
        <v>38352</v>
      </c>
      <c r="E109" s="19">
        <v>2.2959198999999999</v>
      </c>
      <c r="G109" s="23">
        <v>32263</v>
      </c>
      <c r="H109" s="22">
        <v>7.0843104225893816</v>
      </c>
    </row>
    <row r="110" spans="4:8" x14ac:dyDescent="0.2">
      <c r="D110" s="20">
        <v>38442</v>
      </c>
      <c r="E110" s="19">
        <v>2.8376000000000001</v>
      </c>
      <c r="G110" s="23">
        <v>32294</v>
      </c>
      <c r="H110" s="22">
        <v>7.4867826105666255</v>
      </c>
    </row>
    <row r="111" spans="4:8" x14ac:dyDescent="0.2">
      <c r="D111" s="20">
        <v>38533</v>
      </c>
      <c r="E111" s="19">
        <v>3.2845099000000002</v>
      </c>
      <c r="G111" s="23">
        <v>32324</v>
      </c>
      <c r="H111" s="22">
        <v>7.8717140509514136</v>
      </c>
    </row>
    <row r="112" spans="4:8" x14ac:dyDescent="0.2">
      <c r="D112" s="20">
        <v>38625</v>
      </c>
      <c r="E112" s="19">
        <v>3.7734698999999998</v>
      </c>
      <c r="G112" s="23">
        <v>32355</v>
      </c>
      <c r="H112" s="22">
        <v>8.1933909737234636</v>
      </c>
    </row>
    <row r="113" spans="4:8" x14ac:dyDescent="0.2">
      <c r="D113" s="20">
        <v>38717</v>
      </c>
      <c r="E113" s="19">
        <v>4.3373499000000004</v>
      </c>
      <c r="G113" s="23">
        <v>32386</v>
      </c>
      <c r="H113" s="22">
        <v>8.4451724982429894</v>
      </c>
    </row>
    <row r="114" spans="4:8" x14ac:dyDescent="0.2">
      <c r="D114" s="20">
        <v>38807</v>
      </c>
      <c r="E114" s="19">
        <v>4.7603698000000003</v>
      </c>
      <c r="G114" s="23">
        <v>32416</v>
      </c>
      <c r="H114" s="22">
        <v>8.6240714940552916</v>
      </c>
    </row>
    <row r="115" spans="4:8" x14ac:dyDescent="0.2">
      <c r="D115" s="20">
        <v>38898</v>
      </c>
      <c r="E115" s="19">
        <v>5.2138200000000001</v>
      </c>
      <c r="G115" s="23">
        <v>32447</v>
      </c>
      <c r="H115" s="22">
        <v>8.7847694979920501</v>
      </c>
    </row>
    <row r="116" spans="4:8" x14ac:dyDescent="0.2">
      <c r="D116" s="20">
        <v>38990</v>
      </c>
      <c r="E116" s="19">
        <v>5.4329299999999998</v>
      </c>
      <c r="G116" s="23">
        <v>32477</v>
      </c>
      <c r="H116" s="22">
        <v>8.9912350845212732</v>
      </c>
    </row>
    <row r="117" spans="4:8" x14ac:dyDescent="0.2">
      <c r="D117" s="20">
        <v>39082</v>
      </c>
      <c r="E117" s="19">
        <v>5.3685098</v>
      </c>
      <c r="G117" s="23">
        <v>32508</v>
      </c>
      <c r="H117" s="22">
        <v>9.2791206637217147</v>
      </c>
    </row>
    <row r="118" spans="4:8" x14ac:dyDescent="0.2">
      <c r="D118" s="20">
        <v>39172</v>
      </c>
      <c r="E118" s="19">
        <v>5.3555197999999997</v>
      </c>
      <c r="G118" s="23">
        <v>32539</v>
      </c>
      <c r="H118" s="22">
        <v>9.5992975234985352</v>
      </c>
    </row>
    <row r="119" spans="4:8" x14ac:dyDescent="0.2">
      <c r="D119" s="20">
        <v>39263</v>
      </c>
      <c r="E119" s="19">
        <v>5.3577098999999997</v>
      </c>
      <c r="G119" s="23">
        <v>32567</v>
      </c>
      <c r="H119" s="22">
        <v>9.8524437635912498</v>
      </c>
    </row>
    <row r="120" spans="4:8" x14ac:dyDescent="0.2">
      <c r="D120" s="20">
        <v>39355</v>
      </c>
      <c r="E120" s="19">
        <v>5.4457697999999999</v>
      </c>
      <c r="G120" s="23">
        <v>32598</v>
      </c>
      <c r="H120" s="22">
        <v>9.9891314044249278</v>
      </c>
    </row>
    <row r="121" spans="4:8" x14ac:dyDescent="0.2">
      <c r="D121" s="20">
        <v>39447</v>
      </c>
      <c r="E121" s="19">
        <v>5.02705</v>
      </c>
      <c r="G121" s="23">
        <v>32628</v>
      </c>
      <c r="H121" s="22">
        <v>9.9871265145794794</v>
      </c>
    </row>
    <row r="122" spans="4:8" x14ac:dyDescent="0.2">
      <c r="D122" s="20">
        <v>39538</v>
      </c>
      <c r="E122" s="19">
        <v>3.2569799000000001</v>
      </c>
      <c r="G122" s="23">
        <v>32659</v>
      </c>
      <c r="H122" s="22">
        <v>9.82627311144625</v>
      </c>
    </row>
    <row r="123" spans="4:8" x14ac:dyDescent="0.2">
      <c r="D123" s="20">
        <v>39629</v>
      </c>
      <c r="E123" s="19">
        <v>2.7512800999999998</v>
      </c>
      <c r="G123" s="23">
        <v>32689</v>
      </c>
      <c r="H123" s="22">
        <v>9.523026372989019</v>
      </c>
    </row>
    <row r="124" spans="4:8" x14ac:dyDescent="0.2">
      <c r="D124" s="20">
        <v>39721</v>
      </c>
      <c r="E124" s="19">
        <v>2.9068201</v>
      </c>
      <c r="G124" s="23">
        <v>32720</v>
      </c>
      <c r="H124" s="22">
        <v>9.1686624725980135</v>
      </c>
    </row>
    <row r="125" spans="4:8" x14ac:dyDescent="0.2">
      <c r="D125" s="20">
        <v>39813</v>
      </c>
      <c r="E125" s="19">
        <v>2.7223301000000002</v>
      </c>
      <c r="G125" s="23">
        <v>32751</v>
      </c>
      <c r="H125" s="22">
        <v>8.877265456192676</v>
      </c>
    </row>
    <row r="126" spans="4:8" x14ac:dyDescent="0.2">
      <c r="D126" s="20">
        <v>39903</v>
      </c>
      <c r="E126" s="19">
        <v>1.2400599999999999</v>
      </c>
      <c r="G126" s="23">
        <v>32781</v>
      </c>
      <c r="H126" s="22">
        <v>8.7337955911333367</v>
      </c>
    </row>
    <row r="127" spans="4:8" x14ac:dyDescent="0.2">
      <c r="D127" s="20">
        <v>39994</v>
      </c>
      <c r="E127" s="19">
        <v>0.84731999999999996</v>
      </c>
      <c r="G127" s="23">
        <v>32812</v>
      </c>
      <c r="H127" s="22">
        <v>8.6829748756342351</v>
      </c>
    </row>
    <row r="128" spans="4:8" x14ac:dyDescent="0.2">
      <c r="D128" s="20">
        <v>40086</v>
      </c>
      <c r="E128" s="19">
        <v>0.41260000000000002</v>
      </c>
      <c r="G128" s="23">
        <v>32842</v>
      </c>
      <c r="H128" s="22">
        <v>8.6342237193137414</v>
      </c>
    </row>
    <row r="129" spans="4:8" x14ac:dyDescent="0.2">
      <c r="D129" s="20">
        <v>40178</v>
      </c>
      <c r="E129" s="19">
        <v>0.26808999999999999</v>
      </c>
      <c r="G129" s="23">
        <v>32873</v>
      </c>
      <c r="H129" s="22">
        <v>8.5304105176079652</v>
      </c>
    </row>
    <row r="130" spans="4:8" x14ac:dyDescent="0.2">
      <c r="D130" s="20">
        <v>40268</v>
      </c>
      <c r="E130" s="19">
        <v>0.25635000000000002</v>
      </c>
      <c r="G130" s="23">
        <v>32904</v>
      </c>
      <c r="H130" s="22">
        <v>8.4151733409493197</v>
      </c>
    </row>
    <row r="131" spans="4:8" x14ac:dyDescent="0.2">
      <c r="D131" s="20">
        <v>40359</v>
      </c>
      <c r="E131" s="19">
        <v>0.43567</v>
      </c>
      <c r="G131" s="23">
        <v>32932</v>
      </c>
      <c r="H131" s="22">
        <v>8.3693600865746181</v>
      </c>
    </row>
    <row r="132" spans="4:8" x14ac:dyDescent="0.2">
      <c r="D132" s="20">
        <v>40451</v>
      </c>
      <c r="E132" s="19">
        <v>0.38807999999999998</v>
      </c>
      <c r="G132" s="23">
        <v>32963</v>
      </c>
      <c r="H132" s="22">
        <v>8.4250731241078149</v>
      </c>
    </row>
    <row r="133" spans="4:8" x14ac:dyDescent="0.2">
      <c r="D133" s="20">
        <v>40543</v>
      </c>
      <c r="E133" s="19">
        <v>0.29288999999999998</v>
      </c>
      <c r="G133" s="23">
        <v>32993</v>
      </c>
      <c r="H133" s="22">
        <v>8.5112569695959497</v>
      </c>
    </row>
    <row r="134" spans="4:8" x14ac:dyDescent="0.2">
      <c r="D134" s="20">
        <v>40633</v>
      </c>
      <c r="E134" s="19">
        <v>0.30792000000000003</v>
      </c>
      <c r="G134" s="23">
        <v>33024</v>
      </c>
      <c r="H134" s="22">
        <v>8.511707035043548</v>
      </c>
    </row>
    <row r="135" spans="4:8" x14ac:dyDescent="0.2">
      <c r="D135" s="20">
        <v>40724</v>
      </c>
      <c r="E135" s="19">
        <v>0.26330999999999999</v>
      </c>
      <c r="G135" s="23">
        <v>33054</v>
      </c>
      <c r="H135" s="22">
        <v>8.3654142436881855</v>
      </c>
    </row>
    <row r="136" spans="4:8" x14ac:dyDescent="0.2">
      <c r="D136" s="20">
        <v>40816</v>
      </c>
      <c r="E136" s="19">
        <v>0.29779</v>
      </c>
      <c r="G136" s="23">
        <v>33085</v>
      </c>
      <c r="H136" s="22">
        <v>8.1756297143236285</v>
      </c>
    </row>
    <row r="137" spans="4:8" x14ac:dyDescent="0.2">
      <c r="D137" s="20">
        <v>40908</v>
      </c>
      <c r="E137" s="19">
        <v>0.47916999999999998</v>
      </c>
      <c r="G137" s="23">
        <v>33116</v>
      </c>
      <c r="H137" s="22">
        <v>8.1011439612315552</v>
      </c>
    </row>
    <row r="138" spans="4:8" x14ac:dyDescent="0.2">
      <c r="D138" s="20">
        <v>40999</v>
      </c>
      <c r="E138" s="19">
        <v>0.51414000000000004</v>
      </c>
      <c r="G138" s="23">
        <v>33146</v>
      </c>
      <c r="H138" s="22">
        <v>8.2230683262149498</v>
      </c>
    </row>
    <row r="139" spans="4:8" x14ac:dyDescent="0.2">
      <c r="D139" s="20">
        <v>41090</v>
      </c>
      <c r="E139" s="19">
        <v>0.46631</v>
      </c>
      <c r="G139" s="23">
        <v>33177</v>
      </c>
      <c r="H139" s="22">
        <v>8.3793707261643107</v>
      </c>
    </row>
    <row r="140" spans="4:8" x14ac:dyDescent="0.2">
      <c r="D140" s="20">
        <v>41182</v>
      </c>
      <c r="E140" s="19">
        <v>0.45343509999999998</v>
      </c>
      <c r="G140" s="23">
        <v>33207</v>
      </c>
      <c r="H140" s="22">
        <v>8.336557506521542</v>
      </c>
    </row>
    <row r="141" spans="4:8" x14ac:dyDescent="0.2">
      <c r="D141" s="20">
        <v>41274</v>
      </c>
      <c r="E141" s="19">
        <v>0.4710396</v>
      </c>
      <c r="G141" s="23">
        <v>33238</v>
      </c>
      <c r="H141" s="22">
        <v>7.9498193199115414</v>
      </c>
    </row>
    <row r="142" spans="4:8" x14ac:dyDescent="0.2">
      <c r="D142" s="20">
        <v>41364</v>
      </c>
      <c r="E142" s="19">
        <v>0.51108430000000005</v>
      </c>
      <c r="G142" s="23">
        <v>33269</v>
      </c>
      <c r="H142" s="22">
        <v>7.3516546019142677</v>
      </c>
    </row>
    <row r="143" spans="4:8" x14ac:dyDescent="0.2">
      <c r="D143" s="20">
        <v>41455</v>
      </c>
      <c r="E143" s="19">
        <v>0.49646309999999999</v>
      </c>
      <c r="G143" s="23">
        <v>33297</v>
      </c>
      <c r="H143" s="22">
        <v>6.8088682703341226</v>
      </c>
    </row>
    <row r="144" spans="4:8" x14ac:dyDescent="0.2">
      <c r="D144" s="20">
        <v>41547</v>
      </c>
      <c r="E144" s="19">
        <v>0.54404169999999996</v>
      </c>
      <c r="G144" s="23">
        <v>33328</v>
      </c>
      <c r="H144" s="22">
        <v>6.454216287140885</v>
      </c>
    </row>
    <row r="145" spans="4:8" x14ac:dyDescent="0.2">
      <c r="D145" s="20">
        <v>41639</v>
      </c>
      <c r="E145" s="19">
        <v>0.59128239999999999</v>
      </c>
      <c r="G145" s="23">
        <v>33358</v>
      </c>
      <c r="H145" s="22">
        <v>6.2604497236510115</v>
      </c>
    </row>
    <row r="146" spans="4:8" x14ac:dyDescent="0.2">
      <c r="D146" s="20">
        <v>41729</v>
      </c>
      <c r="E146" s="19">
        <v>0.65990360000000003</v>
      </c>
      <c r="G146" s="23">
        <v>33389</v>
      </c>
      <c r="H146" s="22">
        <v>6.1635678475872888</v>
      </c>
    </row>
    <row r="147" spans="4:8" x14ac:dyDescent="0.2">
      <c r="D147" s="20">
        <v>41820</v>
      </c>
      <c r="E147" s="19">
        <v>0.71749660000000004</v>
      </c>
      <c r="G147" s="23">
        <v>33419</v>
      </c>
      <c r="H147" s="22">
        <v>6.0902310918706162</v>
      </c>
    </row>
    <row r="148" spans="4:8" x14ac:dyDescent="0.2">
      <c r="D148" s="20">
        <v>41912</v>
      </c>
      <c r="E148" s="19">
        <v>0.95219299999999996</v>
      </c>
      <c r="G148" s="23">
        <v>33450</v>
      </c>
      <c r="H148" s="22">
        <v>6.0005916541802788</v>
      </c>
    </row>
    <row r="149" spans="4:8" x14ac:dyDescent="0.2">
      <c r="D149" s="20">
        <v>42004</v>
      </c>
      <c r="E149" s="19">
        <v>1.4158698000000001</v>
      </c>
      <c r="G149" s="23">
        <v>33481</v>
      </c>
      <c r="H149" s="22">
        <v>5.8630305993701182</v>
      </c>
    </row>
    <row r="150" spans="4:8" x14ac:dyDescent="0.2">
      <c r="D150" s="9"/>
      <c r="E150" s="8"/>
      <c r="G150" s="23">
        <v>33511</v>
      </c>
      <c r="H150" s="22">
        <v>5.6604687179205939</v>
      </c>
    </row>
    <row r="151" spans="4:8" x14ac:dyDescent="0.2">
      <c r="D151" s="9"/>
      <c r="E151" s="8"/>
      <c r="G151" s="23">
        <v>33542</v>
      </c>
      <c r="H151" s="22">
        <v>5.39129549886791</v>
      </c>
    </row>
    <row r="152" spans="4:8" x14ac:dyDescent="0.2">
      <c r="D152" s="9"/>
      <c r="E152" s="8"/>
      <c r="G152" s="23">
        <v>33572</v>
      </c>
      <c r="H152" s="22">
        <v>5.0641392638285954</v>
      </c>
    </row>
    <row r="153" spans="4:8" x14ac:dyDescent="0.2">
      <c r="D153" s="9"/>
      <c r="E153" s="8"/>
      <c r="G153" s="23">
        <v>33603</v>
      </c>
      <c r="H153" s="22">
        <v>4.7029452198936097</v>
      </c>
    </row>
    <row r="154" spans="4:8" x14ac:dyDescent="0.2">
      <c r="D154" s="9"/>
      <c r="E154" s="8"/>
      <c r="G154" s="23">
        <v>33634</v>
      </c>
      <c r="H154" s="22">
        <v>4.3774412269553826</v>
      </c>
    </row>
    <row r="155" spans="4:8" x14ac:dyDescent="0.2">
      <c r="D155" s="9"/>
      <c r="E155" s="8"/>
      <c r="G155" s="23">
        <v>33663</v>
      </c>
      <c r="H155" s="22">
        <v>4.189263736058412</v>
      </c>
    </row>
    <row r="156" spans="4:8" x14ac:dyDescent="0.2">
      <c r="D156" s="9"/>
      <c r="E156" s="8"/>
      <c r="G156" s="23">
        <v>33694</v>
      </c>
      <c r="H156" s="22">
        <v>4.1676340843400643</v>
      </c>
    </row>
    <row r="157" spans="4:8" x14ac:dyDescent="0.2">
      <c r="D157" s="9"/>
      <c r="E157" s="8"/>
      <c r="G157" s="23">
        <v>33724</v>
      </c>
      <c r="H157" s="22">
        <v>4.2054592775801813</v>
      </c>
    </row>
    <row r="158" spans="4:8" x14ac:dyDescent="0.2">
      <c r="D158" s="9"/>
      <c r="E158" s="8"/>
      <c r="G158" s="23">
        <v>33755</v>
      </c>
      <c r="H158" s="22">
        <v>4.1458196505423519</v>
      </c>
    </row>
    <row r="159" spans="4:8" x14ac:dyDescent="0.2">
      <c r="D159" s="9"/>
      <c r="E159" s="8"/>
      <c r="G159" s="23">
        <v>33785</v>
      </c>
      <c r="H159" s="22">
        <v>3.8996616661548615</v>
      </c>
    </row>
    <row r="160" spans="4:8" x14ac:dyDescent="0.2">
      <c r="D160" s="9"/>
      <c r="E160" s="8"/>
      <c r="G160" s="23">
        <v>33816</v>
      </c>
      <c r="H160" s="22">
        <v>3.5851264341223623</v>
      </c>
    </row>
    <row r="161" spans="4:8" x14ac:dyDescent="0.2">
      <c r="D161" s="9"/>
      <c r="E161" s="8"/>
      <c r="G161" s="23">
        <v>33847</v>
      </c>
      <c r="H161" s="22">
        <v>3.3890691011423066</v>
      </c>
    </row>
    <row r="162" spans="4:8" x14ac:dyDescent="0.2">
      <c r="D162" s="9"/>
      <c r="E162" s="8"/>
      <c r="G162" s="23">
        <v>33877</v>
      </c>
      <c r="H162" s="22">
        <v>3.4305856140951314</v>
      </c>
    </row>
    <row r="163" spans="4:8" x14ac:dyDescent="0.2">
      <c r="D163" s="9"/>
      <c r="E163" s="8"/>
      <c r="G163" s="23">
        <v>33908</v>
      </c>
      <c r="H163" s="22">
        <v>3.5921776573504172</v>
      </c>
    </row>
    <row r="164" spans="4:8" x14ac:dyDescent="0.2">
      <c r="D164" s="9"/>
      <c r="E164" s="8"/>
      <c r="G164" s="23">
        <v>33938</v>
      </c>
      <c r="H164" s="22">
        <v>3.6885486289237934</v>
      </c>
    </row>
    <row r="165" spans="4:8" x14ac:dyDescent="0.2">
      <c r="D165" s="9"/>
      <c r="E165" s="8"/>
      <c r="G165" s="23">
        <v>33969</v>
      </c>
      <c r="H165" s="22">
        <v>3.5973029384209263</v>
      </c>
    </row>
    <row r="166" spans="4:8" x14ac:dyDescent="0.2">
      <c r="D166" s="9"/>
      <c r="E166" s="8"/>
      <c r="G166" s="23">
        <v>34000</v>
      </c>
      <c r="H166" s="22">
        <v>3.3908526601810611</v>
      </c>
    </row>
    <row r="167" spans="4:8" x14ac:dyDescent="0.2">
      <c r="D167" s="9"/>
      <c r="E167" s="8"/>
      <c r="G167" s="23">
        <v>34028</v>
      </c>
      <c r="H167" s="22">
        <v>3.2182372513094117</v>
      </c>
    </row>
    <row r="168" spans="4:8" x14ac:dyDescent="0.2">
      <c r="D168" s="9"/>
      <c r="E168" s="8"/>
      <c r="G168" s="23">
        <v>34059</v>
      </c>
      <c r="H168" s="22">
        <v>3.1610617815486846</v>
      </c>
    </row>
    <row r="169" spans="4:8" x14ac:dyDescent="0.2">
      <c r="D169" s="9"/>
      <c r="E169" s="8"/>
      <c r="G169" s="23">
        <v>34089</v>
      </c>
      <c r="H169" s="22">
        <v>3.1877496267358461</v>
      </c>
    </row>
    <row r="170" spans="4:8" x14ac:dyDescent="0.2">
      <c r="D170" s="9"/>
      <c r="E170" s="8"/>
      <c r="G170" s="23">
        <v>34120</v>
      </c>
      <c r="H170" s="22">
        <v>3.2279367437586188</v>
      </c>
    </row>
    <row r="171" spans="4:8" x14ac:dyDescent="0.2">
      <c r="D171" s="9"/>
      <c r="E171" s="8"/>
      <c r="G171" s="23">
        <v>34150</v>
      </c>
      <c r="H171" s="22">
        <v>3.2298830576861897</v>
      </c>
    </row>
    <row r="172" spans="4:8" x14ac:dyDescent="0.2">
      <c r="D172" s="9"/>
      <c r="E172" s="8"/>
      <c r="G172" s="23">
        <v>34181</v>
      </c>
      <c r="H172" s="22">
        <v>3.2163995771758978</v>
      </c>
    </row>
    <row r="173" spans="4:8" x14ac:dyDescent="0.2">
      <c r="D173" s="9"/>
      <c r="E173" s="8"/>
      <c r="G173" s="23">
        <v>34212</v>
      </c>
      <c r="H173" s="22">
        <v>3.235850334407822</v>
      </c>
    </row>
    <row r="174" spans="4:8" x14ac:dyDescent="0.2">
      <c r="D174" s="9"/>
      <c r="E174" s="8"/>
      <c r="G174" s="23">
        <v>34242</v>
      </c>
      <c r="H174" s="22">
        <v>3.3126201793551444</v>
      </c>
    </row>
    <row r="175" spans="4:8" x14ac:dyDescent="0.2">
      <c r="D175" s="9"/>
      <c r="E175" s="8"/>
      <c r="G175" s="23">
        <v>34273</v>
      </c>
      <c r="H175" s="22">
        <v>3.4038571167376732</v>
      </c>
    </row>
    <row r="176" spans="4:8" x14ac:dyDescent="0.2">
      <c r="D176" s="9"/>
      <c r="E176" s="8"/>
      <c r="G176" s="23">
        <v>34303</v>
      </c>
      <c r="H176" s="22">
        <v>3.4457476829489071</v>
      </c>
    </row>
    <row r="177" spans="4:8" x14ac:dyDescent="0.2">
      <c r="D177" s="9"/>
      <c r="E177" s="8"/>
      <c r="G177" s="23">
        <v>34334</v>
      </c>
      <c r="H177" s="22">
        <v>3.4112259975123789</v>
      </c>
    </row>
    <row r="178" spans="4:8" x14ac:dyDescent="0.2">
      <c r="D178" s="9"/>
      <c r="E178" s="8"/>
      <c r="G178" s="23">
        <v>34365</v>
      </c>
      <c r="H178" s="22">
        <v>3.3890842597090427</v>
      </c>
    </row>
    <row r="179" spans="4:8" x14ac:dyDescent="0.2">
      <c r="D179" s="9"/>
      <c r="E179" s="8"/>
      <c r="G179" s="23">
        <v>34393</v>
      </c>
      <c r="H179" s="22">
        <v>3.4969364714675715</v>
      </c>
    </row>
    <row r="180" spans="4:8" x14ac:dyDescent="0.2">
      <c r="D180" s="9"/>
      <c r="E180" s="8"/>
      <c r="G180" s="23">
        <v>34424</v>
      </c>
      <c r="H180" s="22">
        <v>3.7975439006282437</v>
      </c>
    </row>
    <row r="181" spans="4:8" x14ac:dyDescent="0.2">
      <c r="D181" s="9"/>
      <c r="E181" s="8"/>
      <c r="G181" s="23">
        <v>34454</v>
      </c>
      <c r="H181" s="22">
        <v>4.1996289603412151</v>
      </c>
    </row>
    <row r="182" spans="4:8" x14ac:dyDescent="0.2">
      <c r="D182" s="9"/>
      <c r="E182" s="8"/>
      <c r="G182" s="23">
        <v>34485</v>
      </c>
      <c r="H182" s="22">
        <v>4.5300706620177911</v>
      </c>
    </row>
    <row r="183" spans="4:8" x14ac:dyDescent="0.2">
      <c r="D183" s="9"/>
      <c r="E183" s="8"/>
      <c r="G183" s="23">
        <v>34515</v>
      </c>
      <c r="H183" s="22">
        <v>4.6863972601791222</v>
      </c>
    </row>
    <row r="184" spans="4:8" x14ac:dyDescent="0.2">
      <c r="D184" s="9"/>
      <c r="E184" s="8"/>
      <c r="G184" s="23">
        <v>34546</v>
      </c>
      <c r="H184" s="22">
        <v>4.7603250150719001</v>
      </c>
    </row>
    <row r="185" spans="4:8" x14ac:dyDescent="0.2">
      <c r="D185" s="9"/>
      <c r="E185" s="8"/>
      <c r="G185" s="23">
        <v>34577</v>
      </c>
      <c r="H185" s="22">
        <v>4.913392547998698</v>
      </c>
    </row>
    <row r="186" spans="4:8" x14ac:dyDescent="0.2">
      <c r="D186" s="9"/>
      <c r="E186" s="8"/>
      <c r="G186" s="23">
        <v>34607</v>
      </c>
      <c r="H186" s="22">
        <v>5.2380130725602312</v>
      </c>
    </row>
    <row r="187" spans="4:8" x14ac:dyDescent="0.2">
      <c r="D187" s="9"/>
      <c r="E187" s="8"/>
      <c r="G187" s="23">
        <v>34638</v>
      </c>
      <c r="H187" s="22">
        <v>5.6523932944382391</v>
      </c>
    </row>
    <row r="188" spans="4:8" x14ac:dyDescent="0.2">
      <c r="D188" s="9"/>
      <c r="E188" s="8"/>
      <c r="G188" s="23">
        <v>34668</v>
      </c>
      <c r="H188" s="22">
        <v>6.0152927909667291</v>
      </c>
    </row>
    <row r="189" spans="4:8" x14ac:dyDescent="0.2">
      <c r="D189" s="9"/>
      <c r="E189" s="8"/>
      <c r="G189" s="23">
        <v>34699</v>
      </c>
      <c r="H189" s="22">
        <v>6.223979516615791</v>
      </c>
    </row>
    <row r="190" spans="4:8" x14ac:dyDescent="0.2">
      <c r="D190" s="9"/>
      <c r="E190" s="8"/>
      <c r="G190" s="23">
        <v>34730</v>
      </c>
      <c r="H190" s="22">
        <v>6.2994267719407233</v>
      </c>
    </row>
    <row r="191" spans="4:8" x14ac:dyDescent="0.2">
      <c r="D191" s="9"/>
      <c r="E191" s="8"/>
      <c r="G191" s="23">
        <v>34758</v>
      </c>
      <c r="H191" s="22">
        <v>6.299359313295489</v>
      </c>
    </row>
    <row r="192" spans="4:8" x14ac:dyDescent="0.2">
      <c r="D192" s="9"/>
      <c r="E192" s="8"/>
      <c r="G192" s="23">
        <v>34789</v>
      </c>
      <c r="H192" s="22">
        <v>6.2711615630936235</v>
      </c>
    </row>
    <row r="193" spans="4:8" x14ac:dyDescent="0.2">
      <c r="D193" s="9"/>
      <c r="E193" s="8"/>
      <c r="G193" s="23">
        <v>34819</v>
      </c>
      <c r="H193" s="22">
        <v>6.2182628448742134</v>
      </c>
    </row>
    <row r="194" spans="4:8" x14ac:dyDescent="0.2">
      <c r="D194" s="9"/>
      <c r="E194" s="8"/>
      <c r="G194" s="23">
        <v>34850</v>
      </c>
      <c r="H194" s="22">
        <v>6.1328859010771399</v>
      </c>
    </row>
    <row r="195" spans="4:8" x14ac:dyDescent="0.2">
      <c r="D195" s="9"/>
      <c r="E195" s="8"/>
      <c r="G195" s="23">
        <v>34880</v>
      </c>
      <c r="H195" s="22">
        <v>6.0185230765491724</v>
      </c>
    </row>
    <row r="196" spans="4:8" x14ac:dyDescent="0.2">
      <c r="D196" s="9"/>
      <c r="E196" s="8"/>
      <c r="G196" s="23">
        <v>34911</v>
      </c>
      <c r="H196" s="22">
        <v>5.9127021631406196</v>
      </c>
    </row>
    <row r="197" spans="4:8" x14ac:dyDescent="0.2">
      <c r="D197" s="9"/>
      <c r="E197" s="8"/>
      <c r="G197" s="23">
        <v>34942</v>
      </c>
      <c r="H197" s="22">
        <v>5.8638432647792564</v>
      </c>
    </row>
    <row r="198" spans="4:8" x14ac:dyDescent="0.2">
      <c r="D198" s="9"/>
      <c r="E198" s="8"/>
      <c r="G198" s="23">
        <v>34972</v>
      </c>
      <c r="H198" s="22">
        <v>5.8935693141072987</v>
      </c>
    </row>
    <row r="199" spans="4:8" x14ac:dyDescent="0.2">
      <c r="D199" s="9"/>
      <c r="E199" s="8"/>
      <c r="G199" s="23">
        <v>35003</v>
      </c>
      <c r="H199" s="22">
        <v>5.9352762235268468</v>
      </c>
    </row>
    <row r="200" spans="4:8" x14ac:dyDescent="0.2">
      <c r="D200" s="9"/>
      <c r="E200" s="8"/>
      <c r="G200" s="23">
        <v>35033</v>
      </c>
      <c r="H200" s="22">
        <v>5.8973905261605974</v>
      </c>
    </row>
    <row r="201" spans="4:8" x14ac:dyDescent="0.2">
      <c r="D201" s="9"/>
      <c r="E201" s="8"/>
      <c r="G201" s="23">
        <v>35064</v>
      </c>
      <c r="H201" s="22">
        <v>5.7287449584372583</v>
      </c>
    </row>
    <row r="202" spans="4:8" x14ac:dyDescent="0.2">
      <c r="D202" s="9"/>
      <c r="E202" s="8"/>
      <c r="G202" s="23">
        <v>35095</v>
      </c>
      <c r="H202" s="22">
        <v>5.5042664016927443</v>
      </c>
    </row>
    <row r="203" spans="4:8" x14ac:dyDescent="0.2">
      <c r="D203" s="9"/>
      <c r="E203" s="8"/>
      <c r="G203" s="23">
        <v>35124</v>
      </c>
      <c r="H203" s="22">
        <v>5.3516236858378194</v>
      </c>
    </row>
    <row r="204" spans="4:8" x14ac:dyDescent="0.2">
      <c r="D204" s="9"/>
      <c r="E204" s="8"/>
      <c r="G204" s="23">
        <v>35155</v>
      </c>
      <c r="H204" s="22">
        <v>5.3409891400125717</v>
      </c>
    </row>
    <row r="205" spans="4:8" x14ac:dyDescent="0.2">
      <c r="D205" s="9"/>
      <c r="E205" s="8"/>
      <c r="G205" s="23">
        <v>35185</v>
      </c>
      <c r="H205" s="22">
        <v>5.429622735083103</v>
      </c>
    </row>
    <row r="206" spans="4:8" x14ac:dyDescent="0.2">
      <c r="D206" s="9"/>
      <c r="E206" s="8"/>
      <c r="G206" s="23">
        <v>35216</v>
      </c>
      <c r="H206" s="22">
        <v>5.5353604331462369</v>
      </c>
    </row>
    <row r="207" spans="4:8" x14ac:dyDescent="0.2">
      <c r="D207" s="9"/>
      <c r="E207" s="8"/>
      <c r="G207" s="23">
        <v>35246</v>
      </c>
      <c r="H207" s="22">
        <v>5.594504759243379</v>
      </c>
    </row>
    <row r="208" spans="4:8" x14ac:dyDescent="0.2">
      <c r="D208" s="9"/>
      <c r="E208" s="8"/>
      <c r="G208" s="23">
        <v>35277</v>
      </c>
      <c r="H208" s="22">
        <v>5.6078554517739727</v>
      </c>
    </row>
    <row r="209" spans="4:8" x14ac:dyDescent="0.2">
      <c r="D209" s="9"/>
      <c r="E209" s="8"/>
      <c r="G209" s="23">
        <v>35308</v>
      </c>
      <c r="H209" s="22">
        <v>5.5982024061170614</v>
      </c>
    </row>
    <row r="210" spans="4:8" x14ac:dyDescent="0.2">
      <c r="D210" s="9"/>
      <c r="E210" s="8"/>
      <c r="G210" s="23">
        <v>35338</v>
      </c>
      <c r="H210" s="22">
        <v>5.5835286757520715</v>
      </c>
    </row>
    <row r="211" spans="4:8" x14ac:dyDescent="0.2">
      <c r="D211" s="9"/>
      <c r="E211" s="8"/>
      <c r="G211" s="23">
        <v>35369</v>
      </c>
      <c r="H211" s="22">
        <v>5.5654843148715312</v>
      </c>
    </row>
    <row r="212" spans="4:8" x14ac:dyDescent="0.2">
      <c r="D212" s="9"/>
      <c r="E212" s="8"/>
      <c r="G212" s="23">
        <v>35399</v>
      </c>
      <c r="H212" s="22">
        <v>5.5408699868867792</v>
      </c>
    </row>
    <row r="213" spans="4:8" x14ac:dyDescent="0.2">
      <c r="D213" s="9"/>
      <c r="E213" s="8"/>
      <c r="G213" s="23">
        <v>35430</v>
      </c>
      <c r="H213" s="22">
        <v>5.5136736497403156</v>
      </c>
    </row>
    <row r="214" spans="4:8" x14ac:dyDescent="0.2">
      <c r="D214" s="9"/>
      <c r="E214" s="8"/>
      <c r="G214" s="23">
        <v>35461</v>
      </c>
      <c r="H214" s="22">
        <v>5.5104286048801674</v>
      </c>
    </row>
    <row r="215" spans="4:8" x14ac:dyDescent="0.2">
      <c r="D215" s="9"/>
      <c r="E215" s="8"/>
      <c r="G215" s="23">
        <v>35489</v>
      </c>
      <c r="H215" s="22">
        <v>5.5611899878962765</v>
      </c>
    </row>
    <row r="216" spans="4:8" x14ac:dyDescent="0.2">
      <c r="D216" s="9"/>
      <c r="E216" s="8"/>
      <c r="G216" s="23">
        <v>35520</v>
      </c>
      <c r="H216" s="22">
        <v>5.6762292737201339</v>
      </c>
    </row>
    <row r="217" spans="4:8" x14ac:dyDescent="0.2">
      <c r="D217" s="9"/>
      <c r="E217" s="8"/>
      <c r="G217" s="23">
        <v>35550</v>
      </c>
      <c r="H217" s="22">
        <v>5.8055394233514868</v>
      </c>
    </row>
    <row r="218" spans="4:8" x14ac:dyDescent="0.2">
      <c r="D218" s="9"/>
      <c r="E218" s="8"/>
      <c r="G218" s="23">
        <v>35581</v>
      </c>
      <c r="H218" s="22">
        <v>5.8666108567868509</v>
      </c>
    </row>
    <row r="219" spans="4:8" x14ac:dyDescent="0.2">
      <c r="D219" s="9"/>
      <c r="E219" s="8"/>
      <c r="G219" s="23">
        <v>35611</v>
      </c>
      <c r="H219" s="22">
        <v>5.8166291269163288</v>
      </c>
    </row>
    <row r="220" spans="4:8" x14ac:dyDescent="0.2">
      <c r="D220" s="9"/>
      <c r="E220" s="8"/>
      <c r="G220" s="23">
        <v>35642</v>
      </c>
      <c r="H220" s="22">
        <v>5.72144146744282</v>
      </c>
    </row>
    <row r="221" spans="4:8" x14ac:dyDescent="0.2">
      <c r="D221" s="9"/>
      <c r="E221" s="8"/>
      <c r="G221" s="23">
        <v>35673</v>
      </c>
      <c r="H221" s="22">
        <v>5.6842097678492145</v>
      </c>
    </row>
    <row r="222" spans="4:8" x14ac:dyDescent="0.2">
      <c r="D222" s="9"/>
      <c r="E222" s="8"/>
      <c r="G222" s="23">
        <v>35703</v>
      </c>
      <c r="H222" s="22">
        <v>5.7657057866454124</v>
      </c>
    </row>
    <row r="223" spans="4:8" x14ac:dyDescent="0.2">
      <c r="D223" s="9"/>
      <c r="E223" s="8"/>
      <c r="G223" s="23">
        <v>35734</v>
      </c>
      <c r="H223" s="22">
        <v>5.8949441034947672</v>
      </c>
    </row>
    <row r="224" spans="4:8" x14ac:dyDescent="0.2">
      <c r="D224" s="9"/>
      <c r="E224" s="8"/>
      <c r="G224" s="23">
        <v>35764</v>
      </c>
      <c r="H224" s="22">
        <v>5.9613368927190704</v>
      </c>
    </row>
    <row r="225" spans="4:8" x14ac:dyDescent="0.2">
      <c r="D225" s="9"/>
      <c r="E225" s="8"/>
      <c r="G225" s="23">
        <v>35795</v>
      </c>
      <c r="H225" s="22">
        <v>5.895169413378162</v>
      </c>
    </row>
    <row r="226" spans="4:8" x14ac:dyDescent="0.2">
      <c r="D226" s="9"/>
      <c r="E226" s="8"/>
      <c r="G226" s="23">
        <v>35826</v>
      </c>
      <c r="H226" s="22">
        <v>5.7546724547301569</v>
      </c>
    </row>
    <row r="227" spans="4:8" x14ac:dyDescent="0.2">
      <c r="D227" s="9"/>
      <c r="E227" s="8"/>
      <c r="G227" s="23">
        <v>35854</v>
      </c>
      <c r="H227" s="22">
        <v>5.6477785484333127</v>
      </c>
    </row>
    <row r="228" spans="4:8" x14ac:dyDescent="0.2">
      <c r="D228" s="9"/>
      <c r="E228" s="8"/>
      <c r="G228" s="23">
        <v>35885</v>
      </c>
      <c r="H228" s="22">
        <v>5.6332978829741478</v>
      </c>
    </row>
    <row r="229" spans="4:8" x14ac:dyDescent="0.2">
      <c r="D229" s="9"/>
      <c r="E229" s="8"/>
      <c r="G229" s="23">
        <v>35915</v>
      </c>
      <c r="H229" s="22">
        <v>5.6832847248762848</v>
      </c>
    </row>
    <row r="230" spans="4:8" x14ac:dyDescent="0.2">
      <c r="D230" s="9"/>
      <c r="E230" s="8"/>
      <c r="G230" s="23">
        <v>35946</v>
      </c>
      <c r="H230" s="22">
        <v>5.7376838511667181</v>
      </c>
    </row>
    <row r="231" spans="4:8" x14ac:dyDescent="0.2">
      <c r="D231" s="9"/>
      <c r="E231" s="8"/>
      <c r="G231" s="23">
        <v>35976</v>
      </c>
      <c r="H231" s="22">
        <v>5.7476939859489597</v>
      </c>
    </row>
    <row r="232" spans="4:8" x14ac:dyDescent="0.2">
      <c r="D232" s="9"/>
      <c r="E232" s="8"/>
      <c r="G232" s="23">
        <v>36007</v>
      </c>
      <c r="H232" s="22">
        <v>5.7087716036325977</v>
      </c>
    </row>
    <row r="233" spans="4:8" x14ac:dyDescent="0.2">
      <c r="D233" s="9"/>
      <c r="E233" s="8"/>
      <c r="G233" s="23">
        <v>36038</v>
      </c>
      <c r="H233" s="22">
        <v>5.6305439717647046</v>
      </c>
    </row>
    <row r="234" spans="4:8" x14ac:dyDescent="0.2">
      <c r="D234" s="9"/>
      <c r="E234" s="8"/>
      <c r="G234" s="23">
        <v>36068</v>
      </c>
      <c r="H234" s="22">
        <v>5.5261751418622831</v>
      </c>
    </row>
    <row r="235" spans="4:8" x14ac:dyDescent="0.2">
      <c r="D235" s="9"/>
      <c r="E235" s="8"/>
      <c r="G235" s="23">
        <v>36099</v>
      </c>
      <c r="H235" s="22">
        <v>5.4040507152225938</v>
      </c>
    </row>
    <row r="236" spans="4:8" x14ac:dyDescent="0.2">
      <c r="D236" s="9"/>
      <c r="E236" s="8"/>
      <c r="G236" s="23">
        <v>36129</v>
      </c>
      <c r="H236" s="22">
        <v>5.2735169115786755</v>
      </c>
    </row>
    <row r="237" spans="4:8" x14ac:dyDescent="0.2">
      <c r="D237" s="9"/>
      <c r="E237" s="8"/>
      <c r="G237" s="23">
        <v>36160</v>
      </c>
      <c r="H237" s="22">
        <v>5.1463461098291221</v>
      </c>
    </row>
    <row r="238" spans="4:8" x14ac:dyDescent="0.2">
      <c r="D238" s="9"/>
      <c r="E238" s="8"/>
      <c r="G238" s="23">
        <v>36191</v>
      </c>
      <c r="H238" s="22">
        <v>5.040751573239123</v>
      </c>
    </row>
    <row r="239" spans="4:8" x14ac:dyDescent="0.2">
      <c r="D239" s="9"/>
      <c r="E239" s="8"/>
      <c r="G239" s="23">
        <v>36219</v>
      </c>
      <c r="H239" s="22">
        <v>4.9829928853016883</v>
      </c>
    </row>
    <row r="240" spans="4:8" x14ac:dyDescent="0.2">
      <c r="D240" s="9"/>
      <c r="E240" s="8"/>
      <c r="G240" s="23">
        <v>36250</v>
      </c>
      <c r="H240" s="22">
        <v>4.9797775291747621</v>
      </c>
    </row>
    <row r="241" spans="4:8" x14ac:dyDescent="0.2">
      <c r="D241" s="9"/>
      <c r="E241" s="8"/>
      <c r="G241" s="23">
        <v>36280</v>
      </c>
      <c r="H241" s="22">
        <v>5.0157536180689934</v>
      </c>
    </row>
    <row r="242" spans="4:8" x14ac:dyDescent="0.2">
      <c r="D242" s="9"/>
      <c r="E242" s="8"/>
      <c r="G242" s="23">
        <v>36311</v>
      </c>
      <c r="H242" s="22">
        <v>5.0659552414210571</v>
      </c>
    </row>
    <row r="243" spans="4:8" x14ac:dyDescent="0.2">
      <c r="D243" s="9"/>
      <c r="E243" s="8"/>
      <c r="G243" s="23">
        <v>36341</v>
      </c>
      <c r="H243" s="22">
        <v>5.1195079459498327</v>
      </c>
    </row>
    <row r="244" spans="4:8" x14ac:dyDescent="0.2">
      <c r="D244" s="9"/>
      <c r="E244" s="8"/>
      <c r="G244" s="23">
        <v>36372</v>
      </c>
      <c r="H244" s="22">
        <v>5.2146602528950856</v>
      </c>
    </row>
    <row r="245" spans="4:8" x14ac:dyDescent="0.2">
      <c r="D245" s="9"/>
      <c r="E245" s="8"/>
      <c r="G245" s="23">
        <v>36403</v>
      </c>
      <c r="H245" s="22">
        <v>5.4087284676009606</v>
      </c>
    </row>
    <row r="246" spans="4:8" x14ac:dyDescent="0.2">
      <c r="D246" s="9"/>
      <c r="E246" s="8"/>
      <c r="G246" s="23">
        <v>36433</v>
      </c>
      <c r="H246" s="22">
        <v>5.7103168497482937</v>
      </c>
    </row>
    <row r="247" spans="4:8" x14ac:dyDescent="0.2">
      <c r="D247" s="9"/>
      <c r="E247" s="8"/>
      <c r="G247" s="23">
        <v>36464</v>
      </c>
      <c r="H247" s="22">
        <v>6.0212165009110201</v>
      </c>
    </row>
    <row r="248" spans="4:8" x14ac:dyDescent="0.2">
      <c r="D248" s="9"/>
      <c r="E248" s="8"/>
      <c r="G248" s="23">
        <v>36494</v>
      </c>
      <c r="H248" s="22">
        <v>6.2056269260744257</v>
      </c>
    </row>
    <row r="249" spans="4:8" x14ac:dyDescent="0.2">
      <c r="D249" s="9"/>
      <c r="E249" s="8"/>
      <c r="G249" s="23">
        <v>36525</v>
      </c>
      <c r="H249" s="22">
        <v>6.186755508665116</v>
      </c>
    </row>
    <row r="250" spans="4:8" x14ac:dyDescent="0.2">
      <c r="D250" s="9"/>
      <c r="E250" s="8"/>
      <c r="G250" s="23">
        <v>36556</v>
      </c>
      <c r="H250" s="22">
        <v>6.076125569401249</v>
      </c>
    </row>
    <row r="251" spans="4:8" x14ac:dyDescent="0.2">
      <c r="D251" s="9"/>
      <c r="E251" s="8"/>
      <c r="G251" s="23">
        <v>36585</v>
      </c>
      <c r="H251" s="22">
        <v>6.0488118994338755</v>
      </c>
    </row>
    <row r="252" spans="4:8" x14ac:dyDescent="0.2">
      <c r="D252" s="9"/>
      <c r="E252" s="8"/>
      <c r="G252" s="23">
        <v>36616</v>
      </c>
      <c r="H252" s="22">
        <v>6.2069564490549025</v>
      </c>
    </row>
    <row r="253" spans="4:8" x14ac:dyDescent="0.2">
      <c r="D253" s="9"/>
      <c r="E253" s="8"/>
      <c r="G253" s="23">
        <v>36646</v>
      </c>
      <c r="H253" s="22">
        <v>6.4649488473931944</v>
      </c>
    </row>
    <row r="254" spans="4:8" x14ac:dyDescent="0.2">
      <c r="D254" s="13"/>
      <c r="E254" s="12"/>
      <c r="G254" s="23">
        <v>36677</v>
      </c>
      <c r="H254" s="22">
        <v>6.6663663124124852</v>
      </c>
    </row>
    <row r="255" spans="4:8" x14ac:dyDescent="0.2">
      <c r="D255" s="13"/>
      <c r="E255" s="12"/>
      <c r="G255" s="23">
        <v>36707</v>
      </c>
      <c r="H255" s="22">
        <v>6.7113658919930455</v>
      </c>
    </row>
    <row r="256" spans="4:8" x14ac:dyDescent="0.2">
      <c r="D256" s="13"/>
      <c r="E256" s="12"/>
      <c r="G256" s="23">
        <v>36738</v>
      </c>
      <c r="H256" s="22">
        <v>6.6685272457618865</v>
      </c>
    </row>
    <row r="257" spans="4:8" x14ac:dyDescent="0.2">
      <c r="D257" s="13"/>
      <c r="E257" s="12"/>
      <c r="G257" s="23">
        <v>36769</v>
      </c>
      <c r="H257" s="22">
        <v>6.6646902183851884</v>
      </c>
    </row>
    <row r="258" spans="4:8" x14ac:dyDescent="0.2">
      <c r="D258" s="13"/>
      <c r="E258" s="12"/>
      <c r="G258" s="23">
        <v>36799</v>
      </c>
      <c r="H258" s="22">
        <v>6.7664943411946297</v>
      </c>
    </row>
    <row r="259" spans="4:8" x14ac:dyDescent="0.2">
      <c r="D259" s="13"/>
      <c r="E259" s="12"/>
      <c r="G259" s="23">
        <v>36830</v>
      </c>
      <c r="H259" s="22">
        <v>6.8620647749593182</v>
      </c>
    </row>
    <row r="260" spans="4:8" x14ac:dyDescent="0.2">
      <c r="G260" s="23">
        <v>36860</v>
      </c>
      <c r="H260" s="22">
        <v>6.7855921780069668</v>
      </c>
    </row>
    <row r="261" spans="4:8" x14ac:dyDescent="0.2">
      <c r="G261" s="23">
        <v>36891</v>
      </c>
      <c r="H261" s="22">
        <v>6.4305906435174327</v>
      </c>
    </row>
    <row r="262" spans="4:8" x14ac:dyDescent="0.2">
      <c r="G262" s="23">
        <v>36922</v>
      </c>
      <c r="H262" s="22">
        <v>5.8767607514896705</v>
      </c>
    </row>
    <row r="263" spans="4:8" x14ac:dyDescent="0.2">
      <c r="G263" s="23">
        <v>36950</v>
      </c>
      <c r="H263" s="22">
        <v>5.3104814534225238</v>
      </c>
    </row>
    <row r="264" spans="4:8" x14ac:dyDescent="0.2">
      <c r="G264" s="23">
        <v>36981</v>
      </c>
      <c r="H264" s="22">
        <v>4.820523909713712</v>
      </c>
    </row>
    <row r="265" spans="4:8" x14ac:dyDescent="0.2">
      <c r="G265" s="23">
        <v>37011</v>
      </c>
      <c r="H265" s="22">
        <v>4.4253147487062963</v>
      </c>
    </row>
    <row r="266" spans="4:8" x14ac:dyDescent="0.2">
      <c r="G266" s="23">
        <v>37042</v>
      </c>
      <c r="H266" s="22">
        <v>4.1510060005370644</v>
      </c>
    </row>
    <row r="267" spans="4:8" x14ac:dyDescent="0.2">
      <c r="G267" s="23">
        <v>37072</v>
      </c>
      <c r="H267" s="22">
        <v>3.9763842289646467</v>
      </c>
    </row>
    <row r="268" spans="4:8" x14ac:dyDescent="0.2">
      <c r="G268" s="23">
        <v>37103</v>
      </c>
      <c r="H268" s="22">
        <v>3.804221165516684</v>
      </c>
    </row>
    <row r="269" spans="4:8" x14ac:dyDescent="0.2">
      <c r="G269" s="23">
        <v>37134</v>
      </c>
      <c r="H269" s="22">
        <v>3.5055887901013896</v>
      </c>
    </row>
    <row r="270" spans="4:8" x14ac:dyDescent="0.2">
      <c r="G270" s="23">
        <v>37164</v>
      </c>
      <c r="H270" s="22">
        <v>3.0282780408859251</v>
      </c>
    </row>
    <row r="271" spans="4:8" x14ac:dyDescent="0.2">
      <c r="G271" s="23">
        <v>37195</v>
      </c>
      <c r="H271" s="22">
        <v>2.4884147374860701</v>
      </c>
    </row>
    <row r="272" spans="4:8" x14ac:dyDescent="0.2">
      <c r="G272" s="23">
        <v>37225</v>
      </c>
      <c r="H272" s="22">
        <v>2.0629816720883052</v>
      </c>
    </row>
    <row r="273" spans="7:8" x14ac:dyDescent="0.2">
      <c r="G273" s="23">
        <v>37256</v>
      </c>
      <c r="H273" s="22">
        <v>1.8733903765678406</v>
      </c>
    </row>
    <row r="274" spans="7:8" x14ac:dyDescent="0.2">
      <c r="G274" s="23">
        <v>37287</v>
      </c>
      <c r="H274" s="22">
        <v>1.861714780330658</v>
      </c>
    </row>
    <row r="275" spans="7:8" x14ac:dyDescent="0.2">
      <c r="G275" s="23">
        <v>37315</v>
      </c>
      <c r="H275" s="22">
        <v>1.9118082650737571</v>
      </c>
    </row>
    <row r="276" spans="7:8" x14ac:dyDescent="0.2">
      <c r="G276" s="23">
        <v>37346</v>
      </c>
      <c r="H276" s="22">
        <v>1.9389132767194701</v>
      </c>
    </row>
    <row r="277" spans="7:8" x14ac:dyDescent="0.2">
      <c r="G277" s="23">
        <v>37376</v>
      </c>
      <c r="H277" s="22">
        <v>1.9354371392478547</v>
      </c>
    </row>
    <row r="278" spans="7:8" x14ac:dyDescent="0.2">
      <c r="G278" s="23">
        <v>37407</v>
      </c>
      <c r="H278" s="22">
        <v>1.9171655656950128</v>
      </c>
    </row>
    <row r="279" spans="7:8" x14ac:dyDescent="0.2">
      <c r="G279" s="23">
        <v>37437</v>
      </c>
      <c r="H279" s="22">
        <v>1.8964808800568183</v>
      </c>
    </row>
    <row r="280" spans="7:8" x14ac:dyDescent="0.2">
      <c r="G280" s="23">
        <v>37468</v>
      </c>
      <c r="H280" s="22">
        <v>1.8674440815323783</v>
      </c>
    </row>
    <row r="281" spans="7:8" x14ac:dyDescent="0.2">
      <c r="G281" s="23">
        <v>37499</v>
      </c>
      <c r="H281" s="22">
        <v>1.817312061936865</v>
      </c>
    </row>
    <row r="282" spans="7:8" x14ac:dyDescent="0.2">
      <c r="G282" s="23">
        <v>37529</v>
      </c>
      <c r="H282" s="22">
        <v>1.7409691939130425</v>
      </c>
    </row>
    <row r="283" spans="7:8" x14ac:dyDescent="0.2">
      <c r="G283" s="23">
        <v>37560</v>
      </c>
      <c r="H283" s="22">
        <v>1.6462494377647676</v>
      </c>
    </row>
    <row r="284" spans="7:8" x14ac:dyDescent="0.2">
      <c r="G284" s="23">
        <v>37590</v>
      </c>
      <c r="H284" s="22">
        <v>1.5467295354697854</v>
      </c>
    </row>
    <row r="285" spans="7:8" x14ac:dyDescent="0.2">
      <c r="G285" s="23">
        <v>37621</v>
      </c>
      <c r="H285" s="22">
        <v>1.4546005880730528</v>
      </c>
    </row>
    <row r="286" spans="7:8" x14ac:dyDescent="0.2">
      <c r="G286" s="23">
        <v>37652</v>
      </c>
      <c r="H286" s="22">
        <v>1.3768738741205344</v>
      </c>
    </row>
    <row r="287" spans="7:8" x14ac:dyDescent="0.2">
      <c r="G287" s="23">
        <v>37680</v>
      </c>
      <c r="H287" s="22">
        <v>1.3240602055364954</v>
      </c>
    </row>
    <row r="288" spans="7:8" x14ac:dyDescent="0.2">
      <c r="G288" s="23">
        <v>37711</v>
      </c>
      <c r="H288" s="22">
        <v>1.293949089103168</v>
      </c>
    </row>
    <row r="289" spans="7:8" x14ac:dyDescent="0.2">
      <c r="G289" s="23">
        <v>37741</v>
      </c>
      <c r="H289" s="22">
        <v>1.2724943754573663</v>
      </c>
    </row>
    <row r="290" spans="7:8" x14ac:dyDescent="0.2">
      <c r="G290" s="23">
        <v>37772</v>
      </c>
      <c r="H290" s="22">
        <v>1.2420797284031588</v>
      </c>
    </row>
    <row r="291" spans="7:8" x14ac:dyDescent="0.2">
      <c r="G291" s="23">
        <v>37802</v>
      </c>
      <c r="H291" s="22">
        <v>1.1927074186503888</v>
      </c>
    </row>
    <row r="292" spans="7:8" x14ac:dyDescent="0.2">
      <c r="G292" s="23">
        <v>37833</v>
      </c>
      <c r="H292" s="22">
        <v>1.1417626363014983</v>
      </c>
    </row>
    <row r="293" spans="7:8" x14ac:dyDescent="0.2">
      <c r="G293" s="23">
        <v>37864</v>
      </c>
      <c r="H293" s="22">
        <v>1.11558687380485</v>
      </c>
    </row>
    <row r="294" spans="7:8" x14ac:dyDescent="0.2">
      <c r="G294" s="23">
        <v>37894</v>
      </c>
      <c r="H294" s="22">
        <v>1.1295188387235007</v>
      </c>
    </row>
    <row r="295" spans="7:8" x14ac:dyDescent="0.2">
      <c r="G295" s="23">
        <v>37925</v>
      </c>
      <c r="H295" s="22">
        <v>1.1615242426914554</v>
      </c>
    </row>
    <row r="296" spans="7:8" x14ac:dyDescent="0.2">
      <c r="G296" s="23">
        <v>37955</v>
      </c>
      <c r="H296" s="22">
        <v>1.1788259254147608</v>
      </c>
    </row>
    <row r="297" spans="7:8" x14ac:dyDescent="0.2">
      <c r="G297" s="23">
        <v>37986</v>
      </c>
      <c r="H297" s="22">
        <v>1.1610905589355576</v>
      </c>
    </row>
    <row r="298" spans="7:8" x14ac:dyDescent="0.2">
      <c r="G298" s="23">
        <v>38017</v>
      </c>
      <c r="H298" s="22">
        <v>1.1266933781725745</v>
      </c>
    </row>
    <row r="299" spans="7:8" x14ac:dyDescent="0.2">
      <c r="G299" s="23">
        <v>38046</v>
      </c>
      <c r="H299" s="22">
        <v>1.108130036829168</v>
      </c>
    </row>
    <row r="300" spans="7:8" x14ac:dyDescent="0.2">
      <c r="G300" s="23">
        <v>38077</v>
      </c>
      <c r="H300" s="22">
        <v>1.1282268572418439</v>
      </c>
    </row>
    <row r="301" spans="7:8" x14ac:dyDescent="0.2">
      <c r="G301" s="23">
        <v>38107</v>
      </c>
      <c r="H301" s="22">
        <v>1.1904171763919293</v>
      </c>
    </row>
    <row r="302" spans="7:8" x14ac:dyDescent="0.2">
      <c r="G302" s="23">
        <v>38138</v>
      </c>
      <c r="H302" s="22">
        <v>1.2911692800811463</v>
      </c>
    </row>
    <row r="303" spans="7:8" x14ac:dyDescent="0.2">
      <c r="G303" s="23">
        <v>38168</v>
      </c>
      <c r="H303" s="22">
        <v>1.4246228337287903</v>
      </c>
    </row>
    <row r="304" spans="7:8" x14ac:dyDescent="0.2">
      <c r="G304" s="23">
        <v>38199</v>
      </c>
      <c r="H304" s="22">
        <v>1.5818057329724393</v>
      </c>
    </row>
    <row r="305" spans="7:8" x14ac:dyDescent="0.2">
      <c r="G305" s="23">
        <v>38230</v>
      </c>
      <c r="H305" s="22">
        <v>1.7548693500312735</v>
      </c>
    </row>
    <row r="306" spans="7:8" x14ac:dyDescent="0.2">
      <c r="G306" s="23">
        <v>38260</v>
      </c>
      <c r="H306" s="22">
        <v>1.9301158024192167</v>
      </c>
    </row>
    <row r="307" spans="7:8" x14ac:dyDescent="0.2">
      <c r="G307" s="23">
        <v>38291</v>
      </c>
      <c r="H307" s="22">
        <v>2.1094597733857472</v>
      </c>
    </row>
    <row r="308" spans="7:8" x14ac:dyDescent="0.2">
      <c r="G308" s="23">
        <v>38321</v>
      </c>
      <c r="H308" s="22">
        <v>2.2942957497667522</v>
      </c>
    </row>
    <row r="309" spans="7:8" x14ac:dyDescent="0.2">
      <c r="G309" s="23">
        <v>38352</v>
      </c>
      <c r="H309" s="22">
        <v>2.4839517706704717</v>
      </c>
    </row>
    <row r="310" spans="7:8" x14ac:dyDescent="0.2">
      <c r="G310" s="23">
        <v>38383</v>
      </c>
      <c r="H310" s="22">
        <v>2.6740148612448285</v>
      </c>
    </row>
    <row r="311" spans="7:8" x14ac:dyDescent="0.2">
      <c r="G311" s="23">
        <v>38411</v>
      </c>
      <c r="H311" s="22">
        <v>2.8434545014253154</v>
      </c>
    </row>
    <row r="312" spans="7:8" x14ac:dyDescent="0.2">
      <c r="G312" s="23">
        <v>38442</v>
      </c>
      <c r="H312" s="22">
        <v>2.9958971807913435</v>
      </c>
    </row>
    <row r="313" spans="7:8" x14ac:dyDescent="0.2">
      <c r="G313" s="23">
        <v>38472</v>
      </c>
      <c r="H313" s="22">
        <v>3.1412571954851347</v>
      </c>
    </row>
    <row r="314" spans="7:8" x14ac:dyDescent="0.2">
      <c r="G314" s="23">
        <v>38503</v>
      </c>
      <c r="H314" s="22">
        <v>3.2828859295846233</v>
      </c>
    </row>
    <row r="315" spans="7:8" x14ac:dyDescent="0.2">
      <c r="G315" s="23">
        <v>38533</v>
      </c>
      <c r="H315" s="22">
        <v>3.4294406988968453</v>
      </c>
    </row>
    <row r="316" spans="7:8" x14ac:dyDescent="0.2">
      <c r="G316" s="23">
        <v>38564</v>
      </c>
      <c r="H316" s="22">
        <v>3.5884383085574352</v>
      </c>
    </row>
    <row r="317" spans="7:8" x14ac:dyDescent="0.2">
      <c r="G317" s="23">
        <v>38595</v>
      </c>
      <c r="H317" s="22">
        <v>3.769820752824026</v>
      </c>
    </row>
    <row r="318" spans="7:8" x14ac:dyDescent="0.2">
      <c r="G318" s="23">
        <v>38625</v>
      </c>
      <c r="H318" s="22">
        <v>3.9684400727351505</v>
      </c>
    </row>
    <row r="319" spans="7:8" x14ac:dyDescent="0.2">
      <c r="G319" s="23">
        <v>38656</v>
      </c>
      <c r="H319" s="22">
        <v>4.1693349940281719</v>
      </c>
    </row>
    <row r="320" spans="7:8" x14ac:dyDescent="0.2">
      <c r="G320" s="23">
        <v>38686</v>
      </c>
      <c r="H320" s="22">
        <v>4.3491340977450212</v>
      </c>
    </row>
    <row r="321" spans="7:8" x14ac:dyDescent="0.2">
      <c r="G321" s="23">
        <v>38717</v>
      </c>
      <c r="H321" s="22">
        <v>4.4939607181135681</v>
      </c>
    </row>
    <row r="322" spans="7:8" x14ac:dyDescent="0.2">
      <c r="G322" s="23">
        <v>38748</v>
      </c>
      <c r="H322" s="22">
        <v>4.622646094450066</v>
      </c>
    </row>
    <row r="323" spans="7:8" x14ac:dyDescent="0.2">
      <c r="G323" s="23">
        <v>38776</v>
      </c>
      <c r="H323" s="22">
        <v>4.752492379230846</v>
      </c>
    </row>
    <row r="324" spans="7:8" x14ac:dyDescent="0.2">
      <c r="G324" s="23">
        <v>38807</v>
      </c>
      <c r="H324" s="22">
        <v>4.90520852996457</v>
      </c>
    </row>
    <row r="325" spans="7:8" x14ac:dyDescent="0.2">
      <c r="G325" s="23">
        <v>38837</v>
      </c>
      <c r="H325" s="22">
        <v>5.0725471631934242</v>
      </c>
    </row>
    <row r="326" spans="7:8" x14ac:dyDescent="0.2">
      <c r="G326" s="23">
        <v>38868</v>
      </c>
      <c r="H326" s="22">
        <v>5.2252993633324705</v>
      </c>
    </row>
    <row r="327" spans="7:8" x14ac:dyDescent="0.2">
      <c r="G327" s="23">
        <v>38898</v>
      </c>
      <c r="H327" s="22">
        <v>5.3432307696125161</v>
      </c>
    </row>
    <row r="328" spans="7:8" x14ac:dyDescent="0.2">
      <c r="G328" s="23">
        <v>38929</v>
      </c>
      <c r="H328" s="22">
        <v>5.4182868114552427</v>
      </c>
    </row>
    <row r="329" spans="7:8" x14ac:dyDescent="0.2">
      <c r="G329" s="23">
        <v>38960</v>
      </c>
      <c r="H329" s="22">
        <v>5.4475834320389458</v>
      </c>
    </row>
    <row r="330" spans="7:8" x14ac:dyDescent="0.2">
      <c r="G330" s="23">
        <v>38990</v>
      </c>
      <c r="H330" s="22">
        <v>5.4329193926105894</v>
      </c>
    </row>
    <row r="331" spans="7:8" x14ac:dyDescent="0.2">
      <c r="G331" s="23">
        <v>39021</v>
      </c>
      <c r="H331" s="22">
        <v>5.3954277204409724</v>
      </c>
    </row>
    <row r="332" spans="7:8" x14ac:dyDescent="0.2">
      <c r="G332" s="23">
        <v>39051</v>
      </c>
      <c r="H332" s="22">
        <v>5.36122700838993</v>
      </c>
    </row>
    <row r="333" spans="7:8" x14ac:dyDescent="0.2">
      <c r="G333" s="23">
        <v>39082</v>
      </c>
      <c r="H333" s="22">
        <v>5.3486396518926469</v>
      </c>
    </row>
    <row r="334" spans="7:8" x14ac:dyDescent="0.2">
      <c r="G334" s="23">
        <v>39113</v>
      </c>
      <c r="H334" s="22">
        <v>5.3520084117208757</v>
      </c>
    </row>
    <row r="335" spans="7:8" x14ac:dyDescent="0.2">
      <c r="G335" s="23">
        <v>39141</v>
      </c>
      <c r="H335" s="22">
        <v>5.3577021970413625</v>
      </c>
    </row>
    <row r="336" spans="7:8" x14ac:dyDescent="0.2">
      <c r="G336" s="23">
        <v>39172</v>
      </c>
      <c r="H336" s="22">
        <v>5.3570599081896004</v>
      </c>
    </row>
    <row r="337" spans="7:8" x14ac:dyDescent="0.2">
      <c r="G337" s="23">
        <v>39202</v>
      </c>
      <c r="H337" s="22">
        <v>5.3532823513572412</v>
      </c>
    </row>
    <row r="338" spans="7:8" x14ac:dyDescent="0.2">
      <c r="G338" s="23">
        <v>39233</v>
      </c>
      <c r="H338" s="22">
        <v>5.3539121727338959</v>
      </c>
    </row>
    <row r="339" spans="7:8" x14ac:dyDescent="0.2">
      <c r="G339" s="23">
        <v>39263</v>
      </c>
      <c r="H339" s="22">
        <v>5.3660617200812943</v>
      </c>
    </row>
    <row r="340" spans="7:8" x14ac:dyDescent="0.2">
      <c r="G340" s="23">
        <v>39294</v>
      </c>
      <c r="H340" s="22">
        <v>5.3953894385467134</v>
      </c>
    </row>
    <row r="341" spans="7:8" x14ac:dyDescent="0.2">
      <c r="G341" s="23">
        <v>39325</v>
      </c>
      <c r="H341" s="22">
        <v>5.4473175870314723</v>
      </c>
    </row>
    <row r="342" spans="7:8" x14ac:dyDescent="0.2">
      <c r="G342" s="23">
        <v>39355</v>
      </c>
      <c r="H342" s="22">
        <v>5.496230091651281</v>
      </c>
    </row>
    <row r="343" spans="7:8" x14ac:dyDescent="0.2">
      <c r="G343" s="23">
        <v>39386</v>
      </c>
      <c r="H343" s="22">
        <v>5.434098239387235</v>
      </c>
    </row>
    <row r="344" spans="7:8" x14ac:dyDescent="0.2">
      <c r="G344" s="23">
        <v>39416</v>
      </c>
      <c r="H344" s="22">
        <v>5.1292859047651289</v>
      </c>
    </row>
    <row r="345" spans="7:8" x14ac:dyDescent="0.2">
      <c r="G345" s="23">
        <v>39447</v>
      </c>
      <c r="H345" s="22">
        <v>4.5210638517333619</v>
      </c>
    </row>
    <row r="346" spans="7:8" x14ac:dyDescent="0.2">
      <c r="G346" s="23">
        <v>39478</v>
      </c>
      <c r="H346" s="22">
        <v>3.7717135115977256</v>
      </c>
    </row>
    <row r="347" spans="7:8" x14ac:dyDescent="0.2">
      <c r="G347" s="23">
        <v>39507</v>
      </c>
      <c r="H347" s="22">
        <v>3.1603273972868919</v>
      </c>
    </row>
    <row r="348" spans="7:8" x14ac:dyDescent="0.2">
      <c r="G348" s="23">
        <v>39538</v>
      </c>
      <c r="H348" s="22">
        <v>2.8326632784258936</v>
      </c>
    </row>
    <row r="349" spans="7:8" x14ac:dyDescent="0.2">
      <c r="G349" s="23">
        <v>39568</v>
      </c>
      <c r="H349" s="22">
        <v>2.7333054050803183</v>
      </c>
    </row>
    <row r="350" spans="7:8" x14ac:dyDescent="0.2">
      <c r="G350" s="23">
        <v>39599</v>
      </c>
      <c r="H350" s="22">
        <v>2.7463618154006619</v>
      </c>
    </row>
    <row r="351" spans="7:8" x14ac:dyDescent="0.2">
      <c r="G351" s="23">
        <v>39629</v>
      </c>
      <c r="H351" s="22">
        <v>2.774336931357781</v>
      </c>
    </row>
    <row r="352" spans="7:8" x14ac:dyDescent="0.2">
      <c r="G352" s="23">
        <v>39660</v>
      </c>
      <c r="H352" s="22">
        <v>2.814881789588159</v>
      </c>
    </row>
    <row r="353" spans="7:8" x14ac:dyDescent="0.2">
      <c r="G353" s="23">
        <v>39691</v>
      </c>
      <c r="H353" s="22">
        <v>2.8976486087326081</v>
      </c>
    </row>
    <row r="354" spans="7:8" x14ac:dyDescent="0.2">
      <c r="G354" s="23">
        <v>39721</v>
      </c>
      <c r="H354" s="22">
        <v>3.0113001013795535</v>
      </c>
    </row>
    <row r="355" spans="7:8" x14ac:dyDescent="0.2">
      <c r="G355" s="23">
        <v>39752</v>
      </c>
      <c r="H355" s="22">
        <v>3.0378220576432442</v>
      </c>
    </row>
    <row r="356" spans="7:8" x14ac:dyDescent="0.2">
      <c r="G356" s="23">
        <v>39782</v>
      </c>
      <c r="H356" s="22">
        <v>2.8268729090690612</v>
      </c>
    </row>
    <row r="357" spans="7:8" x14ac:dyDescent="0.2">
      <c r="G357" s="23">
        <v>39813</v>
      </c>
      <c r="H357" s="22">
        <v>2.3056676637741829</v>
      </c>
    </row>
    <row r="358" spans="7:8" x14ac:dyDescent="0.2">
      <c r="G358" s="23">
        <v>39844</v>
      </c>
      <c r="H358" s="22">
        <v>1.6459088229363965</v>
      </c>
    </row>
    <row r="359" spans="7:8" x14ac:dyDescent="0.2">
      <c r="G359" s="23">
        <v>39872</v>
      </c>
      <c r="H359" s="22">
        <v>1.1412664438996996</v>
      </c>
    </row>
    <row r="360" spans="7:8" x14ac:dyDescent="0.2">
      <c r="G360" s="23">
        <v>39903</v>
      </c>
      <c r="H360" s="22">
        <v>0.92344399036899694</v>
      </c>
    </row>
    <row r="361" spans="7:8" x14ac:dyDescent="0.2">
      <c r="G361" s="23">
        <v>39933</v>
      </c>
      <c r="H361" s="22">
        <v>0.89562127093474075</v>
      </c>
    </row>
    <row r="362" spans="7:8" x14ac:dyDescent="0.2">
      <c r="G362" s="23">
        <v>39964</v>
      </c>
      <c r="H362" s="22">
        <v>0.88517423454792266</v>
      </c>
    </row>
    <row r="363" spans="7:8" x14ac:dyDescent="0.2">
      <c r="G363" s="23">
        <v>39994</v>
      </c>
      <c r="H363" s="22">
        <v>0.75990274647871658</v>
      </c>
    </row>
    <row r="364" spans="7:8" x14ac:dyDescent="0.2">
      <c r="G364" s="23">
        <v>40025</v>
      </c>
      <c r="H364" s="22">
        <v>0.55955306176216368</v>
      </c>
    </row>
    <row r="365" spans="7:8" x14ac:dyDescent="0.2">
      <c r="G365" s="23">
        <v>40056</v>
      </c>
      <c r="H365" s="22">
        <v>0.37990169046867278</v>
      </c>
    </row>
    <row r="366" spans="7:8" x14ac:dyDescent="0.2">
      <c r="G366" s="23">
        <v>40086</v>
      </c>
      <c r="H366" s="22">
        <v>0.29453678975502651</v>
      </c>
    </row>
    <row r="367" spans="7:8" x14ac:dyDescent="0.2">
      <c r="G367" s="23">
        <v>40117</v>
      </c>
      <c r="H367" s="22">
        <v>0.27709293125137208</v>
      </c>
    </row>
    <row r="368" spans="7:8" x14ac:dyDescent="0.2">
      <c r="G368" s="23">
        <v>40147</v>
      </c>
      <c r="H368" s="22">
        <v>0.27478581164032223</v>
      </c>
    </row>
    <row r="369" spans="7:8" x14ac:dyDescent="0.2">
      <c r="G369" s="23">
        <v>40178</v>
      </c>
      <c r="H369" s="22">
        <v>0.25260728140992506</v>
      </c>
    </row>
    <row r="370" spans="7:8" x14ac:dyDescent="0.2">
      <c r="G370" s="23">
        <v>40209</v>
      </c>
      <c r="H370" s="22">
        <v>0.22887154091750422</v>
      </c>
    </row>
    <row r="371" spans="7:8" x14ac:dyDescent="0.2">
      <c r="G371" s="23">
        <v>40237</v>
      </c>
      <c r="H371" s="22">
        <v>0.23870332552386181</v>
      </c>
    </row>
    <row r="372" spans="7:8" x14ac:dyDescent="0.2">
      <c r="G372" s="23">
        <v>40268</v>
      </c>
      <c r="H372" s="22">
        <v>0.29976742185892596</v>
      </c>
    </row>
    <row r="373" spans="7:8" x14ac:dyDescent="0.2">
      <c r="G373" s="23">
        <v>40298</v>
      </c>
      <c r="H373" s="22">
        <v>0.38674807896216712</v>
      </c>
    </row>
    <row r="374" spans="7:8" x14ac:dyDescent="0.2">
      <c r="G374" s="23">
        <v>40329</v>
      </c>
      <c r="H374" s="22">
        <v>0.45300532078310368</v>
      </c>
    </row>
    <row r="375" spans="7:8" x14ac:dyDescent="0.2">
      <c r="G375" s="23">
        <v>40359</v>
      </c>
      <c r="H375" s="22">
        <v>0.46667872108519076</v>
      </c>
    </row>
    <row r="376" spans="7:8" x14ac:dyDescent="0.2">
      <c r="G376" s="23">
        <v>40390</v>
      </c>
      <c r="H376" s="22">
        <v>0.43698911020351994</v>
      </c>
    </row>
    <row r="377" spans="7:8" x14ac:dyDescent="0.2">
      <c r="G377" s="23">
        <v>40421</v>
      </c>
      <c r="H377" s="22">
        <v>0.38695003212459628</v>
      </c>
    </row>
    <row r="378" spans="7:8" x14ac:dyDescent="0.2">
      <c r="G378" s="23">
        <v>40451</v>
      </c>
      <c r="H378" s="22">
        <v>0.33870822259535394</v>
      </c>
    </row>
    <row r="379" spans="7:8" x14ac:dyDescent="0.2">
      <c r="G379" s="23">
        <v>40482</v>
      </c>
      <c r="H379" s="22">
        <v>0.30238711632668008</v>
      </c>
    </row>
    <row r="380" spans="7:8" x14ac:dyDescent="0.2">
      <c r="G380" s="23">
        <v>40512</v>
      </c>
      <c r="H380" s="22">
        <v>0.28540780252466597</v>
      </c>
    </row>
    <row r="381" spans="7:8" x14ac:dyDescent="0.2">
      <c r="G381" s="23">
        <v>40543</v>
      </c>
      <c r="H381" s="22">
        <v>0.29063375630686361</v>
      </c>
    </row>
    <row r="382" spans="7:8" x14ac:dyDescent="0.2">
      <c r="G382" s="23">
        <v>40574</v>
      </c>
      <c r="H382" s="22">
        <v>0.30594725354063895</v>
      </c>
    </row>
    <row r="383" spans="7:8" x14ac:dyDescent="0.2">
      <c r="G383" s="23">
        <v>40602</v>
      </c>
      <c r="H383" s="22">
        <v>0.31391126299942179</v>
      </c>
    </row>
    <row r="384" spans="7:8" x14ac:dyDescent="0.2">
      <c r="G384" s="23">
        <v>40633</v>
      </c>
      <c r="H384" s="22">
        <v>0.30448130866692913</v>
      </c>
    </row>
    <row r="385" spans="7:12" x14ac:dyDescent="0.2">
      <c r="G385" s="23">
        <v>40663</v>
      </c>
      <c r="H385" s="22">
        <v>0.28268389378984771</v>
      </c>
    </row>
    <row r="386" spans="7:12" x14ac:dyDescent="0.2">
      <c r="G386" s="23">
        <v>40694</v>
      </c>
      <c r="H386" s="22">
        <v>0.25997970259237674</v>
      </c>
    </row>
    <row r="387" spans="7:12" x14ac:dyDescent="0.2">
      <c r="G387" s="23">
        <v>40724</v>
      </c>
      <c r="H387" s="22">
        <v>0.24737736986329159</v>
      </c>
    </row>
    <row r="388" spans="7:12" x14ac:dyDescent="0.2">
      <c r="G388" s="23">
        <v>40755</v>
      </c>
      <c r="H388" s="22">
        <v>0.25402748440542527</v>
      </c>
      <c r="J388" s="14"/>
      <c r="K388" s="14"/>
      <c r="L388" s="14"/>
    </row>
    <row r="389" spans="7:12" x14ac:dyDescent="0.2">
      <c r="G389" s="23">
        <v>40786</v>
      </c>
      <c r="H389" s="22">
        <v>0.28881703737762665</v>
      </c>
      <c r="J389" s="14"/>
      <c r="K389" s="14"/>
      <c r="L389" s="14"/>
    </row>
    <row r="390" spans="7:12" x14ac:dyDescent="0.2">
      <c r="G390" s="23">
        <v>40816</v>
      </c>
      <c r="H390" s="22">
        <v>0.35228330033520855</v>
      </c>
      <c r="J390" s="14"/>
      <c r="K390" s="14"/>
      <c r="L390" s="14"/>
    </row>
    <row r="391" spans="7:12" x14ac:dyDescent="0.2">
      <c r="G391" s="23">
        <v>40847</v>
      </c>
      <c r="H391" s="22">
        <v>0.42705754731451312</v>
      </c>
      <c r="J391" s="14"/>
      <c r="K391" s="14"/>
      <c r="L391" s="14"/>
    </row>
    <row r="392" spans="7:12" x14ac:dyDescent="0.2">
      <c r="G392" s="23">
        <v>40877</v>
      </c>
      <c r="H392" s="22">
        <v>0.48926734657337267</v>
      </c>
      <c r="J392" s="14"/>
      <c r="K392" s="14"/>
      <c r="L392" s="14"/>
    </row>
    <row r="393" spans="7:12" x14ac:dyDescent="0.2">
      <c r="G393" s="23">
        <v>40908</v>
      </c>
      <c r="H393" s="22">
        <v>0.5215108111020057</v>
      </c>
      <c r="J393" s="14"/>
      <c r="K393" s="14"/>
      <c r="L393" s="14"/>
    </row>
    <row r="394" spans="7:12" x14ac:dyDescent="0.2">
      <c r="G394" s="23">
        <v>40939</v>
      </c>
      <c r="H394" s="22">
        <v>0.527231034732634</v>
      </c>
      <c r="J394" s="14"/>
      <c r="K394" s="14"/>
      <c r="L394" s="14"/>
    </row>
    <row r="395" spans="7:12" x14ac:dyDescent="0.2">
      <c r="G395" s="23">
        <v>40968</v>
      </c>
      <c r="H395" s="22">
        <v>0.51660004943801929</v>
      </c>
      <c r="J395" s="14"/>
      <c r="K395" s="14"/>
      <c r="L395" s="14"/>
    </row>
    <row r="396" spans="7:12" x14ac:dyDescent="0.2">
      <c r="G396" s="23">
        <v>40999</v>
      </c>
      <c r="H396" s="22">
        <v>0.4987476577741965</v>
      </c>
      <c r="J396" s="14"/>
      <c r="K396" s="14"/>
      <c r="L396" s="14"/>
    </row>
    <row r="397" spans="7:12" x14ac:dyDescent="0.2">
      <c r="G397" s="23">
        <v>41029</v>
      </c>
      <c r="H397" s="22">
        <v>0.47936636252949633</v>
      </c>
      <c r="J397" s="14"/>
      <c r="K397" s="14"/>
      <c r="L397" s="14"/>
    </row>
    <row r="398" spans="7:12" x14ac:dyDescent="0.2">
      <c r="G398" s="23">
        <v>41060</v>
      </c>
      <c r="H398" s="22">
        <v>0.46389430503721441</v>
      </c>
      <c r="J398" s="14"/>
      <c r="K398" s="14"/>
      <c r="L398" s="14"/>
    </row>
    <row r="399" spans="7:12" x14ac:dyDescent="0.2">
      <c r="G399" s="23">
        <v>41090</v>
      </c>
      <c r="H399" s="22">
        <v>0.45574983896998067</v>
      </c>
      <c r="J399" s="14"/>
      <c r="K399" s="14"/>
      <c r="L399" s="14"/>
    </row>
    <row r="400" spans="7:12" x14ac:dyDescent="0.2">
      <c r="G400" s="23">
        <v>41121</v>
      </c>
      <c r="H400" s="22">
        <v>0.45333631392267926</v>
      </c>
      <c r="J400" s="14"/>
      <c r="K400" s="14"/>
      <c r="L400" s="14"/>
    </row>
    <row r="401" spans="7:12" x14ac:dyDescent="0.2">
      <c r="G401" s="23">
        <v>41152</v>
      </c>
      <c r="H401" s="22">
        <v>0.45327015532060494</v>
      </c>
      <c r="J401" s="21">
        <f t="shared" ref="J401:J405" si="0">H401/100</f>
        <v>4.5327015532060496E-3</v>
      </c>
      <c r="K401" s="21">
        <f t="shared" ref="K401:K405" si="1">H401/12</f>
        <v>3.7772512943383747E-2</v>
      </c>
      <c r="L401" s="24">
        <f t="shared" ref="L401:L405" si="2">K401/100</f>
        <v>3.7772512943383749E-4</v>
      </c>
    </row>
    <row r="402" spans="7:12" x14ac:dyDescent="0.2">
      <c r="G402" s="23">
        <v>41182</v>
      </c>
      <c r="H402" s="22">
        <v>0.45370750936369103</v>
      </c>
      <c r="J402" s="21">
        <f t="shared" si="0"/>
        <v>4.5370750936369105E-3</v>
      </c>
      <c r="K402" s="21">
        <f t="shared" si="1"/>
        <v>3.7808959113640919E-2</v>
      </c>
      <c r="L402" s="24">
        <f t="shared" si="2"/>
        <v>3.7808959113640921E-4</v>
      </c>
    </row>
    <row r="403" spans="7:12" x14ac:dyDescent="0.2">
      <c r="G403" s="23">
        <v>41213</v>
      </c>
      <c r="H403" s="22">
        <v>0.45734466624356085</v>
      </c>
      <c r="J403" s="21">
        <f t="shared" si="0"/>
        <v>4.5734466624356082E-3</v>
      </c>
      <c r="K403" s="21">
        <f t="shared" si="1"/>
        <v>3.8112055520296735E-2</v>
      </c>
      <c r="L403" s="24">
        <f t="shared" si="2"/>
        <v>3.8112055520296735E-4</v>
      </c>
    </row>
    <row r="404" spans="7:12" x14ac:dyDescent="0.2">
      <c r="G404" s="23">
        <v>41243</v>
      </c>
      <c r="H404" s="22">
        <v>0.46820752422014872</v>
      </c>
      <c r="J404" s="21">
        <f t="shared" si="0"/>
        <v>4.6820752422014871E-3</v>
      </c>
      <c r="K404" s="21">
        <f t="shared" si="1"/>
        <v>3.9017293685012396E-2</v>
      </c>
      <c r="L404" s="24">
        <f t="shared" si="2"/>
        <v>3.9017293685012394E-4</v>
      </c>
    </row>
    <row r="405" spans="7:12" x14ac:dyDescent="0.2">
      <c r="G405" s="23">
        <v>41274</v>
      </c>
      <c r="H405" s="22">
        <v>0.48747523195080217</v>
      </c>
      <c r="J405" s="21">
        <f t="shared" si="0"/>
        <v>4.874752319508022E-3</v>
      </c>
      <c r="K405" s="21">
        <f t="shared" si="1"/>
        <v>4.0622935995900181E-2</v>
      </c>
      <c r="L405" s="24">
        <f t="shared" si="2"/>
        <v>4.0622935995900182E-4</v>
      </c>
    </row>
    <row r="406" spans="7:12" x14ac:dyDescent="0.2">
      <c r="G406" s="23">
        <v>41305</v>
      </c>
      <c r="H406" s="22">
        <v>0.50738127691851509</v>
      </c>
      <c r="J406">
        <f t="shared" ref="J406:J429" si="3">H406/100</f>
        <v>5.0738127691851509E-3</v>
      </c>
      <c r="K406">
        <f t="shared" ref="K406:K429" si="4">H406/12</f>
        <v>4.2281773076542926E-2</v>
      </c>
      <c r="L406" s="15">
        <f t="shared" ref="L406:L429" si="5">K406/100</f>
        <v>4.2281773076542926E-4</v>
      </c>
    </row>
    <row r="407" spans="7:12" x14ac:dyDescent="0.2">
      <c r="G407" s="23">
        <v>41333</v>
      </c>
      <c r="H407" s="22">
        <v>0.5164194287998336</v>
      </c>
      <c r="J407">
        <f t="shared" si="3"/>
        <v>5.1641942879983357E-3</v>
      </c>
      <c r="K407">
        <f t="shared" si="4"/>
        <v>4.3034952399986136E-2</v>
      </c>
      <c r="L407" s="15">
        <f t="shared" si="5"/>
        <v>4.3034952399986136E-4</v>
      </c>
    </row>
    <row r="408" spans="7:12" x14ac:dyDescent="0.2">
      <c r="G408" s="23">
        <v>41364</v>
      </c>
      <c r="H408" s="22">
        <v>0.50996855027492971</v>
      </c>
      <c r="J408">
        <f t="shared" si="3"/>
        <v>5.0996855027492967E-3</v>
      </c>
      <c r="K408">
        <f t="shared" si="4"/>
        <v>4.2497379189577474E-2</v>
      </c>
      <c r="L408" s="15">
        <f t="shared" si="5"/>
        <v>4.2497379189577474E-4</v>
      </c>
    </row>
    <row r="409" spans="7:12" x14ac:dyDescent="0.2">
      <c r="G409" s="23">
        <v>41394</v>
      </c>
      <c r="H409" s="22">
        <v>0.49664472347746291</v>
      </c>
      <c r="J409">
        <f t="shared" si="3"/>
        <v>4.9664472347746291E-3</v>
      </c>
      <c r="K409">
        <f t="shared" si="4"/>
        <v>4.1387060289788578E-2</v>
      </c>
      <c r="L409" s="15">
        <f t="shared" si="5"/>
        <v>4.138706028978858E-4</v>
      </c>
    </row>
    <row r="410" spans="7:12" x14ac:dyDescent="0.2">
      <c r="G410" s="23">
        <v>41425</v>
      </c>
      <c r="H410" s="22">
        <v>0.49087310447207383</v>
      </c>
      <c r="J410">
        <f t="shared" si="3"/>
        <v>4.9087310447207379E-3</v>
      </c>
      <c r="K410">
        <f t="shared" si="4"/>
        <v>4.0906092039339488E-2</v>
      </c>
      <c r="L410" s="15">
        <f t="shared" si="5"/>
        <v>4.090609203933949E-4</v>
      </c>
    </row>
    <row r="411" spans="7:12" x14ac:dyDescent="0.2">
      <c r="G411" s="23">
        <v>41455</v>
      </c>
      <c r="H411" s="22">
        <v>0.50205777585506439</v>
      </c>
      <c r="J411">
        <f t="shared" si="3"/>
        <v>5.0205777585506442E-3</v>
      </c>
      <c r="K411">
        <f t="shared" si="4"/>
        <v>4.1838147987922035E-2</v>
      </c>
      <c r="L411" s="15">
        <f t="shared" si="5"/>
        <v>4.1838147987922035E-4</v>
      </c>
    </row>
    <row r="412" spans="7:12" x14ac:dyDescent="0.2">
      <c r="G412" s="23">
        <v>41486</v>
      </c>
      <c r="H412" s="22">
        <v>0.52433430565701378</v>
      </c>
      <c r="J412">
        <f t="shared" si="3"/>
        <v>5.2433430565701376E-3</v>
      </c>
      <c r="K412">
        <f t="shared" si="4"/>
        <v>4.3694525471417812E-2</v>
      </c>
      <c r="L412" s="15">
        <f t="shared" si="5"/>
        <v>4.3694525471417813E-4</v>
      </c>
    </row>
    <row r="413" spans="7:12" x14ac:dyDescent="0.2">
      <c r="G413" s="23">
        <v>41517</v>
      </c>
      <c r="H413" s="22">
        <v>0.5468421572398755</v>
      </c>
      <c r="J413">
        <f t="shared" si="3"/>
        <v>5.4684215723987553E-3</v>
      </c>
      <c r="K413">
        <f t="shared" si="4"/>
        <v>4.5570179769989623E-2</v>
      </c>
      <c r="L413" s="15">
        <f t="shared" si="5"/>
        <v>4.5570179769989624E-4</v>
      </c>
    </row>
    <row r="414" spans="7:12" x14ac:dyDescent="0.2">
      <c r="G414" s="23">
        <v>41547</v>
      </c>
      <c r="H414" s="22">
        <v>0.56151218128701053</v>
      </c>
      <c r="J414">
        <f t="shared" si="3"/>
        <v>5.6151218128701053E-3</v>
      </c>
      <c r="K414">
        <f t="shared" si="4"/>
        <v>4.6792681773917544E-2</v>
      </c>
      <c r="L414" s="15">
        <f t="shared" si="5"/>
        <v>4.6792681773917544E-4</v>
      </c>
    </row>
    <row r="415" spans="7:12" x14ac:dyDescent="0.2">
      <c r="G415" s="23">
        <v>41578</v>
      </c>
      <c r="H415" s="22">
        <v>0.57278603699899489</v>
      </c>
      <c r="J415">
        <f t="shared" si="3"/>
        <v>5.7278603699899488E-3</v>
      </c>
      <c r="K415">
        <f t="shared" si="4"/>
        <v>4.7732169749916238E-2</v>
      </c>
      <c r="L415" s="15">
        <f t="shared" si="5"/>
        <v>4.7732169749916238E-4</v>
      </c>
    </row>
    <row r="416" spans="7:12" x14ac:dyDescent="0.2">
      <c r="G416" s="23">
        <v>41608</v>
      </c>
      <c r="H416" s="22">
        <v>0.58831865508109327</v>
      </c>
      <c r="J416">
        <f t="shared" si="3"/>
        <v>5.8831865508109328E-3</v>
      </c>
      <c r="K416">
        <f t="shared" si="4"/>
        <v>4.9026554590091108E-2</v>
      </c>
      <c r="L416" s="15">
        <f t="shared" si="5"/>
        <v>4.902655459009111E-4</v>
      </c>
    </row>
    <row r="417" spans="7:12" x14ac:dyDescent="0.2">
      <c r="G417" s="23">
        <v>41639</v>
      </c>
      <c r="H417" s="22">
        <v>0.6126469839965144</v>
      </c>
      <c r="J417">
        <f t="shared" si="3"/>
        <v>6.1264698399651442E-3</v>
      </c>
      <c r="K417">
        <f t="shared" si="4"/>
        <v>5.1053915333042869E-2</v>
      </c>
      <c r="L417" s="15">
        <f t="shared" si="5"/>
        <v>5.1053915333042872E-4</v>
      </c>
    </row>
    <row r="418" spans="7:12" x14ac:dyDescent="0.2">
      <c r="G418" s="23">
        <v>41670</v>
      </c>
      <c r="H418" s="22">
        <v>0.64084657245585996</v>
      </c>
      <c r="J418">
        <f t="shared" si="3"/>
        <v>6.4084657245585992E-3</v>
      </c>
      <c r="K418">
        <f t="shared" si="4"/>
        <v>5.3403881037988328E-2</v>
      </c>
      <c r="L418" s="15">
        <f t="shared" si="5"/>
        <v>5.3403881037988323E-4</v>
      </c>
    </row>
    <row r="419" spans="7:12" x14ac:dyDescent="0.2">
      <c r="G419" s="23">
        <v>41698</v>
      </c>
      <c r="H419" s="22">
        <v>0.66298354763005463</v>
      </c>
      <c r="J419">
        <f t="shared" si="3"/>
        <v>6.6298354763005465E-3</v>
      </c>
      <c r="K419">
        <f t="shared" si="4"/>
        <v>5.5248628969171217E-2</v>
      </c>
      <c r="L419" s="15">
        <f t="shared" si="5"/>
        <v>5.5248628969171217E-4</v>
      </c>
    </row>
    <row r="420" spans="7:12" x14ac:dyDescent="0.2">
      <c r="G420" s="23">
        <v>41729</v>
      </c>
      <c r="H420" s="22">
        <v>0.67617869845801781</v>
      </c>
      <c r="J420">
        <f t="shared" si="3"/>
        <v>6.7617869845801783E-3</v>
      </c>
      <c r="K420">
        <f t="shared" si="4"/>
        <v>5.6348224871501484E-2</v>
      </c>
      <c r="L420" s="15">
        <f t="shared" si="5"/>
        <v>5.6348224871501486E-4</v>
      </c>
    </row>
    <row r="421" spans="7:12" x14ac:dyDescent="0.2">
      <c r="G421" s="23">
        <v>41759</v>
      </c>
      <c r="H421" s="22">
        <v>0.68824660703539853</v>
      </c>
      <c r="J421">
        <f t="shared" si="3"/>
        <v>6.8824660703539851E-3</v>
      </c>
      <c r="K421">
        <f t="shared" si="4"/>
        <v>5.7353883919616544E-2</v>
      </c>
      <c r="L421" s="15">
        <f t="shared" si="5"/>
        <v>5.7353883919616542E-4</v>
      </c>
    </row>
    <row r="422" spans="7:12" x14ac:dyDescent="0.2">
      <c r="G422" s="23">
        <v>41790</v>
      </c>
      <c r="H422" s="22">
        <v>0.71050514917700525</v>
      </c>
      <c r="J422">
        <f t="shared" si="3"/>
        <v>7.1050514917700529E-3</v>
      </c>
      <c r="K422">
        <f t="shared" si="4"/>
        <v>5.9208762431417102E-2</v>
      </c>
      <c r="L422" s="15">
        <f t="shared" si="5"/>
        <v>5.9208762431417104E-4</v>
      </c>
    </row>
    <row r="423" spans="7:12" x14ac:dyDescent="0.2">
      <c r="G423" s="23">
        <v>41820</v>
      </c>
      <c r="H423" s="22">
        <v>0.75397101299216351</v>
      </c>
      <c r="J423">
        <f t="shared" si="3"/>
        <v>7.5397101299216349E-3</v>
      </c>
      <c r="K423">
        <f t="shared" si="4"/>
        <v>6.2830917749346959E-2</v>
      </c>
      <c r="L423" s="15">
        <f t="shared" si="5"/>
        <v>6.2830917749346965E-4</v>
      </c>
    </row>
    <row r="424" spans="7:12" x14ac:dyDescent="0.2">
      <c r="G424" s="23">
        <v>41851</v>
      </c>
      <c r="H424" s="22">
        <v>0.82765926036142534</v>
      </c>
      <c r="J424">
        <f t="shared" si="3"/>
        <v>8.2765926036142533E-3</v>
      </c>
      <c r="K424">
        <f t="shared" si="4"/>
        <v>6.8971605030118774E-2</v>
      </c>
      <c r="L424" s="15">
        <f t="shared" si="5"/>
        <v>6.8971605030118774E-4</v>
      </c>
    </row>
    <row r="425" spans="7:12" x14ac:dyDescent="0.2">
      <c r="G425" s="23">
        <v>41882</v>
      </c>
      <c r="H425" s="22">
        <v>0.94133372364505641</v>
      </c>
      <c r="J425">
        <f t="shared" si="3"/>
        <v>9.4133372364505648E-3</v>
      </c>
      <c r="K425">
        <f t="shared" si="4"/>
        <v>7.8444476970421367E-2</v>
      </c>
      <c r="L425" s="15">
        <f t="shared" si="5"/>
        <v>7.844447697042137E-4</v>
      </c>
    </row>
    <row r="426" spans="7:12" x14ac:dyDescent="0.2">
      <c r="G426" s="23">
        <v>41912</v>
      </c>
      <c r="H426" s="22">
        <v>1.0920991835494835</v>
      </c>
      <c r="J426">
        <f t="shared" si="3"/>
        <v>1.0920991835494836E-2</v>
      </c>
      <c r="K426">
        <f t="shared" si="4"/>
        <v>9.10082652957903E-2</v>
      </c>
      <c r="L426" s="15">
        <f t="shared" si="5"/>
        <v>9.1008265295790302E-4</v>
      </c>
    </row>
    <row r="427" spans="7:12" x14ac:dyDescent="0.2">
      <c r="G427" s="23">
        <v>41943</v>
      </c>
      <c r="H427" s="22">
        <v>1.2614951418532478</v>
      </c>
      <c r="J427">
        <f t="shared" si="3"/>
        <v>1.2614951418532479E-2</v>
      </c>
      <c r="K427">
        <f t="shared" si="4"/>
        <v>0.10512459515443733</v>
      </c>
      <c r="L427" s="15">
        <f t="shared" si="5"/>
        <v>1.0512459515443732E-3</v>
      </c>
    </row>
    <row r="428" spans="7:12" x14ac:dyDescent="0.2">
      <c r="G428" s="23">
        <v>41973</v>
      </c>
      <c r="H428" s="22">
        <v>1.4228730884691079</v>
      </c>
      <c r="J428">
        <f t="shared" si="3"/>
        <v>1.4228730884691079E-2</v>
      </c>
      <c r="K428">
        <f t="shared" si="4"/>
        <v>0.11857275737242566</v>
      </c>
      <c r="L428" s="15">
        <f t="shared" si="5"/>
        <v>1.1857275737242566E-3</v>
      </c>
    </row>
    <row r="429" spans="7:12" x14ac:dyDescent="0.2">
      <c r="G429" s="23">
        <v>42004</v>
      </c>
      <c r="H429" s="22">
        <v>1.5634671798156154</v>
      </c>
      <c r="J429">
        <f t="shared" si="3"/>
        <v>1.5634671798156155E-2</v>
      </c>
      <c r="K429">
        <f t="shared" si="4"/>
        <v>0.13028893165130129</v>
      </c>
      <c r="L429" s="15">
        <f t="shared" si="5"/>
        <v>1.3028893165130128E-3</v>
      </c>
    </row>
    <row r="430" spans="7:12" x14ac:dyDescent="0.2">
      <c r="G430" s="10"/>
      <c r="H430" s="8"/>
      <c r="L430" s="15"/>
    </row>
    <row r="431" spans="7:12" x14ac:dyDescent="0.2">
      <c r="G431" s="10"/>
      <c r="H431" s="8"/>
      <c r="L431" s="15"/>
    </row>
    <row r="432" spans="7:12" x14ac:dyDescent="0.2">
      <c r="G432" s="10"/>
      <c r="H432" s="8"/>
      <c r="L432" s="15"/>
    </row>
    <row r="433" spans="7:12" x14ac:dyDescent="0.2">
      <c r="G433" s="10"/>
      <c r="H433" s="8"/>
      <c r="L433" s="15"/>
    </row>
    <row r="434" spans="7:12" x14ac:dyDescent="0.2">
      <c r="G434" s="10"/>
      <c r="H434" s="8"/>
      <c r="L434" s="15"/>
    </row>
    <row r="435" spans="7:12" x14ac:dyDescent="0.2">
      <c r="G435" s="10"/>
      <c r="H435" s="8"/>
      <c r="L435" s="15"/>
    </row>
    <row r="436" spans="7:12" x14ac:dyDescent="0.2">
      <c r="G436" s="10"/>
      <c r="H436" s="8"/>
      <c r="L436" s="15"/>
    </row>
    <row r="437" spans="7:12" x14ac:dyDescent="0.2">
      <c r="G437" s="10"/>
      <c r="H437" s="8"/>
      <c r="L437" s="15"/>
    </row>
    <row r="438" spans="7:12" x14ac:dyDescent="0.2">
      <c r="G438" s="10"/>
      <c r="H438" s="8"/>
      <c r="L438" s="15"/>
    </row>
    <row r="439" spans="7:12" x14ac:dyDescent="0.2">
      <c r="G439" s="10"/>
      <c r="H439" s="8"/>
      <c r="L439" s="15"/>
    </row>
    <row r="440" spans="7:12" x14ac:dyDescent="0.2">
      <c r="G440" s="10"/>
      <c r="H440" s="8"/>
      <c r="L440" s="15"/>
    </row>
    <row r="441" spans="7:12" x14ac:dyDescent="0.2">
      <c r="G441" s="10"/>
      <c r="H441" s="8"/>
      <c r="L441" s="15"/>
    </row>
    <row r="442" spans="7:12" x14ac:dyDescent="0.2">
      <c r="G442" s="10"/>
      <c r="H442" s="8"/>
      <c r="L442" s="15"/>
    </row>
    <row r="443" spans="7:12" x14ac:dyDescent="0.2">
      <c r="G443" s="10"/>
      <c r="H443" s="8"/>
      <c r="L443" s="15"/>
    </row>
    <row r="444" spans="7:12" x14ac:dyDescent="0.2">
      <c r="G444" s="10"/>
      <c r="H444" s="8"/>
      <c r="L444" s="15"/>
    </row>
    <row r="445" spans="7:12" x14ac:dyDescent="0.2">
      <c r="G445" s="10"/>
      <c r="H445" s="8"/>
      <c r="L445" s="15"/>
    </row>
    <row r="446" spans="7:12" x14ac:dyDescent="0.2">
      <c r="G446" s="10"/>
      <c r="H446" s="8"/>
      <c r="L446" s="15"/>
    </row>
    <row r="447" spans="7:12" x14ac:dyDescent="0.2">
      <c r="G447" s="10"/>
      <c r="H447" s="8"/>
      <c r="L447" s="15"/>
    </row>
    <row r="448" spans="7:12" x14ac:dyDescent="0.2">
      <c r="G448" s="10"/>
      <c r="H448" s="8"/>
      <c r="L448" s="15"/>
    </row>
    <row r="449" spans="7:12" x14ac:dyDescent="0.2">
      <c r="G449" s="10"/>
      <c r="H449" s="8"/>
      <c r="L449" s="15"/>
    </row>
    <row r="450" spans="7:12" x14ac:dyDescent="0.2">
      <c r="G450" s="10"/>
      <c r="H450" s="8"/>
      <c r="L450" s="15"/>
    </row>
    <row r="451" spans="7:12" x14ac:dyDescent="0.2">
      <c r="G451" s="10"/>
      <c r="H451" s="8"/>
      <c r="L451" s="15"/>
    </row>
    <row r="452" spans="7:12" x14ac:dyDescent="0.2">
      <c r="G452" s="10"/>
      <c r="H452" s="8"/>
      <c r="L452" s="15"/>
    </row>
    <row r="453" spans="7:12" x14ac:dyDescent="0.2">
      <c r="G453" s="10"/>
      <c r="H453" s="8"/>
      <c r="L453" s="15"/>
    </row>
    <row r="454" spans="7:12" x14ac:dyDescent="0.2">
      <c r="G454" s="10"/>
      <c r="H454" s="8"/>
      <c r="L454" s="15"/>
    </row>
    <row r="455" spans="7:12" x14ac:dyDescent="0.2">
      <c r="G455" s="10"/>
      <c r="H455" s="8"/>
      <c r="L455" s="15"/>
    </row>
    <row r="456" spans="7:12" x14ac:dyDescent="0.2">
      <c r="G456" s="10"/>
      <c r="H456" s="8"/>
      <c r="L456" s="15"/>
    </row>
    <row r="457" spans="7:12" x14ac:dyDescent="0.2">
      <c r="G457" s="10"/>
      <c r="H457" s="8"/>
      <c r="L457" s="15"/>
    </row>
    <row r="458" spans="7:12" x14ac:dyDescent="0.2">
      <c r="G458" s="10"/>
      <c r="H458" s="8"/>
      <c r="L458" s="15"/>
    </row>
    <row r="459" spans="7:12" x14ac:dyDescent="0.2">
      <c r="G459" s="10"/>
      <c r="H459" s="8"/>
      <c r="L459" s="15"/>
    </row>
    <row r="460" spans="7:12" x14ac:dyDescent="0.2">
      <c r="G460" s="10"/>
      <c r="H460" s="8"/>
      <c r="L460" s="15"/>
    </row>
    <row r="461" spans="7:12" x14ac:dyDescent="0.2">
      <c r="G461" s="10"/>
      <c r="H461" s="8"/>
      <c r="L461" s="15"/>
    </row>
    <row r="462" spans="7:12" x14ac:dyDescent="0.2">
      <c r="G462" s="10"/>
      <c r="H462" s="8"/>
      <c r="L462" s="15"/>
    </row>
    <row r="463" spans="7:12" x14ac:dyDescent="0.2">
      <c r="G463" s="10"/>
      <c r="H463" s="8"/>
      <c r="L463" s="15"/>
    </row>
    <row r="464" spans="7:12" x14ac:dyDescent="0.2">
      <c r="G464" s="10"/>
      <c r="H464" s="8"/>
      <c r="L464" s="15"/>
    </row>
    <row r="465" spans="7:12" x14ac:dyDescent="0.2">
      <c r="G465" s="10"/>
      <c r="H465" s="8"/>
      <c r="L465" s="15"/>
    </row>
    <row r="466" spans="7:12" x14ac:dyDescent="0.2">
      <c r="G466" s="10"/>
      <c r="H466" s="8"/>
      <c r="L466" s="15"/>
    </row>
    <row r="467" spans="7:12" x14ac:dyDescent="0.2">
      <c r="G467" s="10"/>
      <c r="H467" s="8"/>
      <c r="L467" s="15"/>
    </row>
    <row r="468" spans="7:12" x14ac:dyDescent="0.2">
      <c r="G468" s="10"/>
      <c r="H468" s="8"/>
      <c r="L468" s="15"/>
    </row>
    <row r="469" spans="7:12" x14ac:dyDescent="0.2">
      <c r="G469" s="10"/>
      <c r="H469" s="8"/>
      <c r="L469" s="15"/>
    </row>
    <row r="470" spans="7:12" x14ac:dyDescent="0.2">
      <c r="G470" s="10"/>
      <c r="H470" s="8"/>
      <c r="L470" s="15"/>
    </row>
    <row r="471" spans="7:12" x14ac:dyDescent="0.2">
      <c r="G471" s="10"/>
      <c r="H471" s="8"/>
      <c r="L471" s="15"/>
    </row>
    <row r="472" spans="7:12" x14ac:dyDescent="0.2">
      <c r="G472" s="10"/>
      <c r="H472" s="8"/>
      <c r="L472" s="15"/>
    </row>
    <row r="473" spans="7:12" x14ac:dyDescent="0.2">
      <c r="G473" s="10"/>
      <c r="H473" s="8"/>
      <c r="L473" s="15"/>
    </row>
    <row r="474" spans="7:12" x14ac:dyDescent="0.2">
      <c r="G474" s="10"/>
      <c r="H474" s="8"/>
      <c r="L474" s="15"/>
    </row>
    <row r="475" spans="7:12" x14ac:dyDescent="0.2">
      <c r="G475" s="10"/>
      <c r="H475" s="8"/>
      <c r="L475" s="15"/>
    </row>
    <row r="476" spans="7:12" x14ac:dyDescent="0.2">
      <c r="G476" s="10"/>
      <c r="H476" s="8"/>
      <c r="L476" s="15"/>
    </row>
    <row r="477" spans="7:12" x14ac:dyDescent="0.2">
      <c r="G477" s="10"/>
      <c r="H477" s="8"/>
      <c r="L477" s="15"/>
    </row>
    <row r="478" spans="7:12" x14ac:dyDescent="0.2">
      <c r="G478" s="10"/>
      <c r="H478" s="8"/>
      <c r="L478" s="15"/>
    </row>
    <row r="479" spans="7:12" x14ac:dyDescent="0.2">
      <c r="G479" s="10"/>
      <c r="H479" s="8"/>
      <c r="L479" s="15"/>
    </row>
    <row r="480" spans="7:12" x14ac:dyDescent="0.2">
      <c r="G480" s="10"/>
      <c r="H480" s="8"/>
      <c r="L480" s="15"/>
    </row>
    <row r="481" spans="7:12" x14ac:dyDescent="0.2">
      <c r="G481" s="10"/>
      <c r="H481" s="8"/>
      <c r="L481" s="15"/>
    </row>
    <row r="482" spans="7:12" x14ac:dyDescent="0.2">
      <c r="G482" s="10"/>
      <c r="H482" s="8"/>
      <c r="L482" s="15"/>
    </row>
    <row r="483" spans="7:12" x14ac:dyDescent="0.2">
      <c r="G483" s="10"/>
      <c r="H483" s="8"/>
      <c r="L483" s="15"/>
    </row>
    <row r="484" spans="7:12" x14ac:dyDescent="0.2">
      <c r="G484" s="10"/>
      <c r="H484" s="8"/>
      <c r="L484" s="15"/>
    </row>
    <row r="485" spans="7:12" x14ac:dyDescent="0.2">
      <c r="G485" s="10"/>
      <c r="H485" s="8"/>
      <c r="L485" s="15"/>
    </row>
    <row r="486" spans="7:12" x14ac:dyDescent="0.2">
      <c r="G486" s="10"/>
      <c r="H486" s="8"/>
      <c r="L486" s="15"/>
    </row>
    <row r="487" spans="7:12" x14ac:dyDescent="0.2">
      <c r="G487" s="10"/>
      <c r="H487" s="8"/>
      <c r="L487" s="15"/>
    </row>
    <row r="488" spans="7:12" x14ac:dyDescent="0.2">
      <c r="G488" s="10"/>
      <c r="H488" s="8"/>
      <c r="L488" s="15"/>
    </row>
    <row r="489" spans="7:12" x14ac:dyDescent="0.2">
      <c r="G489" s="10"/>
      <c r="H489" s="8"/>
      <c r="L489" s="15"/>
    </row>
    <row r="490" spans="7:12" x14ac:dyDescent="0.2">
      <c r="G490" s="10"/>
      <c r="H490" s="8"/>
      <c r="L490" s="15"/>
    </row>
    <row r="491" spans="7:12" x14ac:dyDescent="0.2">
      <c r="G491" s="10"/>
      <c r="H491" s="8"/>
      <c r="L491" s="15"/>
    </row>
    <row r="492" spans="7:12" x14ac:dyDescent="0.2">
      <c r="G492" s="10"/>
      <c r="H492" s="8"/>
      <c r="L492" s="15"/>
    </row>
    <row r="493" spans="7:12" x14ac:dyDescent="0.2">
      <c r="G493" s="10"/>
      <c r="H493" s="8"/>
      <c r="L493" s="15"/>
    </row>
    <row r="494" spans="7:12" x14ac:dyDescent="0.2">
      <c r="G494" s="10"/>
      <c r="H494" s="8"/>
      <c r="L494" s="15"/>
    </row>
    <row r="495" spans="7:12" x14ac:dyDescent="0.2">
      <c r="G495" s="10"/>
      <c r="H495" s="8"/>
      <c r="L495" s="15"/>
    </row>
    <row r="496" spans="7:12" x14ac:dyDescent="0.2">
      <c r="G496" s="10"/>
      <c r="H496" s="8"/>
      <c r="L496" s="15"/>
    </row>
    <row r="497" spans="7:12" x14ac:dyDescent="0.2">
      <c r="G497" s="10"/>
      <c r="H497" s="8"/>
      <c r="L497" s="15"/>
    </row>
    <row r="498" spans="7:12" x14ac:dyDescent="0.2">
      <c r="G498" s="10"/>
      <c r="H498" s="8"/>
      <c r="L498" s="15"/>
    </row>
    <row r="499" spans="7:12" x14ac:dyDescent="0.2">
      <c r="G499" s="10"/>
      <c r="H499" s="8"/>
      <c r="L499" s="15"/>
    </row>
    <row r="500" spans="7:12" x14ac:dyDescent="0.2">
      <c r="G500" s="10"/>
      <c r="H500" s="8"/>
      <c r="L500" s="15"/>
    </row>
    <row r="501" spans="7:12" x14ac:dyDescent="0.2">
      <c r="G501" s="10"/>
      <c r="H501" s="8"/>
      <c r="L501" s="15"/>
    </row>
    <row r="502" spans="7:12" x14ac:dyDescent="0.2">
      <c r="G502" s="10"/>
      <c r="H502" s="8"/>
      <c r="L502" s="15"/>
    </row>
    <row r="503" spans="7:12" x14ac:dyDescent="0.2">
      <c r="G503" s="10"/>
      <c r="H503" s="8"/>
      <c r="L503" s="15"/>
    </row>
    <row r="504" spans="7:12" x14ac:dyDescent="0.2">
      <c r="G504" s="10"/>
      <c r="H504" s="8"/>
      <c r="L504" s="15"/>
    </row>
    <row r="505" spans="7:12" x14ac:dyDescent="0.2">
      <c r="G505" s="10"/>
      <c r="H505" s="8"/>
      <c r="L505" s="15"/>
    </row>
    <row r="506" spans="7:12" x14ac:dyDescent="0.2">
      <c r="G506" s="10"/>
      <c r="H506" s="8"/>
      <c r="L506" s="15"/>
    </row>
    <row r="507" spans="7:12" x14ac:dyDescent="0.2">
      <c r="G507" s="10"/>
      <c r="H507" s="8"/>
      <c r="L507" s="15"/>
    </row>
    <row r="508" spans="7:12" x14ac:dyDescent="0.2">
      <c r="G508" s="10"/>
      <c r="H508" s="8"/>
      <c r="L508" s="15"/>
    </row>
    <row r="509" spans="7:12" x14ac:dyDescent="0.2">
      <c r="G509" s="10"/>
      <c r="H509" s="8"/>
      <c r="L509" s="15"/>
    </row>
    <row r="510" spans="7:12" x14ac:dyDescent="0.2">
      <c r="G510" s="10"/>
      <c r="H510" s="8"/>
      <c r="L510" s="15"/>
    </row>
    <row r="511" spans="7:12" x14ac:dyDescent="0.2">
      <c r="G511" s="10"/>
      <c r="H511" s="8"/>
      <c r="L511" s="15"/>
    </row>
    <row r="512" spans="7:12" x14ac:dyDescent="0.2">
      <c r="G512" s="10"/>
      <c r="H512" s="8"/>
      <c r="L512" s="15"/>
    </row>
    <row r="513" spans="7:12" x14ac:dyDescent="0.2">
      <c r="G513" s="10"/>
      <c r="H513" s="8"/>
      <c r="L513" s="15"/>
    </row>
    <row r="514" spans="7:12" x14ac:dyDescent="0.2">
      <c r="G514" s="10"/>
      <c r="H514" s="8"/>
      <c r="L514" s="15"/>
    </row>
    <row r="515" spans="7:12" x14ac:dyDescent="0.2">
      <c r="G515" s="10"/>
      <c r="H515" s="8"/>
      <c r="L515" s="15"/>
    </row>
    <row r="516" spans="7:12" x14ac:dyDescent="0.2">
      <c r="G516" s="10"/>
      <c r="H516" s="8"/>
      <c r="L516" s="15"/>
    </row>
    <row r="517" spans="7:12" x14ac:dyDescent="0.2">
      <c r="G517" s="10"/>
      <c r="H517" s="8"/>
      <c r="L517" s="15"/>
    </row>
    <row r="518" spans="7:12" x14ac:dyDescent="0.2">
      <c r="G518" s="10"/>
      <c r="H518" s="8"/>
      <c r="L518" s="15"/>
    </row>
    <row r="519" spans="7:12" x14ac:dyDescent="0.2">
      <c r="G519" s="10"/>
      <c r="H519" s="8"/>
      <c r="L519" s="15"/>
    </row>
    <row r="520" spans="7:12" x14ac:dyDescent="0.2">
      <c r="G520" s="10"/>
      <c r="H520" s="8"/>
      <c r="L520" s="15"/>
    </row>
    <row r="521" spans="7:12" x14ac:dyDescent="0.2">
      <c r="G521" s="10"/>
      <c r="H521" s="8"/>
      <c r="L521" s="15"/>
    </row>
    <row r="522" spans="7:12" x14ac:dyDescent="0.2">
      <c r="G522" s="10"/>
      <c r="H522" s="8"/>
      <c r="L522" s="15"/>
    </row>
    <row r="523" spans="7:12" x14ac:dyDescent="0.2">
      <c r="G523" s="10"/>
      <c r="H523" s="8"/>
      <c r="L523" s="15"/>
    </row>
    <row r="524" spans="7:12" x14ac:dyDescent="0.2">
      <c r="G524" s="10"/>
      <c r="H524" s="8"/>
      <c r="L524" s="15"/>
    </row>
    <row r="525" spans="7:12" x14ac:dyDescent="0.2">
      <c r="G525" s="10"/>
      <c r="H525" s="8"/>
      <c r="L525" s="15"/>
    </row>
    <row r="526" spans="7:12" x14ac:dyDescent="0.2">
      <c r="G526" s="10"/>
      <c r="H526" s="8"/>
    </row>
    <row r="527" spans="7:12" x14ac:dyDescent="0.2">
      <c r="G527" s="10"/>
      <c r="H527" s="8"/>
    </row>
    <row r="528" spans="7:12" x14ac:dyDescent="0.2">
      <c r="G528" s="10"/>
      <c r="H528" s="8"/>
    </row>
    <row r="529" spans="7:8" x14ac:dyDescent="0.2">
      <c r="G529" s="10"/>
      <c r="H529" s="8"/>
    </row>
    <row r="530" spans="7:8" x14ac:dyDescent="0.2">
      <c r="G530" s="10"/>
      <c r="H530" s="8"/>
    </row>
    <row r="531" spans="7:8" x14ac:dyDescent="0.2">
      <c r="G531" s="10"/>
      <c r="H531" s="8"/>
    </row>
    <row r="532" spans="7:8" x14ac:dyDescent="0.2">
      <c r="G532" s="10"/>
      <c r="H532" s="8"/>
    </row>
    <row r="533" spans="7:8" x14ac:dyDescent="0.2">
      <c r="G533" s="10"/>
      <c r="H533" s="8"/>
    </row>
    <row r="534" spans="7:8" x14ac:dyDescent="0.2">
      <c r="G534" s="10"/>
      <c r="H534" s="8"/>
    </row>
    <row r="535" spans="7:8" x14ac:dyDescent="0.2">
      <c r="G535" s="10"/>
      <c r="H535" s="8"/>
    </row>
    <row r="536" spans="7:8" x14ac:dyDescent="0.2">
      <c r="G536" s="10"/>
      <c r="H536" s="8"/>
    </row>
    <row r="537" spans="7:8" x14ac:dyDescent="0.2">
      <c r="G537" s="10"/>
      <c r="H537" s="8"/>
    </row>
    <row r="538" spans="7:8" x14ac:dyDescent="0.2">
      <c r="G538" s="10"/>
      <c r="H538" s="8"/>
    </row>
    <row r="539" spans="7:8" x14ac:dyDescent="0.2">
      <c r="G539" s="10"/>
      <c r="H539" s="8"/>
    </row>
    <row r="540" spans="7:8" x14ac:dyDescent="0.2">
      <c r="G540" s="10"/>
      <c r="H540" s="8"/>
    </row>
    <row r="541" spans="7:8" x14ac:dyDescent="0.2">
      <c r="G541" s="10"/>
      <c r="H541" s="8"/>
    </row>
    <row r="542" spans="7:8" x14ac:dyDescent="0.2">
      <c r="G542" s="10"/>
      <c r="H542" s="8"/>
    </row>
    <row r="543" spans="7:8" x14ac:dyDescent="0.2">
      <c r="G543" s="10"/>
      <c r="H543" s="8"/>
    </row>
    <row r="544" spans="7:8" x14ac:dyDescent="0.2">
      <c r="G544" s="10"/>
      <c r="H544" s="8"/>
    </row>
    <row r="545" spans="7:8" x14ac:dyDescent="0.2">
      <c r="G545" s="10"/>
      <c r="H545" s="8"/>
    </row>
    <row r="546" spans="7:8" x14ac:dyDescent="0.2">
      <c r="G546" s="10"/>
      <c r="H546" s="8"/>
    </row>
    <row r="547" spans="7:8" x14ac:dyDescent="0.2">
      <c r="G547" s="10"/>
      <c r="H547" s="8"/>
    </row>
    <row r="548" spans="7:8" x14ac:dyDescent="0.2">
      <c r="G548" s="10"/>
      <c r="H548" s="8"/>
    </row>
    <row r="549" spans="7:8" x14ac:dyDescent="0.2">
      <c r="G549" s="10"/>
      <c r="H549" s="8"/>
    </row>
    <row r="550" spans="7:8" x14ac:dyDescent="0.2">
      <c r="G550" s="10"/>
      <c r="H550" s="8"/>
    </row>
    <row r="551" spans="7:8" x14ac:dyDescent="0.2">
      <c r="G551" s="10"/>
      <c r="H551" s="8"/>
    </row>
    <row r="552" spans="7:8" x14ac:dyDescent="0.2">
      <c r="G552" s="10"/>
      <c r="H552" s="8"/>
    </row>
    <row r="553" spans="7:8" x14ac:dyDescent="0.2">
      <c r="G553" s="10"/>
      <c r="H553" s="8"/>
    </row>
    <row r="554" spans="7:8" x14ac:dyDescent="0.2">
      <c r="G554" s="10"/>
      <c r="H554" s="8"/>
    </row>
    <row r="555" spans="7:8" x14ac:dyDescent="0.2">
      <c r="G555" s="10"/>
      <c r="H555" s="8"/>
    </row>
    <row r="556" spans="7:8" x14ac:dyDescent="0.2">
      <c r="G556" s="10"/>
      <c r="H556" s="8"/>
    </row>
    <row r="557" spans="7:8" x14ac:dyDescent="0.2">
      <c r="G557" s="10"/>
      <c r="H557" s="8"/>
    </row>
    <row r="558" spans="7:8" x14ac:dyDescent="0.2">
      <c r="G558" s="10"/>
      <c r="H558" s="8"/>
    </row>
    <row r="559" spans="7:8" x14ac:dyDescent="0.2">
      <c r="G559" s="10"/>
      <c r="H559" s="8"/>
    </row>
    <row r="560" spans="7:8" x14ac:dyDescent="0.2">
      <c r="G560" s="10"/>
      <c r="H560" s="8"/>
    </row>
    <row r="561" spans="7:8" x14ac:dyDescent="0.2">
      <c r="G561" s="10"/>
      <c r="H561" s="8"/>
    </row>
    <row r="562" spans="7:8" x14ac:dyDescent="0.2">
      <c r="G562" s="10"/>
      <c r="H562" s="8"/>
    </row>
    <row r="563" spans="7:8" x14ac:dyDescent="0.2">
      <c r="G563" s="10"/>
      <c r="H563" s="8"/>
    </row>
    <row r="564" spans="7:8" x14ac:dyDescent="0.2">
      <c r="G564" s="10"/>
      <c r="H564" s="8"/>
    </row>
    <row r="565" spans="7:8" x14ac:dyDescent="0.2">
      <c r="G565" s="10"/>
      <c r="H565" s="8"/>
    </row>
    <row r="566" spans="7:8" x14ac:dyDescent="0.2">
      <c r="G566" s="10"/>
      <c r="H566" s="8"/>
    </row>
    <row r="567" spans="7:8" x14ac:dyDescent="0.2">
      <c r="G567" s="10"/>
      <c r="H567" s="8"/>
    </row>
    <row r="568" spans="7:8" x14ac:dyDescent="0.2">
      <c r="G568" s="10"/>
      <c r="H568" s="8"/>
    </row>
    <row r="569" spans="7:8" x14ac:dyDescent="0.2">
      <c r="G569" s="10"/>
      <c r="H569" s="8"/>
    </row>
    <row r="570" spans="7:8" x14ac:dyDescent="0.2">
      <c r="G570" s="10"/>
      <c r="H570" s="8"/>
    </row>
    <row r="571" spans="7:8" x14ac:dyDescent="0.2">
      <c r="G571" s="10"/>
      <c r="H571" s="8"/>
    </row>
    <row r="572" spans="7:8" x14ac:dyDescent="0.2">
      <c r="G572" s="10"/>
      <c r="H572" s="8"/>
    </row>
    <row r="573" spans="7:8" x14ac:dyDescent="0.2">
      <c r="G573" s="10"/>
      <c r="H573" s="8"/>
    </row>
    <row r="574" spans="7:8" x14ac:dyDescent="0.2">
      <c r="G574" s="10"/>
      <c r="H574" s="8"/>
    </row>
    <row r="575" spans="7:8" x14ac:dyDescent="0.2">
      <c r="G575" s="10"/>
      <c r="H575" s="8"/>
    </row>
    <row r="576" spans="7:8" x14ac:dyDescent="0.2">
      <c r="G576" s="10"/>
      <c r="H576" s="8"/>
    </row>
    <row r="577" spans="7:8" x14ac:dyDescent="0.2">
      <c r="G577" s="10"/>
      <c r="H577" s="8"/>
    </row>
    <row r="578" spans="7:8" x14ac:dyDescent="0.2">
      <c r="G578" s="10"/>
      <c r="H578" s="8"/>
    </row>
    <row r="579" spans="7:8" x14ac:dyDescent="0.2">
      <c r="G579" s="10"/>
      <c r="H579" s="8"/>
    </row>
    <row r="580" spans="7:8" x14ac:dyDescent="0.2">
      <c r="G580" s="10"/>
      <c r="H580" s="8"/>
    </row>
    <row r="581" spans="7:8" x14ac:dyDescent="0.2">
      <c r="G581" s="10"/>
      <c r="H581" s="8"/>
    </row>
    <row r="582" spans="7:8" x14ac:dyDescent="0.2">
      <c r="G582" s="10"/>
      <c r="H582" s="8"/>
    </row>
    <row r="583" spans="7:8" x14ac:dyDescent="0.2">
      <c r="G583" s="10"/>
      <c r="H583" s="8"/>
    </row>
    <row r="584" spans="7:8" x14ac:dyDescent="0.2">
      <c r="G584" s="10"/>
      <c r="H584" s="8"/>
    </row>
    <row r="585" spans="7:8" x14ac:dyDescent="0.2">
      <c r="G585" s="10"/>
      <c r="H585" s="8"/>
    </row>
    <row r="586" spans="7:8" x14ac:dyDescent="0.2">
      <c r="G586" s="10"/>
      <c r="H586" s="8"/>
    </row>
    <row r="587" spans="7:8" x14ac:dyDescent="0.2">
      <c r="G587" s="10"/>
      <c r="H587" s="8"/>
    </row>
    <row r="588" spans="7:8" x14ac:dyDescent="0.2">
      <c r="G588" s="10"/>
      <c r="H588" s="8"/>
    </row>
    <row r="589" spans="7:8" x14ac:dyDescent="0.2">
      <c r="G589" s="10"/>
      <c r="H589" s="8"/>
    </row>
    <row r="590" spans="7:8" x14ac:dyDescent="0.2">
      <c r="G590" s="10"/>
      <c r="H590" s="8"/>
    </row>
    <row r="591" spans="7:8" x14ac:dyDescent="0.2">
      <c r="G591" s="10"/>
      <c r="H591" s="8"/>
    </row>
    <row r="592" spans="7:8" x14ac:dyDescent="0.2">
      <c r="G592" s="10"/>
      <c r="H592" s="8"/>
    </row>
    <row r="593" spans="7:8" x14ac:dyDescent="0.2">
      <c r="G593" s="10"/>
      <c r="H593" s="8"/>
    </row>
    <row r="594" spans="7:8" x14ac:dyDescent="0.2">
      <c r="G594" s="10"/>
      <c r="H594" s="8"/>
    </row>
    <row r="595" spans="7:8" x14ac:dyDescent="0.2">
      <c r="G595" s="10"/>
      <c r="H595" s="8"/>
    </row>
    <row r="596" spans="7:8" x14ac:dyDescent="0.2">
      <c r="G596" s="10"/>
      <c r="H596" s="8"/>
    </row>
    <row r="597" spans="7:8" x14ac:dyDescent="0.2">
      <c r="G597" s="10"/>
      <c r="H597" s="8"/>
    </row>
    <row r="598" spans="7:8" x14ac:dyDescent="0.2">
      <c r="G598" s="10"/>
      <c r="H598" s="8"/>
    </row>
    <row r="599" spans="7:8" x14ac:dyDescent="0.2">
      <c r="G599" s="10"/>
      <c r="H599" s="8"/>
    </row>
    <row r="600" spans="7:8" x14ac:dyDescent="0.2">
      <c r="G600" s="10"/>
      <c r="H600" s="8"/>
    </row>
    <row r="601" spans="7:8" x14ac:dyDescent="0.2">
      <c r="G601" s="10"/>
      <c r="H601" s="8"/>
    </row>
    <row r="602" spans="7:8" x14ac:dyDescent="0.2">
      <c r="G602" s="10"/>
      <c r="H602" s="8"/>
    </row>
    <row r="603" spans="7:8" x14ac:dyDescent="0.2">
      <c r="G603" s="10"/>
      <c r="H603" s="8"/>
    </row>
    <row r="604" spans="7:8" x14ac:dyDescent="0.2">
      <c r="G604" s="10"/>
      <c r="H604" s="8"/>
    </row>
    <row r="605" spans="7:8" x14ac:dyDescent="0.2">
      <c r="G605" s="10"/>
      <c r="H605" s="8"/>
    </row>
    <row r="606" spans="7:8" x14ac:dyDescent="0.2">
      <c r="G606" s="10"/>
      <c r="H606" s="8"/>
    </row>
    <row r="607" spans="7:8" x14ac:dyDescent="0.2">
      <c r="G607" s="10"/>
      <c r="H607" s="8"/>
    </row>
    <row r="608" spans="7:8" x14ac:dyDescent="0.2">
      <c r="G608" s="10"/>
      <c r="H608" s="8"/>
    </row>
    <row r="609" spans="7:8" x14ac:dyDescent="0.2">
      <c r="G609" s="10"/>
      <c r="H609" s="8"/>
    </row>
    <row r="610" spans="7:8" x14ac:dyDescent="0.2">
      <c r="G610" s="10"/>
      <c r="H610" s="8"/>
    </row>
    <row r="611" spans="7:8" x14ac:dyDescent="0.2">
      <c r="G611" s="10"/>
      <c r="H611" s="8"/>
    </row>
    <row r="612" spans="7:8" x14ac:dyDescent="0.2">
      <c r="G612" s="10"/>
      <c r="H612" s="8"/>
    </row>
    <row r="613" spans="7:8" x14ac:dyDescent="0.2">
      <c r="G613" s="10"/>
      <c r="H613" s="8"/>
    </row>
    <row r="614" spans="7:8" x14ac:dyDescent="0.2">
      <c r="G614" s="10"/>
      <c r="H614" s="8"/>
    </row>
    <row r="615" spans="7:8" x14ac:dyDescent="0.2">
      <c r="G615" s="10"/>
      <c r="H615" s="8"/>
    </row>
    <row r="616" spans="7:8" x14ac:dyDescent="0.2">
      <c r="G616" s="10"/>
      <c r="H616" s="8"/>
    </row>
    <row r="617" spans="7:8" x14ac:dyDescent="0.2">
      <c r="G617" s="10"/>
      <c r="H617" s="8"/>
    </row>
    <row r="618" spans="7:8" x14ac:dyDescent="0.2">
      <c r="G618" s="10"/>
      <c r="H618" s="8"/>
    </row>
    <row r="619" spans="7:8" x14ac:dyDescent="0.2">
      <c r="G619" s="10"/>
      <c r="H619" s="8"/>
    </row>
    <row r="620" spans="7:8" x14ac:dyDescent="0.2">
      <c r="G620" s="10"/>
      <c r="H620" s="8"/>
    </row>
    <row r="621" spans="7:8" x14ac:dyDescent="0.2">
      <c r="G621" s="10"/>
      <c r="H621" s="8"/>
    </row>
    <row r="622" spans="7:8" x14ac:dyDescent="0.2">
      <c r="G622" s="10"/>
      <c r="H622" s="8"/>
    </row>
    <row r="623" spans="7:8" x14ac:dyDescent="0.2">
      <c r="G623" s="10"/>
      <c r="H623" s="8"/>
    </row>
    <row r="624" spans="7:8" x14ac:dyDescent="0.2">
      <c r="G624" s="10"/>
      <c r="H624" s="8"/>
    </row>
    <row r="625" spans="7:8" x14ac:dyDescent="0.2">
      <c r="G625" s="10"/>
      <c r="H625" s="8"/>
    </row>
    <row r="626" spans="7:8" x14ac:dyDescent="0.2">
      <c r="G626" s="10"/>
      <c r="H626" s="8"/>
    </row>
    <row r="627" spans="7:8" x14ac:dyDescent="0.2">
      <c r="G627" s="10"/>
      <c r="H627" s="8"/>
    </row>
    <row r="628" spans="7:8" x14ac:dyDescent="0.2">
      <c r="G628" s="10"/>
      <c r="H628" s="8"/>
    </row>
    <row r="629" spans="7:8" x14ac:dyDescent="0.2">
      <c r="G629" s="10"/>
      <c r="H629" s="8"/>
    </row>
    <row r="630" spans="7:8" x14ac:dyDescent="0.2">
      <c r="G630" s="10"/>
      <c r="H630" s="8"/>
    </row>
    <row r="631" spans="7:8" x14ac:dyDescent="0.2">
      <c r="G631" s="10"/>
      <c r="H631" s="8"/>
    </row>
    <row r="632" spans="7:8" x14ac:dyDescent="0.2">
      <c r="G632" s="10"/>
      <c r="H632" s="8"/>
    </row>
    <row r="633" spans="7:8" x14ac:dyDescent="0.2">
      <c r="G633" s="10"/>
      <c r="H633" s="8"/>
    </row>
    <row r="634" spans="7:8" x14ac:dyDescent="0.2">
      <c r="G634" s="10"/>
      <c r="H634" s="8"/>
    </row>
    <row r="635" spans="7:8" x14ac:dyDescent="0.2">
      <c r="G635" s="10"/>
      <c r="H635" s="8"/>
    </row>
    <row r="636" spans="7:8" x14ac:dyDescent="0.2">
      <c r="G636" s="10"/>
      <c r="H636" s="8"/>
    </row>
    <row r="637" spans="7:8" x14ac:dyDescent="0.2">
      <c r="G637" s="10"/>
      <c r="H637" s="8"/>
    </row>
    <row r="638" spans="7:8" x14ac:dyDescent="0.2">
      <c r="G638" s="10"/>
      <c r="H638" s="8"/>
    </row>
    <row r="639" spans="7:8" x14ac:dyDescent="0.2">
      <c r="G639" s="10"/>
      <c r="H639" s="8"/>
    </row>
    <row r="640" spans="7:8" x14ac:dyDescent="0.2">
      <c r="G640" s="10"/>
      <c r="H640" s="8"/>
    </row>
    <row r="641" spans="7:8" x14ac:dyDescent="0.2">
      <c r="G641" s="10"/>
      <c r="H641" s="8"/>
    </row>
    <row r="642" spans="7:8" x14ac:dyDescent="0.2">
      <c r="G642" s="10"/>
      <c r="H642" s="8"/>
    </row>
    <row r="643" spans="7:8" x14ac:dyDescent="0.2">
      <c r="G643" s="10"/>
      <c r="H643" s="8"/>
    </row>
    <row r="644" spans="7:8" x14ac:dyDescent="0.2">
      <c r="G644" s="10"/>
      <c r="H644" s="8"/>
    </row>
    <row r="645" spans="7:8" x14ac:dyDescent="0.2">
      <c r="G645" s="10"/>
      <c r="H645" s="8"/>
    </row>
    <row r="646" spans="7:8" x14ac:dyDescent="0.2">
      <c r="G646" s="10"/>
      <c r="H646" s="8"/>
    </row>
    <row r="647" spans="7:8" x14ac:dyDescent="0.2">
      <c r="G647" s="10"/>
      <c r="H647" s="8"/>
    </row>
    <row r="648" spans="7:8" x14ac:dyDescent="0.2">
      <c r="G648" s="10"/>
      <c r="H648" s="8"/>
    </row>
    <row r="649" spans="7:8" x14ac:dyDescent="0.2">
      <c r="G649" s="10"/>
      <c r="H649" s="8"/>
    </row>
    <row r="650" spans="7:8" x14ac:dyDescent="0.2">
      <c r="G650" s="10"/>
      <c r="H650" s="8"/>
    </row>
    <row r="651" spans="7:8" x14ac:dyDescent="0.2">
      <c r="G651" s="10"/>
      <c r="H651" s="8"/>
    </row>
    <row r="652" spans="7:8" x14ac:dyDescent="0.2">
      <c r="G652" s="10"/>
      <c r="H652" s="8"/>
    </row>
    <row r="653" spans="7:8" x14ac:dyDescent="0.2">
      <c r="G653" s="10"/>
      <c r="H653" s="8"/>
    </row>
    <row r="654" spans="7:8" x14ac:dyDescent="0.2">
      <c r="G654" s="10"/>
      <c r="H654" s="8"/>
    </row>
    <row r="655" spans="7:8" x14ac:dyDescent="0.2">
      <c r="G655" s="10"/>
      <c r="H655" s="8"/>
    </row>
    <row r="656" spans="7:8" x14ac:dyDescent="0.2">
      <c r="G656" s="10"/>
      <c r="H656" s="8"/>
    </row>
    <row r="657" spans="7:8" x14ac:dyDescent="0.2">
      <c r="G657" s="10"/>
      <c r="H657" s="8"/>
    </row>
    <row r="658" spans="7:8" x14ac:dyDescent="0.2">
      <c r="G658" s="10"/>
      <c r="H658" s="8"/>
    </row>
    <row r="659" spans="7:8" x14ac:dyDescent="0.2">
      <c r="G659" s="10"/>
      <c r="H659" s="8"/>
    </row>
    <row r="660" spans="7:8" x14ac:dyDescent="0.2">
      <c r="G660" s="10"/>
      <c r="H660" s="8"/>
    </row>
    <row r="661" spans="7:8" x14ac:dyDescent="0.2">
      <c r="G661" s="10"/>
      <c r="H661" s="8"/>
    </row>
    <row r="662" spans="7:8" x14ac:dyDescent="0.2">
      <c r="G662" s="10"/>
      <c r="H662" s="8"/>
    </row>
    <row r="663" spans="7:8" x14ac:dyDescent="0.2">
      <c r="G663" s="10"/>
      <c r="H663" s="8"/>
    </row>
    <row r="664" spans="7:8" x14ac:dyDescent="0.2">
      <c r="G664" s="10"/>
      <c r="H664" s="8"/>
    </row>
    <row r="665" spans="7:8" x14ac:dyDescent="0.2">
      <c r="G665" s="10"/>
      <c r="H665" s="8"/>
    </row>
    <row r="666" spans="7:8" x14ac:dyDescent="0.2">
      <c r="G666" s="10"/>
      <c r="H666" s="8"/>
    </row>
    <row r="667" spans="7:8" x14ac:dyDescent="0.2">
      <c r="G667" s="10"/>
      <c r="H667" s="8"/>
    </row>
    <row r="668" spans="7:8" x14ac:dyDescent="0.2">
      <c r="G668" s="10"/>
      <c r="H668" s="8"/>
    </row>
    <row r="669" spans="7:8" x14ac:dyDescent="0.2">
      <c r="G669" s="10"/>
      <c r="H669" s="8"/>
    </row>
    <row r="670" spans="7:8" x14ac:dyDescent="0.2">
      <c r="G670" s="10"/>
      <c r="H670" s="8"/>
    </row>
    <row r="671" spans="7:8" x14ac:dyDescent="0.2">
      <c r="G671" s="10"/>
      <c r="H671" s="8"/>
    </row>
    <row r="672" spans="7:8" x14ac:dyDescent="0.2">
      <c r="G672" s="10"/>
      <c r="H672" s="8"/>
    </row>
    <row r="673" spans="7:8" x14ac:dyDescent="0.2">
      <c r="G673" s="10"/>
      <c r="H673" s="8"/>
    </row>
    <row r="674" spans="7:8" x14ac:dyDescent="0.2">
      <c r="G674" s="10"/>
      <c r="H674" s="8"/>
    </row>
    <row r="675" spans="7:8" x14ac:dyDescent="0.2">
      <c r="G675" s="10"/>
      <c r="H675" s="8"/>
    </row>
    <row r="676" spans="7:8" x14ac:dyDescent="0.2">
      <c r="G676" s="10"/>
      <c r="H676" s="8"/>
    </row>
    <row r="677" spans="7:8" x14ac:dyDescent="0.2">
      <c r="G677" s="10"/>
      <c r="H677" s="8"/>
    </row>
    <row r="678" spans="7:8" x14ac:dyDescent="0.2">
      <c r="G678" s="10"/>
      <c r="H678" s="8"/>
    </row>
    <row r="679" spans="7:8" x14ac:dyDescent="0.2">
      <c r="G679" s="10"/>
      <c r="H679" s="8"/>
    </row>
    <row r="680" spans="7:8" x14ac:dyDescent="0.2">
      <c r="G680" s="10"/>
      <c r="H680" s="8"/>
    </row>
    <row r="681" spans="7:8" x14ac:dyDescent="0.2">
      <c r="G681" s="10"/>
      <c r="H681" s="8"/>
    </row>
    <row r="682" spans="7:8" x14ac:dyDescent="0.2">
      <c r="G682" s="10"/>
      <c r="H682" s="8"/>
    </row>
    <row r="683" spans="7:8" x14ac:dyDescent="0.2">
      <c r="G683" s="10"/>
      <c r="H683" s="8"/>
    </row>
    <row r="684" spans="7:8" x14ac:dyDescent="0.2">
      <c r="G684" s="10"/>
      <c r="H684" s="8"/>
    </row>
    <row r="685" spans="7:8" x14ac:dyDescent="0.2">
      <c r="G685" s="10"/>
      <c r="H685" s="8"/>
    </row>
    <row r="686" spans="7:8" x14ac:dyDescent="0.2">
      <c r="G686" s="10"/>
      <c r="H686" s="8"/>
    </row>
    <row r="687" spans="7:8" x14ac:dyDescent="0.2">
      <c r="G687" s="10"/>
      <c r="H687" s="8"/>
    </row>
    <row r="688" spans="7:8" x14ac:dyDescent="0.2">
      <c r="G688" s="10"/>
      <c r="H688" s="8"/>
    </row>
    <row r="689" spans="7:8" x14ac:dyDescent="0.2">
      <c r="G689" s="10"/>
      <c r="H689" s="8"/>
    </row>
    <row r="690" spans="7:8" x14ac:dyDescent="0.2">
      <c r="G690" s="10"/>
      <c r="H690" s="8"/>
    </row>
    <row r="691" spans="7:8" x14ac:dyDescent="0.2">
      <c r="G691" s="10"/>
      <c r="H691" s="8"/>
    </row>
    <row r="692" spans="7:8" x14ac:dyDescent="0.2">
      <c r="G692" s="10"/>
      <c r="H692" s="8"/>
    </row>
    <row r="693" spans="7:8" x14ac:dyDescent="0.2">
      <c r="G693" s="10"/>
      <c r="H693" s="8"/>
    </row>
    <row r="694" spans="7:8" x14ac:dyDescent="0.2">
      <c r="G694" s="10"/>
      <c r="H694" s="8"/>
    </row>
    <row r="695" spans="7:8" x14ac:dyDescent="0.2">
      <c r="G695" s="10"/>
      <c r="H695" s="8"/>
    </row>
    <row r="696" spans="7:8" x14ac:dyDescent="0.2">
      <c r="G696" s="10"/>
      <c r="H696" s="8"/>
    </row>
    <row r="697" spans="7:8" x14ac:dyDescent="0.2">
      <c r="G697" s="10"/>
      <c r="H697" s="8"/>
    </row>
    <row r="698" spans="7:8" x14ac:dyDescent="0.2">
      <c r="G698" s="10"/>
      <c r="H698" s="8"/>
    </row>
    <row r="699" spans="7:8" x14ac:dyDescent="0.2">
      <c r="G699" s="10"/>
      <c r="H699" s="8"/>
    </row>
    <row r="700" spans="7:8" x14ac:dyDescent="0.2">
      <c r="G700" s="10"/>
      <c r="H700" s="8"/>
    </row>
    <row r="701" spans="7:8" x14ac:dyDescent="0.2">
      <c r="G701" s="10"/>
      <c r="H701" s="8"/>
    </row>
    <row r="702" spans="7:8" x14ac:dyDescent="0.2">
      <c r="G702" s="10"/>
      <c r="H702" s="8"/>
    </row>
    <row r="703" spans="7:8" x14ac:dyDescent="0.2">
      <c r="G703" s="10"/>
      <c r="H703" s="8"/>
    </row>
    <row r="704" spans="7:8" x14ac:dyDescent="0.2">
      <c r="G704" s="10"/>
      <c r="H704" s="8"/>
    </row>
    <row r="705" spans="7:8" x14ac:dyDescent="0.2">
      <c r="G705" s="10"/>
      <c r="H705" s="8"/>
    </row>
    <row r="706" spans="7:8" x14ac:dyDescent="0.2">
      <c r="G706" s="10"/>
      <c r="H706" s="8"/>
    </row>
    <row r="707" spans="7:8" x14ac:dyDescent="0.2">
      <c r="G707" s="10"/>
      <c r="H707" s="8"/>
    </row>
    <row r="708" spans="7:8" x14ac:dyDescent="0.2">
      <c r="G708" s="10"/>
      <c r="H708" s="8"/>
    </row>
    <row r="709" spans="7:8" x14ac:dyDescent="0.2">
      <c r="G709" s="10"/>
      <c r="H709" s="8"/>
    </row>
    <row r="710" spans="7:8" x14ac:dyDescent="0.2">
      <c r="G710" s="10"/>
      <c r="H710" s="8"/>
    </row>
    <row r="711" spans="7:8" x14ac:dyDescent="0.2">
      <c r="G711" s="10"/>
      <c r="H711" s="8"/>
    </row>
    <row r="712" spans="7:8" x14ac:dyDescent="0.2">
      <c r="G712" s="10"/>
      <c r="H712" s="8"/>
    </row>
    <row r="713" spans="7:8" x14ac:dyDescent="0.2">
      <c r="G713" s="10"/>
      <c r="H713" s="8"/>
    </row>
    <row r="714" spans="7:8" x14ac:dyDescent="0.2">
      <c r="G714" s="10"/>
      <c r="H714" s="8"/>
    </row>
    <row r="715" spans="7:8" x14ac:dyDescent="0.2">
      <c r="G715" s="10"/>
      <c r="H715" s="8"/>
    </row>
    <row r="716" spans="7:8" x14ac:dyDescent="0.2">
      <c r="G716" s="10"/>
      <c r="H716" s="8"/>
    </row>
    <row r="717" spans="7:8" x14ac:dyDescent="0.2">
      <c r="G717" s="10"/>
      <c r="H717" s="8"/>
    </row>
    <row r="718" spans="7:8" x14ac:dyDescent="0.2">
      <c r="G718" s="10"/>
      <c r="H718" s="8"/>
    </row>
    <row r="719" spans="7:8" x14ac:dyDescent="0.2">
      <c r="G719" s="10"/>
      <c r="H719" s="8"/>
    </row>
    <row r="720" spans="7:8" x14ac:dyDescent="0.2">
      <c r="G720" s="10"/>
      <c r="H720" s="8"/>
    </row>
    <row r="721" spans="7:8" x14ac:dyDescent="0.2">
      <c r="G721" s="10"/>
      <c r="H721" s="8"/>
    </row>
    <row r="722" spans="7:8" x14ac:dyDescent="0.2">
      <c r="G722" s="10"/>
      <c r="H722" s="8"/>
    </row>
    <row r="723" spans="7:8" x14ac:dyDescent="0.2">
      <c r="G723" s="10"/>
      <c r="H723" s="8"/>
    </row>
    <row r="724" spans="7:8" x14ac:dyDescent="0.2">
      <c r="G724" s="10"/>
      <c r="H724" s="8"/>
    </row>
    <row r="725" spans="7:8" x14ac:dyDescent="0.2">
      <c r="G725" s="10"/>
      <c r="H725" s="8"/>
    </row>
    <row r="726" spans="7:8" x14ac:dyDescent="0.2">
      <c r="G726" s="10"/>
      <c r="H726" s="8"/>
    </row>
    <row r="727" spans="7:8" x14ac:dyDescent="0.2">
      <c r="G727" s="10"/>
      <c r="H727" s="8"/>
    </row>
    <row r="728" spans="7:8" x14ac:dyDescent="0.2">
      <c r="G728" s="10"/>
      <c r="H728" s="8"/>
    </row>
    <row r="729" spans="7:8" x14ac:dyDescent="0.2">
      <c r="G729" s="10"/>
      <c r="H729" s="8"/>
    </row>
    <row r="730" spans="7:8" x14ac:dyDescent="0.2">
      <c r="G730" s="10"/>
      <c r="H730" s="8"/>
    </row>
    <row r="731" spans="7:8" x14ac:dyDescent="0.2">
      <c r="G731" s="10"/>
      <c r="H731" s="8"/>
    </row>
    <row r="732" spans="7:8" x14ac:dyDescent="0.2">
      <c r="G732" s="10"/>
      <c r="H732" s="8"/>
    </row>
    <row r="733" spans="7:8" x14ac:dyDescent="0.2">
      <c r="G733" s="10"/>
      <c r="H733" s="8"/>
    </row>
    <row r="734" spans="7:8" x14ac:dyDescent="0.2">
      <c r="G734" s="10"/>
      <c r="H734" s="8"/>
    </row>
    <row r="735" spans="7:8" x14ac:dyDescent="0.2">
      <c r="G735" s="10"/>
      <c r="H735" s="8"/>
    </row>
    <row r="736" spans="7:8" x14ac:dyDescent="0.2">
      <c r="G736" s="10"/>
      <c r="H736" s="8"/>
    </row>
    <row r="737" spans="7:8" x14ac:dyDescent="0.2">
      <c r="G737" s="10"/>
      <c r="H737" s="8"/>
    </row>
    <row r="738" spans="7:8" x14ac:dyDescent="0.2">
      <c r="G738" s="10"/>
      <c r="H738" s="8"/>
    </row>
    <row r="739" spans="7:8" x14ac:dyDescent="0.2">
      <c r="G739" s="10"/>
      <c r="H739" s="8"/>
    </row>
    <row r="740" spans="7:8" x14ac:dyDescent="0.2">
      <c r="G740" s="10"/>
      <c r="H740" s="8"/>
    </row>
    <row r="741" spans="7:8" x14ac:dyDescent="0.2">
      <c r="G741" s="10"/>
      <c r="H741" s="8"/>
    </row>
  </sheetData>
  <mergeCells count="3">
    <mergeCell ref="A2:B2"/>
    <mergeCell ref="D2:E2"/>
    <mergeCell ref="G2:H2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2]!GoTo_Home">
                <anchor moveWithCells="1" siz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619125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LIBOR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Carnley, Holly</dc:creator>
  <cp:lastModifiedBy>Carnley, Holly</cp:lastModifiedBy>
  <dcterms:created xsi:type="dcterms:W3CDTF">2013-08-20T21:01:02Z</dcterms:created>
  <dcterms:modified xsi:type="dcterms:W3CDTF">2013-08-28T13:16:32Z</dcterms:modified>
</cp:coreProperties>
</file>