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9990" windowHeight="693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F14" i="3" l="1"/>
  <c r="F11" i="3"/>
  <c r="F10" i="3"/>
  <c r="F15" i="3"/>
  <c r="F16" i="3"/>
  <c r="D3" i="3"/>
  <c r="D4" i="3"/>
  <c r="D5" i="3"/>
  <c r="D6" i="3"/>
  <c r="D7" i="3"/>
  <c r="D8" i="3"/>
  <c r="D2" i="3"/>
</calcChain>
</file>

<file path=xl/sharedStrings.xml><?xml version="1.0" encoding="utf-8"?>
<sst xmlns="http://schemas.openxmlformats.org/spreadsheetml/2006/main" count="22" uniqueCount="14">
  <si>
    <t>Overhead</t>
  </si>
  <si>
    <t>Underground</t>
  </si>
  <si>
    <t>3 - Three Phase</t>
  </si>
  <si>
    <t>Phase</t>
  </si>
  <si>
    <t>Location</t>
  </si>
  <si>
    <t>1 - Single Phase</t>
  </si>
  <si>
    <t>Length (Feet)</t>
  </si>
  <si>
    <t>2 - Two Phase</t>
  </si>
  <si>
    <t>Length (Miles)</t>
  </si>
  <si>
    <t>Actual miles of OH conductor:</t>
  </si>
  <si>
    <t>Actual miles of URD cable:</t>
  </si>
  <si>
    <t>Total miles:</t>
  </si>
  <si>
    <t>Crow Flies miles of OH conductor:</t>
  </si>
  <si>
    <t>Crow Flies miles of URD cable: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</si>
</sst>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2" fillId="0" borderId="2" xfId="0" applyNumberFormat="1" applyFont="1" applyBorder="1"/>
    <xf numFmtId="0" fontId="2" fillId="0" borderId="2" xfId="0" applyFont="1" applyBorder="1"/>
    <xf numFmtId="4" fontId="1" fillId="2" borderId="1" xfId="0" applyNumberFormat="1" applyFont="1" applyFill="1" applyBorder="1"/>
    <xf numFmtId="49" fontId="1" fillId="2" borderId="1" xfId="0" applyNumberFormat="1" applyFont="1" applyFill="1" applyBorder="1"/>
    <xf numFmtId="4" fontId="1" fillId="0" borderId="1" xfId="0" applyNumberFormat="1" applyFont="1" applyBorder="1"/>
    <xf numFmtId="49" fontId="1" fillId="0" borderId="1" xfId="0" applyNumberFormat="1" applyFont="1" applyBorder="1"/>
    <xf numFmtId="4" fontId="2" fillId="0" borderId="3" xfId="0" applyNumberFormat="1" applyFont="1" applyBorder="1"/>
    <xf numFmtId="49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22" sqref="E22"/>
    </sheetView>
  </sheetViews>
  <sheetFormatPr defaultRowHeight="12.75" x14ac:dyDescent="0.2"/>
  <cols>
    <col min="1" max="1" width="13.140625" bestFit="1" customWidth="1"/>
    <col min="2" max="2" width="14.85546875" bestFit="1" customWidth="1"/>
    <col min="3" max="3" width="11.42578125" bestFit="1" customWidth="1"/>
    <col min="4" max="4" width="13.85546875" bestFit="1" customWidth="1"/>
    <col min="5" max="5" width="30" bestFit="1" customWidth="1"/>
    <col min="6" max="6" width="8.5703125" bestFit="1" customWidth="1"/>
  </cols>
  <sheetData>
    <row r="1" spans="1:6" ht="13.5" thickBot="1" x14ac:dyDescent="0.25">
      <c r="A1" s="2" t="s">
        <v>6</v>
      </c>
      <c r="B1" s="3" t="s">
        <v>3</v>
      </c>
      <c r="C1" s="3" t="s">
        <v>4</v>
      </c>
      <c r="D1" s="3" t="s">
        <v>8</v>
      </c>
    </row>
    <row r="2" spans="1:6" x14ac:dyDescent="0.2">
      <c r="A2" s="4">
        <v>18217815.427610099</v>
      </c>
      <c r="B2" s="5" t="s">
        <v>5</v>
      </c>
      <c r="C2" s="5" t="s">
        <v>0</v>
      </c>
      <c r="D2" s="5">
        <f>A2/5280</f>
        <v>3450.3438309867611</v>
      </c>
    </row>
    <row r="3" spans="1:6" x14ac:dyDescent="0.2">
      <c r="A3" s="6">
        <v>2760732.4466177402</v>
      </c>
      <c r="B3" s="7" t="s">
        <v>7</v>
      </c>
      <c r="C3" s="7" t="s">
        <v>0</v>
      </c>
      <c r="D3" s="7">
        <f t="shared" ref="D3:D7" si="0">A3/5280</f>
        <v>522.86599367760232</v>
      </c>
    </row>
    <row r="4" spans="1:6" x14ac:dyDescent="0.2">
      <c r="A4" s="4">
        <v>10153885.24367181</v>
      </c>
      <c r="B4" s="5" t="s">
        <v>2</v>
      </c>
      <c r="C4" s="5" t="s">
        <v>0</v>
      </c>
      <c r="D4" s="5">
        <f t="shared" si="0"/>
        <v>1923.0843264529944</v>
      </c>
    </row>
    <row r="5" spans="1:6" x14ac:dyDescent="0.2">
      <c r="A5" s="6">
        <v>6957368.9164756201</v>
      </c>
      <c r="B5" s="7" t="s">
        <v>5</v>
      </c>
      <c r="C5" s="7" t="s">
        <v>1</v>
      </c>
      <c r="D5" s="7">
        <f t="shared" si="0"/>
        <v>1317.6835069082613</v>
      </c>
    </row>
    <row r="6" spans="1:6" x14ac:dyDescent="0.2">
      <c r="A6" s="4">
        <v>548559.09130609001</v>
      </c>
      <c r="B6" s="5" t="s">
        <v>7</v>
      </c>
      <c r="C6" s="5" t="s">
        <v>1</v>
      </c>
      <c r="D6" s="5">
        <f t="shared" si="0"/>
        <v>103.89376729282007</v>
      </c>
    </row>
    <row r="7" spans="1:6" ht="13.5" thickBot="1" x14ac:dyDescent="0.25">
      <c r="A7" s="6">
        <v>2140706.73754725</v>
      </c>
      <c r="B7" s="7" t="s">
        <v>2</v>
      </c>
      <c r="C7" s="7" t="s">
        <v>1</v>
      </c>
      <c r="D7" s="7">
        <f t="shared" si="0"/>
        <v>405.43688211122156</v>
      </c>
    </row>
    <row r="8" spans="1:6" ht="13.5" thickTop="1" x14ac:dyDescent="0.2">
      <c r="A8" s="8">
        <v>40779067.863228604</v>
      </c>
      <c r="B8" s="9"/>
      <c r="C8" s="9"/>
      <c r="D8" s="9">
        <f t="shared" ref="D8" si="1">A8/5280</f>
        <v>7723.3083074296601</v>
      </c>
    </row>
    <row r="10" spans="1:6" x14ac:dyDescent="0.2">
      <c r="E10" t="s">
        <v>12</v>
      </c>
      <c r="F10" s="1">
        <f>SUM(D2:D4)</f>
        <v>5896.2941511173576</v>
      </c>
    </row>
    <row r="11" spans="1:6" x14ac:dyDescent="0.2">
      <c r="E11" t="s">
        <v>13</v>
      </c>
      <c r="F11" s="1">
        <f>SUM(D5:D7)</f>
        <v>1827.0141563123029</v>
      </c>
    </row>
    <row r="12" spans="1:6" x14ac:dyDescent="0.2">
      <c r="E12" t="s">
        <v>11</v>
      </c>
      <c r="F12" s="1">
        <v>7723.3</v>
      </c>
    </row>
    <row r="14" spans="1:6" x14ac:dyDescent="0.2">
      <c r="E14" t="s">
        <v>9</v>
      </c>
      <c r="F14" s="1">
        <f>(D2+2*D3+3*D4)+(D2+D3+D4)</f>
        <v>16161.622948818307</v>
      </c>
    </row>
    <row r="15" spans="1:6" x14ac:dyDescent="0.2">
      <c r="E15" t="s">
        <v>10</v>
      </c>
      <c r="F15" s="1">
        <f>D5+2*D6+3*D7</f>
        <v>2741.7816878275662</v>
      </c>
    </row>
    <row r="16" spans="1:6" x14ac:dyDescent="0.2">
      <c r="E16" t="s">
        <v>11</v>
      </c>
      <c r="F16" s="1">
        <f>F14+F15</f>
        <v>18903.404636645872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Joshua R.</dc:creator>
  <cp:lastModifiedBy>jrogers</cp:lastModifiedBy>
  <dcterms:created xsi:type="dcterms:W3CDTF">2013-02-13T16:55:43Z</dcterms:created>
  <dcterms:modified xsi:type="dcterms:W3CDTF">2013-02-13T20:54:27Z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1975865177</vt:i4>
  </property>
  <property fmtid="{D5CDD505-2E9C-101B-9397-08002B2CF9AE}" pid="3" name="_NewReviewCycle">
    <vt:lpwstr/>
  </property>
  <property fmtid="{D5CDD505-2E9C-101B-9397-08002B2CF9AE}" pid="4" name="_EmailSubject">
    <vt:lpwstr>Staff POD 3</vt:lpwstr>
  </property>
  <property fmtid="{D5CDD505-2E9C-101B-9397-08002B2CF9AE}" pid="5" name="_AuthorEmail">
    <vt:lpwstr>ACAUSTIN@southernco.com</vt:lpwstr>
  </property>
  <property fmtid="{D5CDD505-2E9C-101B-9397-08002B2CF9AE}" pid="6" name="_AuthorEmailDisplayName">
    <vt:lpwstr>Austin, Ann C.</vt:lpwstr>
  </property>
  <property fmtid="{D5CDD505-2E9C-101B-9397-08002B2CF9AE}" pid="8" name="_PreviousAdHocReviewCycleID">
    <vt:i4>890231994</vt:i4>
  </property>
</Properties>
</file>